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"/>
    </mc:Choice>
  </mc:AlternateContent>
  <bookViews>
    <workbookView xWindow="480" yWindow="30" windowWidth="27795" windowHeight="1335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611" i="1" l="1"/>
  <c r="I611" i="1"/>
  <c r="P611" i="1" s="1"/>
  <c r="L611" i="1"/>
  <c r="O611" i="1"/>
  <c r="N628" i="1" l="1"/>
  <c r="M628" i="1"/>
  <c r="K628" i="1"/>
  <c r="J628" i="1"/>
  <c r="H628" i="1"/>
  <c r="G628" i="1"/>
  <c r="D628" i="1"/>
  <c r="O626" i="1"/>
  <c r="L626" i="1"/>
  <c r="I626" i="1"/>
  <c r="F626" i="1"/>
  <c r="P626" i="1" s="1"/>
  <c r="O625" i="1"/>
  <c r="L625" i="1"/>
  <c r="I625" i="1"/>
  <c r="F625" i="1"/>
  <c r="P625" i="1" s="1"/>
  <c r="O624" i="1"/>
  <c r="L624" i="1"/>
  <c r="I624" i="1"/>
  <c r="F624" i="1"/>
  <c r="P624" i="1" s="1"/>
  <c r="O623" i="1"/>
  <c r="L623" i="1"/>
  <c r="I623" i="1"/>
  <c r="F623" i="1"/>
  <c r="P623" i="1" s="1"/>
  <c r="O622" i="1"/>
  <c r="L622" i="1"/>
  <c r="I622" i="1"/>
  <c r="F622" i="1"/>
  <c r="P622" i="1" s="1"/>
  <c r="O621" i="1"/>
  <c r="L621" i="1"/>
  <c r="I621" i="1"/>
  <c r="F621" i="1"/>
  <c r="P621" i="1" s="1"/>
  <c r="O620" i="1"/>
  <c r="L620" i="1"/>
  <c r="I620" i="1"/>
  <c r="F620" i="1"/>
  <c r="P620" i="1" s="1"/>
  <c r="O619" i="1"/>
  <c r="L619" i="1"/>
  <c r="I619" i="1"/>
  <c r="F619" i="1"/>
  <c r="P619" i="1" s="1"/>
  <c r="O618" i="1"/>
  <c r="L618" i="1"/>
  <c r="I618" i="1"/>
  <c r="F618" i="1"/>
  <c r="P618" i="1" s="1"/>
  <c r="O617" i="1"/>
  <c r="L617" i="1"/>
  <c r="I617" i="1"/>
  <c r="F617" i="1"/>
  <c r="P617" i="1" s="1"/>
  <c r="O616" i="1"/>
  <c r="L616" i="1"/>
  <c r="I616" i="1"/>
  <c r="F616" i="1"/>
  <c r="P616" i="1" s="1"/>
  <c r="O615" i="1"/>
  <c r="L615" i="1"/>
  <c r="I615" i="1"/>
  <c r="F615" i="1"/>
  <c r="P615" i="1" s="1"/>
  <c r="O614" i="1"/>
  <c r="L614" i="1"/>
  <c r="I614" i="1"/>
  <c r="F614" i="1"/>
  <c r="P614" i="1" s="1"/>
  <c r="O613" i="1"/>
  <c r="L613" i="1"/>
  <c r="I613" i="1"/>
  <c r="F613" i="1"/>
  <c r="P613" i="1" s="1"/>
  <c r="O612" i="1"/>
  <c r="L612" i="1"/>
  <c r="I612" i="1"/>
  <c r="F612" i="1"/>
  <c r="P612" i="1" s="1"/>
  <c r="O610" i="1"/>
  <c r="L610" i="1"/>
  <c r="I610" i="1"/>
  <c r="F610" i="1"/>
  <c r="P610" i="1" s="1"/>
  <c r="O609" i="1"/>
  <c r="L609" i="1"/>
  <c r="I609" i="1"/>
  <c r="F609" i="1"/>
  <c r="P609" i="1" s="1"/>
  <c r="O608" i="1"/>
  <c r="L608" i="1"/>
  <c r="I608" i="1"/>
  <c r="F608" i="1"/>
  <c r="P608" i="1" s="1"/>
  <c r="O607" i="1"/>
  <c r="L607" i="1"/>
  <c r="I607" i="1"/>
  <c r="F607" i="1"/>
  <c r="P607" i="1" s="1"/>
  <c r="O606" i="1"/>
  <c r="L606" i="1"/>
  <c r="I606" i="1"/>
  <c r="F606" i="1"/>
  <c r="P606" i="1" s="1"/>
  <c r="O605" i="1"/>
  <c r="L605" i="1"/>
  <c r="I605" i="1"/>
  <c r="F605" i="1"/>
  <c r="P605" i="1" s="1"/>
  <c r="O604" i="1"/>
  <c r="L604" i="1"/>
  <c r="I604" i="1"/>
  <c r="F604" i="1"/>
  <c r="P604" i="1" s="1"/>
  <c r="O603" i="1"/>
  <c r="L603" i="1"/>
  <c r="I603" i="1"/>
  <c r="F603" i="1"/>
  <c r="P603" i="1" s="1"/>
  <c r="O602" i="1"/>
  <c r="L602" i="1"/>
  <c r="I602" i="1"/>
  <c r="F602" i="1"/>
  <c r="P602" i="1" s="1"/>
  <c r="O601" i="1"/>
  <c r="L601" i="1"/>
  <c r="I601" i="1"/>
  <c r="F601" i="1"/>
  <c r="P601" i="1" s="1"/>
  <c r="O600" i="1"/>
  <c r="L600" i="1"/>
  <c r="I600" i="1"/>
  <c r="F600" i="1"/>
  <c r="P600" i="1" s="1"/>
  <c r="O599" i="1"/>
  <c r="L599" i="1"/>
  <c r="I599" i="1"/>
  <c r="F599" i="1"/>
  <c r="P599" i="1" s="1"/>
  <c r="O598" i="1"/>
  <c r="L598" i="1"/>
  <c r="I598" i="1"/>
  <c r="F598" i="1"/>
  <c r="P598" i="1" s="1"/>
  <c r="O597" i="1"/>
  <c r="L597" i="1"/>
  <c r="I597" i="1"/>
  <c r="F597" i="1"/>
  <c r="P597" i="1" s="1"/>
  <c r="O596" i="1"/>
  <c r="L596" i="1"/>
  <c r="I596" i="1"/>
  <c r="F596" i="1"/>
  <c r="P596" i="1" s="1"/>
  <c r="O595" i="1"/>
  <c r="L595" i="1"/>
  <c r="I595" i="1"/>
  <c r="F595" i="1"/>
  <c r="P595" i="1" s="1"/>
  <c r="O594" i="1"/>
  <c r="L594" i="1"/>
  <c r="I594" i="1"/>
  <c r="F594" i="1"/>
  <c r="P594" i="1" s="1"/>
  <c r="O593" i="1"/>
  <c r="L593" i="1"/>
  <c r="I593" i="1"/>
  <c r="F593" i="1"/>
  <c r="P593" i="1" s="1"/>
  <c r="O592" i="1"/>
  <c r="L592" i="1"/>
  <c r="I592" i="1"/>
  <c r="F592" i="1"/>
  <c r="P592" i="1" s="1"/>
  <c r="O591" i="1"/>
  <c r="L591" i="1"/>
  <c r="I591" i="1"/>
  <c r="F591" i="1"/>
  <c r="P591" i="1" s="1"/>
  <c r="O590" i="1"/>
  <c r="L590" i="1"/>
  <c r="I590" i="1"/>
  <c r="F590" i="1"/>
  <c r="P590" i="1" s="1"/>
  <c r="O589" i="1"/>
  <c r="L589" i="1"/>
  <c r="I589" i="1"/>
  <c r="F589" i="1"/>
  <c r="P589" i="1" s="1"/>
  <c r="O588" i="1"/>
  <c r="L588" i="1"/>
  <c r="I588" i="1"/>
  <c r="F588" i="1"/>
  <c r="P588" i="1" s="1"/>
  <c r="O587" i="1"/>
  <c r="L587" i="1"/>
  <c r="I587" i="1"/>
  <c r="F587" i="1"/>
  <c r="P587" i="1" s="1"/>
  <c r="O586" i="1"/>
  <c r="L586" i="1"/>
  <c r="I586" i="1"/>
  <c r="F586" i="1"/>
  <c r="P586" i="1" s="1"/>
  <c r="O585" i="1"/>
  <c r="L585" i="1"/>
  <c r="I585" i="1"/>
  <c r="F585" i="1"/>
  <c r="P585" i="1" s="1"/>
  <c r="O584" i="1"/>
  <c r="L584" i="1"/>
  <c r="I584" i="1"/>
  <c r="F584" i="1"/>
  <c r="P584" i="1" s="1"/>
  <c r="O583" i="1"/>
  <c r="L583" i="1"/>
  <c r="I583" i="1"/>
  <c r="F583" i="1"/>
  <c r="P583" i="1" s="1"/>
  <c r="O582" i="1"/>
  <c r="L582" i="1"/>
  <c r="I582" i="1"/>
  <c r="F582" i="1"/>
  <c r="P582" i="1" s="1"/>
  <c r="O581" i="1"/>
  <c r="L581" i="1"/>
  <c r="I581" i="1"/>
  <c r="F581" i="1"/>
  <c r="P581" i="1" s="1"/>
  <c r="O580" i="1"/>
  <c r="L580" i="1"/>
  <c r="I580" i="1"/>
  <c r="F580" i="1"/>
  <c r="P580" i="1" s="1"/>
  <c r="O579" i="1"/>
  <c r="L579" i="1"/>
  <c r="I579" i="1"/>
  <c r="F579" i="1"/>
  <c r="P579" i="1" s="1"/>
  <c r="O578" i="1"/>
  <c r="L578" i="1"/>
  <c r="I578" i="1"/>
  <c r="F578" i="1"/>
  <c r="P578" i="1" s="1"/>
  <c r="O577" i="1"/>
  <c r="L577" i="1"/>
  <c r="I577" i="1"/>
  <c r="F577" i="1"/>
  <c r="P577" i="1" s="1"/>
  <c r="O576" i="1"/>
  <c r="L576" i="1"/>
  <c r="I576" i="1"/>
  <c r="F576" i="1"/>
  <c r="P576" i="1" s="1"/>
  <c r="O575" i="1"/>
  <c r="L575" i="1"/>
  <c r="I575" i="1"/>
  <c r="F575" i="1"/>
  <c r="P575" i="1" s="1"/>
  <c r="O574" i="1"/>
  <c r="L574" i="1"/>
  <c r="I574" i="1"/>
  <c r="F574" i="1"/>
  <c r="P574" i="1" s="1"/>
  <c r="O573" i="1"/>
  <c r="L573" i="1"/>
  <c r="I573" i="1"/>
  <c r="F573" i="1"/>
  <c r="P573" i="1" s="1"/>
  <c r="O572" i="1"/>
  <c r="L572" i="1"/>
  <c r="I572" i="1"/>
  <c r="F572" i="1"/>
  <c r="P572" i="1" s="1"/>
  <c r="O571" i="1"/>
  <c r="L571" i="1"/>
  <c r="I571" i="1"/>
  <c r="F571" i="1"/>
  <c r="P571" i="1" s="1"/>
  <c r="O570" i="1"/>
  <c r="L570" i="1"/>
  <c r="I570" i="1"/>
  <c r="F570" i="1"/>
  <c r="P570" i="1" s="1"/>
  <c r="O569" i="1"/>
  <c r="L569" i="1"/>
  <c r="I569" i="1"/>
  <c r="F569" i="1"/>
  <c r="P569" i="1" s="1"/>
  <c r="O568" i="1"/>
  <c r="L568" i="1"/>
  <c r="I568" i="1"/>
  <c r="F568" i="1"/>
  <c r="P568" i="1" s="1"/>
  <c r="O567" i="1"/>
  <c r="L567" i="1"/>
  <c r="I567" i="1"/>
  <c r="F567" i="1"/>
  <c r="P567" i="1" s="1"/>
  <c r="O566" i="1"/>
  <c r="L566" i="1"/>
  <c r="I566" i="1"/>
  <c r="F566" i="1"/>
  <c r="P566" i="1" s="1"/>
  <c r="O565" i="1"/>
  <c r="L565" i="1"/>
  <c r="I565" i="1"/>
  <c r="F565" i="1"/>
  <c r="P565" i="1" s="1"/>
  <c r="O564" i="1"/>
  <c r="L564" i="1"/>
  <c r="I564" i="1"/>
  <c r="F564" i="1"/>
  <c r="P564" i="1" s="1"/>
  <c r="O563" i="1"/>
  <c r="L563" i="1"/>
  <c r="I563" i="1"/>
  <c r="F563" i="1"/>
  <c r="P563" i="1" s="1"/>
  <c r="O562" i="1"/>
  <c r="L562" i="1"/>
  <c r="I562" i="1"/>
  <c r="F562" i="1"/>
  <c r="P562" i="1" s="1"/>
  <c r="O561" i="1"/>
  <c r="L561" i="1"/>
  <c r="I561" i="1"/>
  <c r="F561" i="1"/>
  <c r="P561" i="1" s="1"/>
  <c r="O560" i="1"/>
  <c r="L560" i="1"/>
  <c r="I560" i="1"/>
  <c r="F560" i="1"/>
  <c r="P560" i="1" s="1"/>
  <c r="O559" i="1"/>
  <c r="L559" i="1"/>
  <c r="I559" i="1"/>
  <c r="F559" i="1"/>
  <c r="P559" i="1" s="1"/>
  <c r="O558" i="1"/>
  <c r="L558" i="1"/>
  <c r="I558" i="1"/>
  <c r="F558" i="1"/>
  <c r="P558" i="1" s="1"/>
  <c r="O557" i="1"/>
  <c r="L557" i="1"/>
  <c r="I557" i="1"/>
  <c r="F557" i="1"/>
  <c r="P557" i="1" s="1"/>
  <c r="O556" i="1"/>
  <c r="L556" i="1"/>
  <c r="I556" i="1"/>
  <c r="F556" i="1"/>
  <c r="P556" i="1" s="1"/>
  <c r="O555" i="1"/>
  <c r="L555" i="1"/>
  <c r="I555" i="1"/>
  <c r="F555" i="1"/>
  <c r="P555" i="1" s="1"/>
  <c r="O554" i="1"/>
  <c r="L554" i="1"/>
  <c r="I554" i="1"/>
  <c r="F554" i="1"/>
  <c r="P554" i="1" s="1"/>
  <c r="O553" i="1"/>
  <c r="L553" i="1"/>
  <c r="I553" i="1"/>
  <c r="F553" i="1"/>
  <c r="P553" i="1" s="1"/>
  <c r="O552" i="1"/>
  <c r="L552" i="1"/>
  <c r="I552" i="1"/>
  <c r="F552" i="1"/>
  <c r="P552" i="1" s="1"/>
  <c r="O551" i="1"/>
  <c r="L551" i="1"/>
  <c r="I551" i="1"/>
  <c r="F551" i="1"/>
  <c r="P551" i="1" s="1"/>
  <c r="O550" i="1"/>
  <c r="L550" i="1"/>
  <c r="I550" i="1"/>
  <c r="F550" i="1"/>
  <c r="P550" i="1" s="1"/>
  <c r="O549" i="1"/>
  <c r="L549" i="1"/>
  <c r="I549" i="1"/>
  <c r="F549" i="1"/>
  <c r="P549" i="1" s="1"/>
  <c r="O548" i="1"/>
  <c r="L548" i="1"/>
  <c r="I548" i="1"/>
  <c r="F548" i="1"/>
  <c r="P548" i="1" s="1"/>
  <c r="O547" i="1"/>
  <c r="L547" i="1"/>
  <c r="I547" i="1"/>
  <c r="F547" i="1"/>
  <c r="P547" i="1" s="1"/>
  <c r="O546" i="1"/>
  <c r="L546" i="1"/>
  <c r="I546" i="1"/>
  <c r="F546" i="1"/>
  <c r="P546" i="1" s="1"/>
  <c r="O545" i="1"/>
  <c r="L545" i="1"/>
  <c r="I545" i="1"/>
  <c r="F545" i="1"/>
  <c r="P545" i="1" s="1"/>
  <c r="O544" i="1"/>
  <c r="L544" i="1"/>
  <c r="I544" i="1"/>
  <c r="F544" i="1"/>
  <c r="P544" i="1" s="1"/>
  <c r="O543" i="1"/>
  <c r="L543" i="1"/>
  <c r="I543" i="1"/>
  <c r="F543" i="1"/>
  <c r="P543" i="1" s="1"/>
  <c r="O542" i="1"/>
  <c r="L542" i="1"/>
  <c r="I542" i="1"/>
  <c r="F542" i="1"/>
  <c r="P542" i="1" s="1"/>
  <c r="O541" i="1"/>
  <c r="L541" i="1"/>
  <c r="I541" i="1"/>
  <c r="F541" i="1"/>
  <c r="P541" i="1" s="1"/>
  <c r="O540" i="1"/>
  <c r="L540" i="1"/>
  <c r="I540" i="1"/>
  <c r="F540" i="1"/>
  <c r="P540" i="1" s="1"/>
  <c r="O539" i="1"/>
  <c r="L539" i="1"/>
  <c r="I539" i="1"/>
  <c r="F539" i="1"/>
  <c r="P539" i="1" s="1"/>
  <c r="O538" i="1"/>
  <c r="L538" i="1"/>
  <c r="I538" i="1"/>
  <c r="F538" i="1"/>
  <c r="P538" i="1" s="1"/>
  <c r="O537" i="1"/>
  <c r="L537" i="1"/>
  <c r="I537" i="1"/>
  <c r="F537" i="1"/>
  <c r="P537" i="1" s="1"/>
  <c r="O536" i="1"/>
  <c r="L536" i="1"/>
  <c r="I536" i="1"/>
  <c r="F536" i="1"/>
  <c r="P536" i="1" s="1"/>
  <c r="O535" i="1"/>
  <c r="L535" i="1"/>
  <c r="I535" i="1"/>
  <c r="F535" i="1"/>
  <c r="P535" i="1" s="1"/>
  <c r="O534" i="1"/>
  <c r="L534" i="1"/>
  <c r="I534" i="1"/>
  <c r="F534" i="1"/>
  <c r="P534" i="1" s="1"/>
  <c r="O533" i="1"/>
  <c r="L533" i="1"/>
  <c r="I533" i="1"/>
  <c r="F533" i="1"/>
  <c r="P533" i="1" s="1"/>
  <c r="O532" i="1"/>
  <c r="L532" i="1"/>
  <c r="I532" i="1"/>
  <c r="F532" i="1"/>
  <c r="P532" i="1" s="1"/>
  <c r="O531" i="1"/>
  <c r="L531" i="1"/>
  <c r="I531" i="1"/>
  <c r="F531" i="1"/>
  <c r="P531" i="1" s="1"/>
  <c r="O530" i="1"/>
  <c r="L530" i="1"/>
  <c r="I530" i="1"/>
  <c r="F530" i="1"/>
  <c r="P530" i="1" s="1"/>
  <c r="O529" i="1"/>
  <c r="L529" i="1"/>
  <c r="I529" i="1"/>
  <c r="F529" i="1"/>
  <c r="P529" i="1" s="1"/>
  <c r="O528" i="1"/>
  <c r="L528" i="1"/>
  <c r="I528" i="1"/>
  <c r="F528" i="1"/>
  <c r="P528" i="1" s="1"/>
  <c r="O527" i="1"/>
  <c r="L527" i="1"/>
  <c r="I527" i="1"/>
  <c r="F527" i="1"/>
  <c r="P527" i="1" s="1"/>
  <c r="O526" i="1"/>
  <c r="L526" i="1"/>
  <c r="I526" i="1"/>
  <c r="F526" i="1"/>
  <c r="P526" i="1" s="1"/>
  <c r="O525" i="1"/>
  <c r="L525" i="1"/>
  <c r="I525" i="1"/>
  <c r="F525" i="1"/>
  <c r="P525" i="1" s="1"/>
  <c r="O524" i="1"/>
  <c r="L524" i="1"/>
  <c r="I524" i="1"/>
  <c r="F524" i="1"/>
  <c r="P524" i="1" s="1"/>
  <c r="O523" i="1"/>
  <c r="L523" i="1"/>
  <c r="I523" i="1"/>
  <c r="F523" i="1"/>
  <c r="P523" i="1" s="1"/>
  <c r="O522" i="1"/>
  <c r="L522" i="1"/>
  <c r="I522" i="1"/>
  <c r="F522" i="1"/>
  <c r="P522" i="1" s="1"/>
  <c r="O521" i="1"/>
  <c r="L521" i="1"/>
  <c r="I521" i="1"/>
  <c r="F521" i="1"/>
  <c r="P521" i="1" s="1"/>
  <c r="O520" i="1"/>
  <c r="L520" i="1"/>
  <c r="I520" i="1"/>
  <c r="F520" i="1"/>
  <c r="P520" i="1" s="1"/>
  <c r="O519" i="1"/>
  <c r="L519" i="1"/>
  <c r="I519" i="1"/>
  <c r="F519" i="1"/>
  <c r="P519" i="1" s="1"/>
  <c r="O518" i="1"/>
  <c r="L518" i="1"/>
  <c r="I518" i="1"/>
  <c r="F518" i="1"/>
  <c r="P518" i="1" s="1"/>
  <c r="O517" i="1"/>
  <c r="L517" i="1"/>
  <c r="I517" i="1"/>
  <c r="F517" i="1"/>
  <c r="P517" i="1" s="1"/>
  <c r="O516" i="1"/>
  <c r="L516" i="1"/>
  <c r="I516" i="1"/>
  <c r="F516" i="1"/>
  <c r="P516" i="1" s="1"/>
  <c r="O515" i="1"/>
  <c r="L515" i="1"/>
  <c r="I515" i="1"/>
  <c r="F515" i="1"/>
  <c r="P515" i="1" s="1"/>
  <c r="O514" i="1"/>
  <c r="L514" i="1"/>
  <c r="I514" i="1"/>
  <c r="F514" i="1"/>
  <c r="P514" i="1" s="1"/>
  <c r="O513" i="1"/>
  <c r="L513" i="1"/>
  <c r="I513" i="1"/>
  <c r="F513" i="1"/>
  <c r="P513" i="1" s="1"/>
  <c r="O512" i="1"/>
  <c r="L512" i="1"/>
  <c r="I512" i="1"/>
  <c r="F512" i="1"/>
  <c r="P512" i="1" s="1"/>
  <c r="O511" i="1"/>
  <c r="L511" i="1"/>
  <c r="I511" i="1"/>
  <c r="F511" i="1"/>
  <c r="P511" i="1" s="1"/>
  <c r="O510" i="1"/>
  <c r="L510" i="1"/>
  <c r="I510" i="1"/>
  <c r="F510" i="1"/>
  <c r="P510" i="1" s="1"/>
  <c r="O509" i="1"/>
  <c r="L509" i="1"/>
  <c r="I509" i="1"/>
  <c r="F509" i="1"/>
  <c r="P509" i="1" s="1"/>
  <c r="O508" i="1"/>
  <c r="L508" i="1"/>
  <c r="I508" i="1"/>
  <c r="F508" i="1"/>
  <c r="P508" i="1" s="1"/>
  <c r="O507" i="1"/>
  <c r="L507" i="1"/>
  <c r="I507" i="1"/>
  <c r="F507" i="1"/>
  <c r="P507" i="1" s="1"/>
  <c r="O506" i="1"/>
  <c r="L506" i="1"/>
  <c r="I506" i="1"/>
  <c r="F506" i="1"/>
  <c r="P506" i="1" s="1"/>
  <c r="O505" i="1"/>
  <c r="L505" i="1"/>
  <c r="I505" i="1"/>
  <c r="F505" i="1"/>
  <c r="P505" i="1" s="1"/>
  <c r="O504" i="1"/>
  <c r="L504" i="1"/>
  <c r="I504" i="1"/>
  <c r="F504" i="1"/>
  <c r="P504" i="1" s="1"/>
  <c r="O503" i="1"/>
  <c r="L503" i="1"/>
  <c r="I503" i="1"/>
  <c r="F503" i="1"/>
  <c r="P503" i="1" s="1"/>
  <c r="O502" i="1"/>
  <c r="L502" i="1"/>
  <c r="I502" i="1"/>
  <c r="F502" i="1"/>
  <c r="P502" i="1" s="1"/>
  <c r="O501" i="1"/>
  <c r="L501" i="1"/>
  <c r="I501" i="1"/>
  <c r="F501" i="1"/>
  <c r="P501" i="1" s="1"/>
  <c r="O500" i="1"/>
  <c r="L500" i="1"/>
  <c r="I500" i="1"/>
  <c r="F500" i="1"/>
  <c r="P500" i="1" s="1"/>
  <c r="O499" i="1"/>
  <c r="L499" i="1"/>
  <c r="I499" i="1"/>
  <c r="F499" i="1"/>
  <c r="P499" i="1" s="1"/>
  <c r="O498" i="1"/>
  <c r="L498" i="1"/>
  <c r="I498" i="1"/>
  <c r="F498" i="1"/>
  <c r="P498" i="1" s="1"/>
  <c r="O497" i="1"/>
  <c r="L497" i="1"/>
  <c r="I497" i="1"/>
  <c r="F497" i="1"/>
  <c r="P497" i="1" s="1"/>
  <c r="O496" i="1"/>
  <c r="L496" i="1"/>
  <c r="I496" i="1"/>
  <c r="F496" i="1"/>
  <c r="P496" i="1" s="1"/>
  <c r="O495" i="1"/>
  <c r="L495" i="1"/>
  <c r="I495" i="1"/>
  <c r="F495" i="1"/>
  <c r="P495" i="1" s="1"/>
  <c r="O494" i="1"/>
  <c r="L494" i="1"/>
  <c r="I494" i="1"/>
  <c r="F494" i="1"/>
  <c r="P494" i="1" s="1"/>
  <c r="O493" i="1"/>
  <c r="L493" i="1"/>
  <c r="I493" i="1"/>
  <c r="F493" i="1"/>
  <c r="P493" i="1" s="1"/>
  <c r="O492" i="1"/>
  <c r="L492" i="1"/>
  <c r="I492" i="1"/>
  <c r="F492" i="1"/>
  <c r="P492" i="1" s="1"/>
  <c r="O491" i="1"/>
  <c r="L491" i="1"/>
  <c r="I491" i="1"/>
  <c r="F491" i="1"/>
  <c r="P491" i="1" s="1"/>
  <c r="O490" i="1"/>
  <c r="L490" i="1"/>
  <c r="I490" i="1"/>
  <c r="F490" i="1"/>
  <c r="P490" i="1" s="1"/>
  <c r="O489" i="1"/>
  <c r="L489" i="1"/>
  <c r="I489" i="1"/>
  <c r="F489" i="1"/>
  <c r="P489" i="1" s="1"/>
  <c r="O488" i="1"/>
  <c r="L488" i="1"/>
  <c r="I488" i="1"/>
  <c r="F488" i="1"/>
  <c r="P488" i="1" s="1"/>
  <c r="O487" i="1"/>
  <c r="L487" i="1"/>
  <c r="I487" i="1"/>
  <c r="F487" i="1"/>
  <c r="P487" i="1" s="1"/>
  <c r="O486" i="1"/>
  <c r="L486" i="1"/>
  <c r="I486" i="1"/>
  <c r="F486" i="1"/>
  <c r="P486" i="1" s="1"/>
  <c r="O485" i="1"/>
  <c r="L485" i="1"/>
  <c r="I485" i="1"/>
  <c r="F485" i="1"/>
  <c r="P485" i="1" s="1"/>
  <c r="O484" i="1"/>
  <c r="L484" i="1"/>
  <c r="I484" i="1"/>
  <c r="F484" i="1"/>
  <c r="P484" i="1" s="1"/>
  <c r="O483" i="1"/>
  <c r="L483" i="1"/>
  <c r="I483" i="1"/>
  <c r="F483" i="1"/>
  <c r="P483" i="1" s="1"/>
  <c r="O482" i="1"/>
  <c r="L482" i="1"/>
  <c r="I482" i="1"/>
  <c r="F482" i="1"/>
  <c r="P482" i="1" s="1"/>
  <c r="O481" i="1"/>
  <c r="L481" i="1"/>
  <c r="I481" i="1"/>
  <c r="F481" i="1"/>
  <c r="P481" i="1" s="1"/>
  <c r="O480" i="1"/>
  <c r="L480" i="1"/>
  <c r="I480" i="1"/>
  <c r="F480" i="1"/>
  <c r="P480" i="1" s="1"/>
  <c r="O479" i="1"/>
  <c r="L479" i="1"/>
  <c r="I479" i="1"/>
  <c r="F479" i="1"/>
  <c r="P479" i="1" s="1"/>
  <c r="O478" i="1"/>
  <c r="L478" i="1"/>
  <c r="I478" i="1"/>
  <c r="F478" i="1"/>
  <c r="P478" i="1" s="1"/>
  <c r="O477" i="1"/>
  <c r="L477" i="1"/>
  <c r="I477" i="1"/>
  <c r="F477" i="1"/>
  <c r="P477" i="1" s="1"/>
  <c r="O476" i="1"/>
  <c r="L476" i="1"/>
  <c r="I476" i="1"/>
  <c r="F476" i="1"/>
  <c r="P476" i="1" s="1"/>
  <c r="O475" i="1"/>
  <c r="L475" i="1"/>
  <c r="I475" i="1"/>
  <c r="F475" i="1"/>
  <c r="P475" i="1" s="1"/>
  <c r="O474" i="1"/>
  <c r="L474" i="1"/>
  <c r="I474" i="1"/>
  <c r="F474" i="1"/>
  <c r="P474" i="1" s="1"/>
  <c r="O473" i="1"/>
  <c r="L473" i="1"/>
  <c r="I473" i="1"/>
  <c r="F473" i="1"/>
  <c r="P473" i="1" s="1"/>
  <c r="O472" i="1"/>
  <c r="L472" i="1"/>
  <c r="I472" i="1"/>
  <c r="F472" i="1"/>
  <c r="P472" i="1" s="1"/>
  <c r="O471" i="1"/>
  <c r="L471" i="1"/>
  <c r="I471" i="1"/>
  <c r="F471" i="1"/>
  <c r="P471" i="1" s="1"/>
  <c r="O470" i="1"/>
  <c r="L470" i="1"/>
  <c r="I470" i="1"/>
  <c r="F470" i="1"/>
  <c r="P470" i="1" s="1"/>
  <c r="O469" i="1"/>
  <c r="L469" i="1"/>
  <c r="I469" i="1"/>
  <c r="F469" i="1"/>
  <c r="P469" i="1" s="1"/>
  <c r="O468" i="1"/>
  <c r="L468" i="1"/>
  <c r="I468" i="1"/>
  <c r="F468" i="1"/>
  <c r="P468" i="1" s="1"/>
  <c r="O467" i="1"/>
  <c r="L467" i="1"/>
  <c r="I467" i="1"/>
  <c r="F467" i="1"/>
  <c r="P467" i="1" s="1"/>
  <c r="O466" i="1"/>
  <c r="L466" i="1"/>
  <c r="I466" i="1"/>
  <c r="F466" i="1"/>
  <c r="O465" i="1"/>
  <c r="L465" i="1"/>
  <c r="I465" i="1"/>
  <c r="F465" i="1"/>
  <c r="P465" i="1" s="1"/>
  <c r="O464" i="1"/>
  <c r="L464" i="1"/>
  <c r="I464" i="1"/>
  <c r="F464" i="1"/>
  <c r="P464" i="1" s="1"/>
  <c r="O463" i="1"/>
  <c r="L463" i="1"/>
  <c r="I463" i="1"/>
  <c r="F463" i="1"/>
  <c r="P463" i="1" s="1"/>
  <c r="O462" i="1"/>
  <c r="L462" i="1"/>
  <c r="I462" i="1"/>
  <c r="F462" i="1"/>
  <c r="P462" i="1" s="1"/>
  <c r="O461" i="1"/>
  <c r="L461" i="1"/>
  <c r="I461" i="1"/>
  <c r="F461" i="1"/>
  <c r="P461" i="1" s="1"/>
  <c r="O460" i="1"/>
  <c r="L460" i="1"/>
  <c r="I460" i="1"/>
  <c r="F460" i="1"/>
  <c r="P460" i="1" s="1"/>
  <c r="O459" i="1"/>
  <c r="L459" i="1"/>
  <c r="I459" i="1"/>
  <c r="F459" i="1"/>
  <c r="P459" i="1" s="1"/>
  <c r="O458" i="1"/>
  <c r="L458" i="1"/>
  <c r="I458" i="1"/>
  <c r="F458" i="1"/>
  <c r="P458" i="1" s="1"/>
  <c r="O457" i="1"/>
  <c r="L457" i="1"/>
  <c r="I457" i="1"/>
  <c r="F457" i="1"/>
  <c r="P457" i="1" s="1"/>
  <c r="O456" i="1"/>
  <c r="L456" i="1"/>
  <c r="I456" i="1"/>
  <c r="F456" i="1"/>
  <c r="P456" i="1" s="1"/>
  <c r="O455" i="1"/>
  <c r="L455" i="1"/>
  <c r="I455" i="1"/>
  <c r="F455" i="1"/>
  <c r="P455" i="1" s="1"/>
  <c r="O454" i="1"/>
  <c r="L454" i="1"/>
  <c r="I454" i="1"/>
  <c r="F454" i="1"/>
  <c r="P454" i="1" s="1"/>
  <c r="O453" i="1"/>
  <c r="L453" i="1"/>
  <c r="I453" i="1"/>
  <c r="F453" i="1"/>
  <c r="P453" i="1" s="1"/>
  <c r="O452" i="1"/>
  <c r="L452" i="1"/>
  <c r="I452" i="1"/>
  <c r="F452" i="1"/>
  <c r="P452" i="1" s="1"/>
  <c r="O451" i="1"/>
  <c r="L451" i="1"/>
  <c r="I451" i="1"/>
  <c r="F451" i="1"/>
  <c r="P451" i="1" s="1"/>
  <c r="O450" i="1"/>
  <c r="L450" i="1"/>
  <c r="I450" i="1"/>
  <c r="F450" i="1"/>
  <c r="P450" i="1" s="1"/>
  <c r="O449" i="1"/>
  <c r="L449" i="1"/>
  <c r="I449" i="1"/>
  <c r="F449" i="1"/>
  <c r="P449" i="1" s="1"/>
  <c r="O448" i="1"/>
  <c r="L448" i="1"/>
  <c r="I448" i="1"/>
  <c r="F448" i="1"/>
  <c r="P448" i="1" s="1"/>
  <c r="O447" i="1"/>
  <c r="L447" i="1"/>
  <c r="I447" i="1"/>
  <c r="F447" i="1"/>
  <c r="P447" i="1" s="1"/>
  <c r="O446" i="1"/>
  <c r="L446" i="1"/>
  <c r="I446" i="1"/>
  <c r="F446" i="1"/>
  <c r="P446" i="1" s="1"/>
  <c r="O445" i="1"/>
  <c r="L445" i="1"/>
  <c r="I445" i="1"/>
  <c r="F445" i="1"/>
  <c r="P445" i="1" s="1"/>
  <c r="O444" i="1"/>
  <c r="L444" i="1"/>
  <c r="I444" i="1"/>
  <c r="F444" i="1"/>
  <c r="P444" i="1" s="1"/>
  <c r="O443" i="1"/>
  <c r="L443" i="1"/>
  <c r="I443" i="1"/>
  <c r="F443" i="1"/>
  <c r="P443" i="1" s="1"/>
  <c r="O442" i="1"/>
  <c r="L442" i="1"/>
  <c r="I442" i="1"/>
  <c r="F442" i="1"/>
  <c r="P442" i="1" s="1"/>
  <c r="O441" i="1"/>
  <c r="L441" i="1"/>
  <c r="I441" i="1"/>
  <c r="F441" i="1"/>
  <c r="P441" i="1" s="1"/>
  <c r="O440" i="1"/>
  <c r="L440" i="1"/>
  <c r="I440" i="1"/>
  <c r="F440" i="1"/>
  <c r="P440" i="1" s="1"/>
  <c r="O439" i="1"/>
  <c r="L439" i="1"/>
  <c r="I439" i="1"/>
  <c r="F439" i="1"/>
  <c r="P439" i="1" s="1"/>
  <c r="O438" i="1"/>
  <c r="L438" i="1"/>
  <c r="I438" i="1"/>
  <c r="F438" i="1"/>
  <c r="P438" i="1" s="1"/>
  <c r="O437" i="1"/>
  <c r="L437" i="1"/>
  <c r="I437" i="1"/>
  <c r="F437" i="1"/>
  <c r="P437" i="1" s="1"/>
  <c r="O436" i="1"/>
  <c r="L436" i="1"/>
  <c r="I436" i="1"/>
  <c r="F436" i="1"/>
  <c r="P436" i="1" s="1"/>
  <c r="O435" i="1"/>
  <c r="L435" i="1"/>
  <c r="I435" i="1"/>
  <c r="F435" i="1"/>
  <c r="P435" i="1" s="1"/>
  <c r="O434" i="1"/>
  <c r="L434" i="1"/>
  <c r="I434" i="1"/>
  <c r="F434" i="1"/>
  <c r="P434" i="1" s="1"/>
  <c r="O433" i="1"/>
  <c r="L433" i="1"/>
  <c r="I433" i="1"/>
  <c r="F433" i="1"/>
  <c r="P433" i="1" s="1"/>
  <c r="O432" i="1"/>
  <c r="L432" i="1"/>
  <c r="I432" i="1"/>
  <c r="F432" i="1"/>
  <c r="P432" i="1" s="1"/>
  <c r="O431" i="1"/>
  <c r="L431" i="1"/>
  <c r="I431" i="1"/>
  <c r="F431" i="1"/>
  <c r="P431" i="1" s="1"/>
  <c r="O430" i="1"/>
  <c r="L430" i="1"/>
  <c r="I430" i="1"/>
  <c r="F430" i="1"/>
  <c r="P430" i="1" s="1"/>
  <c r="O429" i="1"/>
  <c r="L429" i="1"/>
  <c r="I429" i="1"/>
  <c r="F429" i="1"/>
  <c r="P429" i="1" s="1"/>
  <c r="O428" i="1"/>
  <c r="L428" i="1"/>
  <c r="I428" i="1"/>
  <c r="F428" i="1"/>
  <c r="P428" i="1" s="1"/>
  <c r="O427" i="1"/>
  <c r="L427" i="1"/>
  <c r="I427" i="1"/>
  <c r="F427" i="1"/>
  <c r="P427" i="1" s="1"/>
  <c r="O426" i="1"/>
  <c r="L426" i="1"/>
  <c r="I426" i="1"/>
  <c r="F426" i="1"/>
  <c r="P426" i="1" s="1"/>
  <c r="O425" i="1"/>
  <c r="L425" i="1"/>
  <c r="I425" i="1"/>
  <c r="F425" i="1"/>
  <c r="P425" i="1" s="1"/>
  <c r="O424" i="1"/>
  <c r="L424" i="1"/>
  <c r="I424" i="1"/>
  <c r="F424" i="1"/>
  <c r="P424" i="1" s="1"/>
  <c r="O423" i="1"/>
  <c r="L423" i="1"/>
  <c r="I423" i="1"/>
  <c r="F423" i="1"/>
  <c r="P423" i="1" s="1"/>
  <c r="O422" i="1"/>
  <c r="L422" i="1"/>
  <c r="I422" i="1"/>
  <c r="F422" i="1"/>
  <c r="P422" i="1" s="1"/>
  <c r="O421" i="1"/>
  <c r="L421" i="1"/>
  <c r="I421" i="1"/>
  <c r="F421" i="1"/>
  <c r="P421" i="1" s="1"/>
  <c r="O420" i="1"/>
  <c r="L420" i="1"/>
  <c r="I420" i="1"/>
  <c r="F420" i="1"/>
  <c r="P420" i="1" s="1"/>
  <c r="O419" i="1"/>
  <c r="L419" i="1"/>
  <c r="I419" i="1"/>
  <c r="F419" i="1"/>
  <c r="P419" i="1" s="1"/>
  <c r="O418" i="1"/>
  <c r="L418" i="1"/>
  <c r="I418" i="1"/>
  <c r="F418" i="1"/>
  <c r="P418" i="1" s="1"/>
  <c r="O417" i="1"/>
  <c r="L417" i="1"/>
  <c r="I417" i="1"/>
  <c r="F417" i="1"/>
  <c r="P417" i="1" s="1"/>
  <c r="O416" i="1"/>
  <c r="L416" i="1"/>
  <c r="I416" i="1"/>
  <c r="F416" i="1"/>
  <c r="P416" i="1" s="1"/>
  <c r="O415" i="1"/>
  <c r="L415" i="1"/>
  <c r="I415" i="1"/>
  <c r="F415" i="1"/>
  <c r="P415" i="1" s="1"/>
  <c r="O414" i="1"/>
  <c r="L414" i="1"/>
  <c r="I414" i="1"/>
  <c r="F414" i="1"/>
  <c r="P414" i="1" s="1"/>
  <c r="O413" i="1"/>
  <c r="L413" i="1"/>
  <c r="I413" i="1"/>
  <c r="F413" i="1"/>
  <c r="P413" i="1" s="1"/>
  <c r="O412" i="1"/>
  <c r="L412" i="1"/>
  <c r="I412" i="1"/>
  <c r="F412" i="1"/>
  <c r="P412" i="1" s="1"/>
  <c r="O411" i="1"/>
  <c r="L411" i="1"/>
  <c r="I411" i="1"/>
  <c r="F411" i="1"/>
  <c r="P411" i="1" s="1"/>
  <c r="O410" i="1"/>
  <c r="L410" i="1"/>
  <c r="I410" i="1"/>
  <c r="F410" i="1"/>
  <c r="P410" i="1" s="1"/>
  <c r="O409" i="1"/>
  <c r="L409" i="1"/>
  <c r="I409" i="1"/>
  <c r="F409" i="1"/>
  <c r="P409" i="1" s="1"/>
  <c r="O408" i="1"/>
  <c r="L408" i="1"/>
  <c r="I408" i="1"/>
  <c r="F408" i="1"/>
  <c r="P408" i="1" s="1"/>
  <c r="O407" i="1"/>
  <c r="L407" i="1"/>
  <c r="I407" i="1"/>
  <c r="F407" i="1"/>
  <c r="P407" i="1" s="1"/>
  <c r="O406" i="1"/>
  <c r="L406" i="1"/>
  <c r="I406" i="1"/>
  <c r="F406" i="1"/>
  <c r="P406" i="1" s="1"/>
  <c r="O405" i="1"/>
  <c r="L405" i="1"/>
  <c r="I405" i="1"/>
  <c r="F405" i="1"/>
  <c r="P405" i="1" s="1"/>
  <c r="O404" i="1"/>
  <c r="L404" i="1"/>
  <c r="I404" i="1"/>
  <c r="F404" i="1"/>
  <c r="P404" i="1" s="1"/>
  <c r="O403" i="1"/>
  <c r="L403" i="1"/>
  <c r="I403" i="1"/>
  <c r="F403" i="1"/>
  <c r="P403" i="1" s="1"/>
  <c r="O402" i="1"/>
  <c r="L402" i="1"/>
  <c r="I402" i="1"/>
  <c r="F402" i="1"/>
  <c r="P402" i="1" s="1"/>
  <c r="O401" i="1"/>
  <c r="L401" i="1"/>
  <c r="I401" i="1"/>
  <c r="F401" i="1"/>
  <c r="P401" i="1" s="1"/>
  <c r="O400" i="1"/>
  <c r="L400" i="1"/>
  <c r="I400" i="1"/>
  <c r="F400" i="1"/>
  <c r="P400" i="1" s="1"/>
  <c r="O399" i="1"/>
  <c r="L399" i="1"/>
  <c r="I399" i="1"/>
  <c r="F399" i="1"/>
  <c r="P399" i="1" s="1"/>
  <c r="O398" i="1"/>
  <c r="L398" i="1"/>
  <c r="I398" i="1"/>
  <c r="F398" i="1"/>
  <c r="P398" i="1" s="1"/>
  <c r="O397" i="1"/>
  <c r="L397" i="1"/>
  <c r="I397" i="1"/>
  <c r="F397" i="1"/>
  <c r="P397" i="1" s="1"/>
  <c r="O396" i="1"/>
  <c r="L396" i="1"/>
  <c r="I396" i="1"/>
  <c r="F396" i="1"/>
  <c r="P396" i="1" s="1"/>
  <c r="O395" i="1"/>
  <c r="L395" i="1"/>
  <c r="I395" i="1"/>
  <c r="F395" i="1"/>
  <c r="P395" i="1" s="1"/>
  <c r="O394" i="1"/>
  <c r="L394" i="1"/>
  <c r="I394" i="1"/>
  <c r="F394" i="1"/>
  <c r="P394" i="1" s="1"/>
  <c r="O393" i="1"/>
  <c r="L393" i="1"/>
  <c r="I393" i="1"/>
  <c r="F393" i="1"/>
  <c r="P393" i="1" s="1"/>
  <c r="O392" i="1"/>
  <c r="L392" i="1"/>
  <c r="I392" i="1"/>
  <c r="F392" i="1"/>
  <c r="P392" i="1" s="1"/>
  <c r="O391" i="1"/>
  <c r="L391" i="1"/>
  <c r="I391" i="1"/>
  <c r="F391" i="1"/>
  <c r="P391" i="1" s="1"/>
  <c r="O390" i="1"/>
  <c r="L390" i="1"/>
  <c r="I390" i="1"/>
  <c r="F390" i="1"/>
  <c r="P390" i="1" s="1"/>
  <c r="O389" i="1"/>
  <c r="L389" i="1"/>
  <c r="I389" i="1"/>
  <c r="F389" i="1"/>
  <c r="P389" i="1" s="1"/>
  <c r="O388" i="1"/>
  <c r="L388" i="1"/>
  <c r="I388" i="1"/>
  <c r="F388" i="1"/>
  <c r="P388" i="1" s="1"/>
  <c r="O387" i="1"/>
  <c r="L387" i="1"/>
  <c r="I387" i="1"/>
  <c r="F387" i="1"/>
  <c r="P387" i="1" s="1"/>
  <c r="O386" i="1"/>
  <c r="L386" i="1"/>
  <c r="I386" i="1"/>
  <c r="F386" i="1"/>
  <c r="P386" i="1" s="1"/>
  <c r="O385" i="1"/>
  <c r="L385" i="1"/>
  <c r="I385" i="1"/>
  <c r="F385" i="1"/>
  <c r="P385" i="1" s="1"/>
  <c r="O384" i="1"/>
  <c r="L384" i="1"/>
  <c r="I384" i="1"/>
  <c r="F384" i="1"/>
  <c r="P384" i="1" s="1"/>
  <c r="O383" i="1"/>
  <c r="L383" i="1"/>
  <c r="I383" i="1"/>
  <c r="F383" i="1"/>
  <c r="P383" i="1" s="1"/>
  <c r="O382" i="1"/>
  <c r="L382" i="1"/>
  <c r="I382" i="1"/>
  <c r="F382" i="1"/>
  <c r="P382" i="1" s="1"/>
  <c r="O381" i="1"/>
  <c r="L381" i="1"/>
  <c r="I381" i="1"/>
  <c r="F381" i="1"/>
  <c r="P381" i="1" s="1"/>
  <c r="O380" i="1"/>
  <c r="L380" i="1"/>
  <c r="I380" i="1"/>
  <c r="F380" i="1"/>
  <c r="P380" i="1" s="1"/>
  <c r="O379" i="1"/>
  <c r="L379" i="1"/>
  <c r="I379" i="1"/>
  <c r="F379" i="1"/>
  <c r="P379" i="1" s="1"/>
  <c r="O378" i="1"/>
  <c r="L378" i="1"/>
  <c r="I378" i="1"/>
  <c r="F378" i="1"/>
  <c r="P378" i="1" s="1"/>
  <c r="O377" i="1"/>
  <c r="L377" i="1"/>
  <c r="I377" i="1"/>
  <c r="F377" i="1"/>
  <c r="P377" i="1" s="1"/>
  <c r="O376" i="1"/>
  <c r="L376" i="1"/>
  <c r="I376" i="1"/>
  <c r="F376" i="1"/>
  <c r="P376" i="1" s="1"/>
  <c r="O375" i="1"/>
  <c r="L375" i="1"/>
  <c r="I375" i="1"/>
  <c r="F375" i="1"/>
  <c r="P375" i="1" s="1"/>
  <c r="O374" i="1"/>
  <c r="L374" i="1"/>
  <c r="I374" i="1"/>
  <c r="F374" i="1"/>
  <c r="P374" i="1" s="1"/>
  <c r="O373" i="1"/>
  <c r="L373" i="1"/>
  <c r="I373" i="1"/>
  <c r="F373" i="1"/>
  <c r="P373" i="1" s="1"/>
  <c r="O372" i="1"/>
  <c r="L372" i="1"/>
  <c r="I372" i="1"/>
  <c r="F372" i="1"/>
  <c r="P372" i="1" s="1"/>
  <c r="O371" i="1"/>
  <c r="L371" i="1"/>
  <c r="I371" i="1"/>
  <c r="F371" i="1"/>
  <c r="P371" i="1" s="1"/>
  <c r="O370" i="1"/>
  <c r="L370" i="1"/>
  <c r="I370" i="1"/>
  <c r="F370" i="1"/>
  <c r="P370" i="1" s="1"/>
  <c r="O369" i="1"/>
  <c r="L369" i="1"/>
  <c r="I369" i="1"/>
  <c r="F369" i="1"/>
  <c r="P369" i="1" s="1"/>
  <c r="O368" i="1"/>
  <c r="L368" i="1"/>
  <c r="I368" i="1"/>
  <c r="F368" i="1"/>
  <c r="P368" i="1" s="1"/>
  <c r="O367" i="1"/>
  <c r="L367" i="1"/>
  <c r="I367" i="1"/>
  <c r="F367" i="1"/>
  <c r="P367" i="1" s="1"/>
  <c r="O366" i="1"/>
  <c r="L366" i="1"/>
  <c r="I366" i="1"/>
  <c r="F366" i="1"/>
  <c r="P366" i="1" s="1"/>
  <c r="O365" i="1"/>
  <c r="L365" i="1"/>
  <c r="I365" i="1"/>
  <c r="F365" i="1"/>
  <c r="P365" i="1" s="1"/>
  <c r="O364" i="1"/>
  <c r="L364" i="1"/>
  <c r="I364" i="1"/>
  <c r="F364" i="1"/>
  <c r="P364" i="1" s="1"/>
  <c r="O363" i="1"/>
  <c r="L363" i="1"/>
  <c r="I363" i="1"/>
  <c r="F363" i="1"/>
  <c r="P363" i="1" s="1"/>
  <c r="O362" i="1"/>
  <c r="L362" i="1"/>
  <c r="I362" i="1"/>
  <c r="F362" i="1"/>
  <c r="P362" i="1" s="1"/>
  <c r="O361" i="1"/>
  <c r="L361" i="1"/>
  <c r="I361" i="1"/>
  <c r="F361" i="1"/>
  <c r="P361" i="1" s="1"/>
  <c r="O360" i="1"/>
  <c r="L360" i="1"/>
  <c r="I360" i="1"/>
  <c r="F360" i="1"/>
  <c r="P360" i="1" s="1"/>
  <c r="O359" i="1"/>
  <c r="L359" i="1"/>
  <c r="I359" i="1"/>
  <c r="F359" i="1"/>
  <c r="P359" i="1" s="1"/>
  <c r="O358" i="1"/>
  <c r="L358" i="1"/>
  <c r="I358" i="1"/>
  <c r="F358" i="1"/>
  <c r="P358" i="1" s="1"/>
  <c r="O357" i="1"/>
  <c r="L357" i="1"/>
  <c r="I357" i="1"/>
  <c r="F357" i="1"/>
  <c r="P357" i="1" s="1"/>
  <c r="O356" i="1"/>
  <c r="L356" i="1"/>
  <c r="I356" i="1"/>
  <c r="F356" i="1"/>
  <c r="P356" i="1" s="1"/>
  <c r="O355" i="1"/>
  <c r="L355" i="1"/>
  <c r="I355" i="1"/>
  <c r="F355" i="1"/>
  <c r="P355" i="1" s="1"/>
  <c r="O354" i="1"/>
  <c r="L354" i="1"/>
  <c r="I354" i="1"/>
  <c r="F354" i="1"/>
  <c r="P354" i="1" s="1"/>
  <c r="O353" i="1"/>
  <c r="L353" i="1"/>
  <c r="I353" i="1"/>
  <c r="F353" i="1"/>
  <c r="P353" i="1" s="1"/>
  <c r="O352" i="1"/>
  <c r="L352" i="1"/>
  <c r="I352" i="1"/>
  <c r="F352" i="1"/>
  <c r="P352" i="1" s="1"/>
  <c r="O351" i="1"/>
  <c r="L351" i="1"/>
  <c r="I351" i="1"/>
  <c r="F351" i="1"/>
  <c r="P351" i="1" s="1"/>
  <c r="O350" i="1"/>
  <c r="L350" i="1"/>
  <c r="I350" i="1"/>
  <c r="F350" i="1"/>
  <c r="P350" i="1" s="1"/>
  <c r="O349" i="1"/>
  <c r="L349" i="1"/>
  <c r="I349" i="1"/>
  <c r="F349" i="1"/>
  <c r="P349" i="1" s="1"/>
  <c r="O348" i="1"/>
  <c r="L348" i="1"/>
  <c r="I348" i="1"/>
  <c r="F348" i="1"/>
  <c r="P348" i="1" s="1"/>
  <c r="O347" i="1"/>
  <c r="L347" i="1"/>
  <c r="I347" i="1"/>
  <c r="F347" i="1"/>
  <c r="P347" i="1" s="1"/>
  <c r="O346" i="1"/>
  <c r="L346" i="1"/>
  <c r="I346" i="1"/>
  <c r="F346" i="1"/>
  <c r="P346" i="1" s="1"/>
  <c r="O345" i="1"/>
  <c r="L345" i="1"/>
  <c r="I345" i="1"/>
  <c r="F345" i="1"/>
  <c r="P345" i="1" s="1"/>
  <c r="O344" i="1"/>
  <c r="L344" i="1"/>
  <c r="I344" i="1"/>
  <c r="F344" i="1"/>
  <c r="P344" i="1" s="1"/>
  <c r="O343" i="1"/>
  <c r="L343" i="1"/>
  <c r="I343" i="1"/>
  <c r="F343" i="1"/>
  <c r="P343" i="1" s="1"/>
  <c r="O342" i="1"/>
  <c r="L342" i="1"/>
  <c r="I342" i="1"/>
  <c r="F342" i="1"/>
  <c r="P342" i="1" s="1"/>
  <c r="O341" i="1"/>
  <c r="L341" i="1"/>
  <c r="I341" i="1"/>
  <c r="F341" i="1"/>
  <c r="P341" i="1" s="1"/>
  <c r="O340" i="1"/>
  <c r="L340" i="1"/>
  <c r="I340" i="1"/>
  <c r="F340" i="1"/>
  <c r="P340" i="1" s="1"/>
  <c r="O339" i="1"/>
  <c r="L339" i="1"/>
  <c r="I339" i="1"/>
  <c r="F339" i="1"/>
  <c r="P339" i="1" s="1"/>
  <c r="O338" i="1"/>
  <c r="L338" i="1"/>
  <c r="I338" i="1"/>
  <c r="F338" i="1"/>
  <c r="P338" i="1" s="1"/>
  <c r="O337" i="1"/>
  <c r="L337" i="1"/>
  <c r="I337" i="1"/>
  <c r="F337" i="1"/>
  <c r="P337" i="1" s="1"/>
  <c r="O336" i="1"/>
  <c r="L336" i="1"/>
  <c r="I336" i="1"/>
  <c r="F336" i="1"/>
  <c r="P336" i="1" s="1"/>
  <c r="O335" i="1"/>
  <c r="L335" i="1"/>
  <c r="I335" i="1"/>
  <c r="F335" i="1"/>
  <c r="P335" i="1" s="1"/>
  <c r="O334" i="1"/>
  <c r="L334" i="1"/>
  <c r="I334" i="1"/>
  <c r="F334" i="1"/>
  <c r="P334" i="1" s="1"/>
  <c r="O333" i="1"/>
  <c r="L333" i="1"/>
  <c r="I333" i="1"/>
  <c r="F333" i="1"/>
  <c r="P333" i="1" s="1"/>
  <c r="O332" i="1"/>
  <c r="L332" i="1"/>
  <c r="I332" i="1"/>
  <c r="F332" i="1"/>
  <c r="P332" i="1" s="1"/>
  <c r="O331" i="1"/>
  <c r="L331" i="1"/>
  <c r="I331" i="1"/>
  <c r="F331" i="1"/>
  <c r="P331" i="1" s="1"/>
  <c r="O330" i="1"/>
  <c r="L330" i="1"/>
  <c r="I330" i="1"/>
  <c r="F330" i="1"/>
  <c r="P330" i="1" s="1"/>
  <c r="O329" i="1"/>
  <c r="L329" i="1"/>
  <c r="I329" i="1"/>
  <c r="F329" i="1"/>
  <c r="P329" i="1" s="1"/>
  <c r="O328" i="1"/>
  <c r="L328" i="1"/>
  <c r="I328" i="1"/>
  <c r="F328" i="1"/>
  <c r="P328" i="1" s="1"/>
  <c r="O327" i="1"/>
  <c r="L327" i="1"/>
  <c r="I327" i="1"/>
  <c r="F327" i="1"/>
  <c r="P327" i="1" s="1"/>
  <c r="O326" i="1"/>
  <c r="L326" i="1"/>
  <c r="I326" i="1"/>
  <c r="F326" i="1"/>
  <c r="P326" i="1" s="1"/>
  <c r="O325" i="1"/>
  <c r="L325" i="1"/>
  <c r="I325" i="1"/>
  <c r="F325" i="1"/>
  <c r="P325" i="1" s="1"/>
  <c r="O324" i="1"/>
  <c r="L324" i="1"/>
  <c r="I324" i="1"/>
  <c r="F324" i="1"/>
  <c r="P324" i="1" s="1"/>
  <c r="O323" i="1"/>
  <c r="L323" i="1"/>
  <c r="I323" i="1"/>
  <c r="F323" i="1"/>
  <c r="P323" i="1" s="1"/>
  <c r="O322" i="1"/>
  <c r="L322" i="1"/>
  <c r="I322" i="1"/>
  <c r="F322" i="1"/>
  <c r="P322" i="1" s="1"/>
  <c r="O321" i="1"/>
  <c r="L321" i="1"/>
  <c r="I321" i="1"/>
  <c r="F321" i="1"/>
  <c r="P321" i="1" s="1"/>
  <c r="O320" i="1"/>
  <c r="L320" i="1"/>
  <c r="I320" i="1"/>
  <c r="F320" i="1"/>
  <c r="P320" i="1" s="1"/>
  <c r="O319" i="1"/>
  <c r="L319" i="1"/>
  <c r="I319" i="1"/>
  <c r="F319" i="1"/>
  <c r="P319" i="1" s="1"/>
  <c r="O318" i="1"/>
  <c r="L318" i="1"/>
  <c r="I318" i="1"/>
  <c r="F318" i="1"/>
  <c r="P318" i="1" s="1"/>
  <c r="O317" i="1"/>
  <c r="L317" i="1"/>
  <c r="I317" i="1"/>
  <c r="F317" i="1"/>
  <c r="P317" i="1" s="1"/>
  <c r="O316" i="1"/>
  <c r="L316" i="1"/>
  <c r="I316" i="1"/>
  <c r="F316" i="1"/>
  <c r="P316" i="1" s="1"/>
  <c r="O315" i="1"/>
  <c r="L315" i="1"/>
  <c r="I315" i="1"/>
  <c r="F315" i="1"/>
  <c r="P315" i="1" s="1"/>
  <c r="O314" i="1"/>
  <c r="L314" i="1"/>
  <c r="I314" i="1"/>
  <c r="F314" i="1"/>
  <c r="P314" i="1" s="1"/>
  <c r="O313" i="1"/>
  <c r="L313" i="1"/>
  <c r="I313" i="1"/>
  <c r="F313" i="1"/>
  <c r="P313" i="1" s="1"/>
  <c r="O312" i="1"/>
  <c r="L312" i="1"/>
  <c r="I312" i="1"/>
  <c r="F312" i="1"/>
  <c r="P312" i="1" s="1"/>
  <c r="O311" i="1"/>
  <c r="L311" i="1"/>
  <c r="I311" i="1"/>
  <c r="F311" i="1"/>
  <c r="P311" i="1" s="1"/>
  <c r="O310" i="1"/>
  <c r="L310" i="1"/>
  <c r="I310" i="1"/>
  <c r="F310" i="1"/>
  <c r="P310" i="1" s="1"/>
  <c r="O309" i="1"/>
  <c r="L309" i="1"/>
  <c r="I309" i="1"/>
  <c r="F309" i="1"/>
  <c r="P309" i="1" s="1"/>
  <c r="O308" i="1"/>
  <c r="L308" i="1"/>
  <c r="I308" i="1"/>
  <c r="F308" i="1"/>
  <c r="P308" i="1" s="1"/>
  <c r="O307" i="1"/>
  <c r="L307" i="1"/>
  <c r="I307" i="1"/>
  <c r="F307" i="1"/>
  <c r="P307" i="1" s="1"/>
  <c r="O306" i="1"/>
  <c r="L306" i="1"/>
  <c r="I306" i="1"/>
  <c r="F306" i="1"/>
  <c r="P306" i="1" s="1"/>
  <c r="O305" i="1"/>
  <c r="L305" i="1"/>
  <c r="I305" i="1"/>
  <c r="F305" i="1"/>
  <c r="P305" i="1" s="1"/>
  <c r="O304" i="1"/>
  <c r="L304" i="1"/>
  <c r="I304" i="1"/>
  <c r="F304" i="1"/>
  <c r="P304" i="1" s="1"/>
  <c r="O303" i="1"/>
  <c r="L303" i="1"/>
  <c r="I303" i="1"/>
  <c r="F303" i="1"/>
  <c r="P303" i="1" s="1"/>
  <c r="O302" i="1"/>
  <c r="L302" i="1"/>
  <c r="I302" i="1"/>
  <c r="F302" i="1"/>
  <c r="P302" i="1" s="1"/>
  <c r="O301" i="1"/>
  <c r="L301" i="1"/>
  <c r="I301" i="1"/>
  <c r="F301" i="1"/>
  <c r="P301" i="1" s="1"/>
  <c r="O300" i="1"/>
  <c r="L300" i="1"/>
  <c r="I300" i="1"/>
  <c r="F300" i="1"/>
  <c r="P300" i="1" s="1"/>
  <c r="O299" i="1"/>
  <c r="L299" i="1"/>
  <c r="I299" i="1"/>
  <c r="F299" i="1"/>
  <c r="P299" i="1" s="1"/>
  <c r="O298" i="1"/>
  <c r="L298" i="1"/>
  <c r="I298" i="1"/>
  <c r="F298" i="1"/>
  <c r="P298" i="1" s="1"/>
  <c r="O297" i="1"/>
  <c r="L297" i="1"/>
  <c r="I297" i="1"/>
  <c r="F297" i="1"/>
  <c r="P297" i="1" s="1"/>
  <c r="O296" i="1"/>
  <c r="L296" i="1"/>
  <c r="I296" i="1"/>
  <c r="F296" i="1"/>
  <c r="P296" i="1" s="1"/>
  <c r="O295" i="1"/>
  <c r="L295" i="1"/>
  <c r="I295" i="1"/>
  <c r="F295" i="1"/>
  <c r="P295" i="1" s="1"/>
  <c r="O294" i="1"/>
  <c r="L294" i="1"/>
  <c r="I294" i="1"/>
  <c r="F294" i="1"/>
  <c r="P294" i="1" s="1"/>
  <c r="O293" i="1"/>
  <c r="L293" i="1"/>
  <c r="I293" i="1"/>
  <c r="F293" i="1"/>
  <c r="O292" i="1"/>
  <c r="L292" i="1"/>
  <c r="I292" i="1"/>
  <c r="F292" i="1"/>
  <c r="P292" i="1" s="1"/>
  <c r="O291" i="1"/>
  <c r="L291" i="1"/>
  <c r="I291" i="1"/>
  <c r="F291" i="1"/>
  <c r="P291" i="1" s="1"/>
  <c r="O290" i="1"/>
  <c r="L290" i="1"/>
  <c r="I290" i="1"/>
  <c r="F290" i="1"/>
  <c r="P290" i="1" s="1"/>
  <c r="O289" i="1"/>
  <c r="L289" i="1"/>
  <c r="I289" i="1"/>
  <c r="F289" i="1"/>
  <c r="O288" i="1"/>
  <c r="L288" i="1"/>
  <c r="I288" i="1"/>
  <c r="F288" i="1"/>
  <c r="P288" i="1" s="1"/>
  <c r="O287" i="1"/>
  <c r="L287" i="1"/>
  <c r="I287" i="1"/>
  <c r="F287" i="1"/>
  <c r="P287" i="1" s="1"/>
  <c r="O286" i="1"/>
  <c r="L286" i="1"/>
  <c r="I286" i="1"/>
  <c r="F286" i="1"/>
  <c r="P286" i="1" s="1"/>
  <c r="O285" i="1"/>
  <c r="L285" i="1"/>
  <c r="I285" i="1"/>
  <c r="F285" i="1"/>
  <c r="O284" i="1"/>
  <c r="L284" i="1"/>
  <c r="I284" i="1"/>
  <c r="F284" i="1"/>
  <c r="P284" i="1" s="1"/>
  <c r="O283" i="1"/>
  <c r="L283" i="1"/>
  <c r="I283" i="1"/>
  <c r="F283" i="1"/>
  <c r="P283" i="1" s="1"/>
  <c r="O282" i="1"/>
  <c r="L282" i="1"/>
  <c r="I282" i="1"/>
  <c r="F282" i="1"/>
  <c r="P282" i="1" s="1"/>
  <c r="O281" i="1"/>
  <c r="L281" i="1"/>
  <c r="I281" i="1"/>
  <c r="F281" i="1"/>
  <c r="O280" i="1"/>
  <c r="L280" i="1"/>
  <c r="I280" i="1"/>
  <c r="F280" i="1"/>
  <c r="P280" i="1" s="1"/>
  <c r="O279" i="1"/>
  <c r="L279" i="1"/>
  <c r="I279" i="1"/>
  <c r="F279" i="1"/>
  <c r="P279" i="1" s="1"/>
  <c r="O278" i="1"/>
  <c r="L278" i="1"/>
  <c r="I278" i="1"/>
  <c r="F278" i="1"/>
  <c r="P278" i="1" s="1"/>
  <c r="O277" i="1"/>
  <c r="L277" i="1"/>
  <c r="I277" i="1"/>
  <c r="F277" i="1"/>
  <c r="O276" i="1"/>
  <c r="L276" i="1"/>
  <c r="I276" i="1"/>
  <c r="F276" i="1"/>
  <c r="P276" i="1" s="1"/>
  <c r="O275" i="1"/>
  <c r="L275" i="1"/>
  <c r="I275" i="1"/>
  <c r="F275" i="1"/>
  <c r="P275" i="1" s="1"/>
  <c r="O274" i="1"/>
  <c r="L274" i="1"/>
  <c r="I274" i="1"/>
  <c r="F274" i="1"/>
  <c r="P274" i="1" s="1"/>
  <c r="O273" i="1"/>
  <c r="L273" i="1"/>
  <c r="I273" i="1"/>
  <c r="F273" i="1"/>
  <c r="O272" i="1"/>
  <c r="L272" i="1"/>
  <c r="I272" i="1"/>
  <c r="F272" i="1"/>
  <c r="P272" i="1" s="1"/>
  <c r="O271" i="1"/>
  <c r="L271" i="1"/>
  <c r="I271" i="1"/>
  <c r="F271" i="1"/>
  <c r="P271" i="1" s="1"/>
  <c r="O270" i="1"/>
  <c r="L270" i="1"/>
  <c r="I270" i="1"/>
  <c r="F270" i="1"/>
  <c r="P270" i="1" s="1"/>
  <c r="O269" i="1"/>
  <c r="L269" i="1"/>
  <c r="I269" i="1"/>
  <c r="F269" i="1"/>
  <c r="O268" i="1"/>
  <c r="L268" i="1"/>
  <c r="I268" i="1"/>
  <c r="F268" i="1"/>
  <c r="P268" i="1" s="1"/>
  <c r="O267" i="1"/>
  <c r="L267" i="1"/>
  <c r="I267" i="1"/>
  <c r="F267" i="1"/>
  <c r="P267" i="1" s="1"/>
  <c r="O266" i="1"/>
  <c r="L266" i="1"/>
  <c r="I266" i="1"/>
  <c r="F266" i="1"/>
  <c r="P266" i="1" s="1"/>
  <c r="O265" i="1"/>
  <c r="L265" i="1"/>
  <c r="I265" i="1"/>
  <c r="F265" i="1"/>
  <c r="O264" i="1"/>
  <c r="L264" i="1"/>
  <c r="I264" i="1"/>
  <c r="F264" i="1"/>
  <c r="P264" i="1" s="1"/>
  <c r="O263" i="1"/>
  <c r="L263" i="1"/>
  <c r="I263" i="1"/>
  <c r="F263" i="1"/>
  <c r="P263" i="1" s="1"/>
  <c r="O262" i="1"/>
  <c r="L262" i="1"/>
  <c r="I262" i="1"/>
  <c r="F262" i="1"/>
  <c r="P262" i="1" s="1"/>
  <c r="O261" i="1"/>
  <c r="L261" i="1"/>
  <c r="I261" i="1"/>
  <c r="F261" i="1"/>
  <c r="O260" i="1"/>
  <c r="L260" i="1"/>
  <c r="I260" i="1"/>
  <c r="F260" i="1"/>
  <c r="P260" i="1" s="1"/>
  <c r="O259" i="1"/>
  <c r="L259" i="1"/>
  <c r="I259" i="1"/>
  <c r="F259" i="1"/>
  <c r="P259" i="1" s="1"/>
  <c r="O258" i="1"/>
  <c r="L258" i="1"/>
  <c r="I258" i="1"/>
  <c r="F258" i="1"/>
  <c r="P258" i="1" s="1"/>
  <c r="O257" i="1"/>
  <c r="L257" i="1"/>
  <c r="I257" i="1"/>
  <c r="F257" i="1"/>
  <c r="O256" i="1"/>
  <c r="L256" i="1"/>
  <c r="I256" i="1"/>
  <c r="F256" i="1"/>
  <c r="P256" i="1" s="1"/>
  <c r="O255" i="1"/>
  <c r="L255" i="1"/>
  <c r="I255" i="1"/>
  <c r="F255" i="1"/>
  <c r="P255" i="1" s="1"/>
  <c r="O254" i="1"/>
  <c r="L254" i="1"/>
  <c r="I254" i="1"/>
  <c r="F254" i="1"/>
  <c r="P254" i="1" s="1"/>
  <c r="O253" i="1"/>
  <c r="L253" i="1"/>
  <c r="I253" i="1"/>
  <c r="F253" i="1"/>
  <c r="O252" i="1"/>
  <c r="L252" i="1"/>
  <c r="I252" i="1"/>
  <c r="F252" i="1"/>
  <c r="P252" i="1" s="1"/>
  <c r="O251" i="1"/>
  <c r="L251" i="1"/>
  <c r="I251" i="1"/>
  <c r="F251" i="1"/>
  <c r="P251" i="1" s="1"/>
  <c r="O250" i="1"/>
  <c r="L250" i="1"/>
  <c r="I250" i="1"/>
  <c r="F250" i="1"/>
  <c r="P250" i="1" s="1"/>
  <c r="O249" i="1"/>
  <c r="L249" i="1"/>
  <c r="I249" i="1"/>
  <c r="F249" i="1"/>
  <c r="O248" i="1"/>
  <c r="L248" i="1"/>
  <c r="I248" i="1"/>
  <c r="F248" i="1"/>
  <c r="P248" i="1" s="1"/>
  <c r="O247" i="1"/>
  <c r="L247" i="1"/>
  <c r="I247" i="1"/>
  <c r="F247" i="1"/>
  <c r="P247" i="1" s="1"/>
  <c r="O246" i="1"/>
  <c r="L246" i="1"/>
  <c r="I246" i="1"/>
  <c r="F246" i="1"/>
  <c r="P246" i="1" s="1"/>
  <c r="O245" i="1"/>
  <c r="L245" i="1"/>
  <c r="I245" i="1"/>
  <c r="F245" i="1"/>
  <c r="O244" i="1"/>
  <c r="L244" i="1"/>
  <c r="I244" i="1"/>
  <c r="F244" i="1"/>
  <c r="P244" i="1" s="1"/>
  <c r="O243" i="1"/>
  <c r="L243" i="1"/>
  <c r="I243" i="1"/>
  <c r="F243" i="1"/>
  <c r="P243" i="1" s="1"/>
  <c r="O242" i="1"/>
  <c r="L242" i="1"/>
  <c r="I242" i="1"/>
  <c r="F242" i="1"/>
  <c r="P242" i="1" s="1"/>
  <c r="O241" i="1"/>
  <c r="L241" i="1"/>
  <c r="I241" i="1"/>
  <c r="F241" i="1"/>
  <c r="O240" i="1"/>
  <c r="L240" i="1"/>
  <c r="I240" i="1"/>
  <c r="F240" i="1"/>
  <c r="P240" i="1" s="1"/>
  <c r="O239" i="1"/>
  <c r="L239" i="1"/>
  <c r="I239" i="1"/>
  <c r="F239" i="1"/>
  <c r="P239" i="1" s="1"/>
  <c r="O238" i="1"/>
  <c r="L238" i="1"/>
  <c r="I238" i="1"/>
  <c r="F238" i="1"/>
  <c r="P238" i="1" s="1"/>
  <c r="O237" i="1"/>
  <c r="L237" i="1"/>
  <c r="I237" i="1"/>
  <c r="F237" i="1"/>
  <c r="O236" i="1"/>
  <c r="L236" i="1"/>
  <c r="I236" i="1"/>
  <c r="F236" i="1"/>
  <c r="P236" i="1" s="1"/>
  <c r="O235" i="1"/>
  <c r="L235" i="1"/>
  <c r="I235" i="1"/>
  <c r="F235" i="1"/>
  <c r="P235" i="1" s="1"/>
  <c r="O234" i="1"/>
  <c r="L234" i="1"/>
  <c r="I234" i="1"/>
  <c r="F234" i="1"/>
  <c r="P234" i="1" s="1"/>
  <c r="O233" i="1"/>
  <c r="L233" i="1"/>
  <c r="I233" i="1"/>
  <c r="F233" i="1"/>
  <c r="O232" i="1"/>
  <c r="L232" i="1"/>
  <c r="I232" i="1"/>
  <c r="F232" i="1"/>
  <c r="P232" i="1" s="1"/>
  <c r="O231" i="1"/>
  <c r="L231" i="1"/>
  <c r="I231" i="1"/>
  <c r="F231" i="1"/>
  <c r="P231" i="1" s="1"/>
  <c r="O230" i="1"/>
  <c r="L230" i="1"/>
  <c r="I230" i="1"/>
  <c r="F230" i="1"/>
  <c r="P230" i="1" s="1"/>
  <c r="O229" i="1"/>
  <c r="L229" i="1"/>
  <c r="I229" i="1"/>
  <c r="F229" i="1"/>
  <c r="P229" i="1" s="1"/>
  <c r="O228" i="1"/>
  <c r="L228" i="1"/>
  <c r="I228" i="1"/>
  <c r="F228" i="1"/>
  <c r="P228" i="1" s="1"/>
  <c r="O227" i="1"/>
  <c r="L227" i="1"/>
  <c r="I227" i="1"/>
  <c r="F227" i="1"/>
  <c r="P227" i="1" s="1"/>
  <c r="O226" i="1"/>
  <c r="L226" i="1"/>
  <c r="I226" i="1"/>
  <c r="F226" i="1"/>
  <c r="P226" i="1" s="1"/>
  <c r="O225" i="1"/>
  <c r="L225" i="1"/>
  <c r="I225" i="1"/>
  <c r="F225" i="1"/>
  <c r="P225" i="1" s="1"/>
  <c r="O224" i="1"/>
  <c r="L224" i="1"/>
  <c r="I224" i="1"/>
  <c r="F224" i="1"/>
  <c r="P224" i="1" s="1"/>
  <c r="O223" i="1"/>
  <c r="L223" i="1"/>
  <c r="I223" i="1"/>
  <c r="F223" i="1"/>
  <c r="P223" i="1" s="1"/>
  <c r="O222" i="1"/>
  <c r="L222" i="1"/>
  <c r="I222" i="1"/>
  <c r="F222" i="1"/>
  <c r="P222" i="1" s="1"/>
  <c r="O221" i="1"/>
  <c r="L221" i="1"/>
  <c r="I221" i="1"/>
  <c r="F221" i="1"/>
  <c r="P221" i="1" s="1"/>
  <c r="O220" i="1"/>
  <c r="L220" i="1"/>
  <c r="I220" i="1"/>
  <c r="F220" i="1"/>
  <c r="P220" i="1" s="1"/>
  <c r="O219" i="1"/>
  <c r="L219" i="1"/>
  <c r="I219" i="1"/>
  <c r="F219" i="1"/>
  <c r="P219" i="1" s="1"/>
  <c r="O218" i="1"/>
  <c r="L218" i="1"/>
  <c r="I218" i="1"/>
  <c r="F218" i="1"/>
  <c r="P218" i="1" s="1"/>
  <c r="O217" i="1"/>
  <c r="L217" i="1"/>
  <c r="I217" i="1"/>
  <c r="F217" i="1"/>
  <c r="P217" i="1" s="1"/>
  <c r="O216" i="1"/>
  <c r="L216" i="1"/>
  <c r="I216" i="1"/>
  <c r="F216" i="1"/>
  <c r="P216" i="1" s="1"/>
  <c r="O215" i="1"/>
  <c r="L215" i="1"/>
  <c r="I215" i="1"/>
  <c r="F215" i="1"/>
  <c r="P215" i="1" s="1"/>
  <c r="O214" i="1"/>
  <c r="L214" i="1"/>
  <c r="I214" i="1"/>
  <c r="F214" i="1"/>
  <c r="P214" i="1" s="1"/>
  <c r="O213" i="1"/>
  <c r="L213" i="1"/>
  <c r="I213" i="1"/>
  <c r="F213" i="1"/>
  <c r="P213" i="1" s="1"/>
  <c r="O212" i="1"/>
  <c r="L212" i="1"/>
  <c r="I212" i="1"/>
  <c r="F212" i="1"/>
  <c r="P212" i="1" s="1"/>
  <c r="O211" i="1"/>
  <c r="L211" i="1"/>
  <c r="I211" i="1"/>
  <c r="F211" i="1"/>
  <c r="P211" i="1" s="1"/>
  <c r="O210" i="1"/>
  <c r="L210" i="1"/>
  <c r="I210" i="1"/>
  <c r="F210" i="1"/>
  <c r="P210" i="1" s="1"/>
  <c r="O209" i="1"/>
  <c r="L209" i="1"/>
  <c r="I209" i="1"/>
  <c r="F209" i="1"/>
  <c r="P209" i="1" s="1"/>
  <c r="O208" i="1"/>
  <c r="L208" i="1"/>
  <c r="I208" i="1"/>
  <c r="F208" i="1"/>
  <c r="P208" i="1" s="1"/>
  <c r="O207" i="1"/>
  <c r="L207" i="1"/>
  <c r="I207" i="1"/>
  <c r="F207" i="1"/>
  <c r="P207" i="1" s="1"/>
  <c r="O206" i="1"/>
  <c r="L206" i="1"/>
  <c r="I206" i="1"/>
  <c r="F206" i="1"/>
  <c r="P206" i="1" s="1"/>
  <c r="O205" i="1"/>
  <c r="L205" i="1"/>
  <c r="I205" i="1"/>
  <c r="F205" i="1"/>
  <c r="P205" i="1" s="1"/>
  <c r="O204" i="1"/>
  <c r="L204" i="1"/>
  <c r="I204" i="1"/>
  <c r="F204" i="1"/>
  <c r="P204" i="1" s="1"/>
  <c r="O203" i="1"/>
  <c r="L203" i="1"/>
  <c r="I203" i="1"/>
  <c r="F203" i="1"/>
  <c r="P203" i="1" s="1"/>
  <c r="O202" i="1"/>
  <c r="L202" i="1"/>
  <c r="I202" i="1"/>
  <c r="F202" i="1"/>
  <c r="P202" i="1" s="1"/>
  <c r="O201" i="1"/>
  <c r="L201" i="1"/>
  <c r="I201" i="1"/>
  <c r="F201" i="1"/>
  <c r="P201" i="1" s="1"/>
  <c r="O200" i="1"/>
  <c r="L200" i="1"/>
  <c r="I200" i="1"/>
  <c r="F200" i="1"/>
  <c r="P200" i="1" s="1"/>
  <c r="O199" i="1"/>
  <c r="L199" i="1"/>
  <c r="I199" i="1"/>
  <c r="F199" i="1"/>
  <c r="P199" i="1" s="1"/>
  <c r="O198" i="1"/>
  <c r="L198" i="1"/>
  <c r="I198" i="1"/>
  <c r="F198" i="1"/>
  <c r="P198" i="1" s="1"/>
  <c r="O197" i="1"/>
  <c r="L197" i="1"/>
  <c r="I197" i="1"/>
  <c r="F197" i="1"/>
  <c r="P197" i="1" s="1"/>
  <c r="O196" i="1"/>
  <c r="L196" i="1"/>
  <c r="I196" i="1"/>
  <c r="F196" i="1"/>
  <c r="P196" i="1" s="1"/>
  <c r="O195" i="1"/>
  <c r="L195" i="1"/>
  <c r="I195" i="1"/>
  <c r="F195" i="1"/>
  <c r="P195" i="1" s="1"/>
  <c r="O194" i="1"/>
  <c r="L194" i="1"/>
  <c r="I194" i="1"/>
  <c r="F194" i="1"/>
  <c r="P194" i="1" s="1"/>
  <c r="O193" i="1"/>
  <c r="L193" i="1"/>
  <c r="I193" i="1"/>
  <c r="F193" i="1"/>
  <c r="P193" i="1" s="1"/>
  <c r="O192" i="1"/>
  <c r="L192" i="1"/>
  <c r="I192" i="1"/>
  <c r="F192" i="1"/>
  <c r="P192" i="1" s="1"/>
  <c r="O191" i="1"/>
  <c r="L191" i="1"/>
  <c r="I191" i="1"/>
  <c r="F191" i="1"/>
  <c r="P191" i="1" s="1"/>
  <c r="O190" i="1"/>
  <c r="L190" i="1"/>
  <c r="I190" i="1"/>
  <c r="F190" i="1"/>
  <c r="P190" i="1" s="1"/>
  <c r="O189" i="1"/>
  <c r="L189" i="1"/>
  <c r="I189" i="1"/>
  <c r="F189" i="1"/>
  <c r="P189" i="1" s="1"/>
  <c r="O188" i="1"/>
  <c r="L188" i="1"/>
  <c r="I188" i="1"/>
  <c r="F188" i="1"/>
  <c r="P188" i="1" s="1"/>
  <c r="O187" i="1"/>
  <c r="L187" i="1"/>
  <c r="I187" i="1"/>
  <c r="F187" i="1"/>
  <c r="P187" i="1" s="1"/>
  <c r="O186" i="1"/>
  <c r="L186" i="1"/>
  <c r="I186" i="1"/>
  <c r="F186" i="1"/>
  <c r="P186" i="1" s="1"/>
  <c r="O185" i="1"/>
  <c r="L185" i="1"/>
  <c r="I185" i="1"/>
  <c r="F185" i="1"/>
  <c r="P185" i="1" s="1"/>
  <c r="O184" i="1"/>
  <c r="L184" i="1"/>
  <c r="I184" i="1"/>
  <c r="F184" i="1"/>
  <c r="P184" i="1" s="1"/>
  <c r="O183" i="1"/>
  <c r="L183" i="1"/>
  <c r="I183" i="1"/>
  <c r="F183" i="1"/>
  <c r="P183" i="1" s="1"/>
  <c r="O182" i="1"/>
  <c r="L182" i="1"/>
  <c r="I182" i="1"/>
  <c r="F182" i="1"/>
  <c r="P182" i="1" s="1"/>
  <c r="O181" i="1"/>
  <c r="L181" i="1"/>
  <c r="I181" i="1"/>
  <c r="F181" i="1"/>
  <c r="P181" i="1" s="1"/>
  <c r="O180" i="1"/>
  <c r="L180" i="1"/>
  <c r="I180" i="1"/>
  <c r="F180" i="1"/>
  <c r="P180" i="1" s="1"/>
  <c r="O179" i="1"/>
  <c r="L179" i="1"/>
  <c r="I179" i="1"/>
  <c r="F179" i="1"/>
  <c r="P179" i="1" s="1"/>
  <c r="O178" i="1"/>
  <c r="L178" i="1"/>
  <c r="I178" i="1"/>
  <c r="F178" i="1"/>
  <c r="P178" i="1" s="1"/>
  <c r="O177" i="1"/>
  <c r="L177" i="1"/>
  <c r="I177" i="1"/>
  <c r="F177" i="1"/>
  <c r="P177" i="1" s="1"/>
  <c r="O176" i="1"/>
  <c r="L176" i="1"/>
  <c r="I176" i="1"/>
  <c r="F176" i="1"/>
  <c r="P176" i="1" s="1"/>
  <c r="O175" i="1"/>
  <c r="L175" i="1"/>
  <c r="I175" i="1"/>
  <c r="F175" i="1"/>
  <c r="O174" i="1"/>
  <c r="L174" i="1"/>
  <c r="I174" i="1"/>
  <c r="F174" i="1"/>
  <c r="P174" i="1" s="1"/>
  <c r="O173" i="1"/>
  <c r="L173" i="1"/>
  <c r="I173" i="1"/>
  <c r="F173" i="1"/>
  <c r="P173" i="1" s="1"/>
  <c r="O172" i="1"/>
  <c r="L172" i="1"/>
  <c r="I172" i="1"/>
  <c r="F172" i="1"/>
  <c r="P172" i="1" s="1"/>
  <c r="O171" i="1"/>
  <c r="L171" i="1"/>
  <c r="I171" i="1"/>
  <c r="F171" i="1"/>
  <c r="P171" i="1" s="1"/>
  <c r="O170" i="1"/>
  <c r="L170" i="1"/>
  <c r="I170" i="1"/>
  <c r="F170" i="1"/>
  <c r="P170" i="1" s="1"/>
  <c r="O169" i="1"/>
  <c r="L169" i="1"/>
  <c r="I169" i="1"/>
  <c r="F169" i="1"/>
  <c r="P169" i="1" s="1"/>
  <c r="O168" i="1"/>
  <c r="L168" i="1"/>
  <c r="I168" i="1"/>
  <c r="F168" i="1"/>
  <c r="P168" i="1" s="1"/>
  <c r="O167" i="1"/>
  <c r="L167" i="1"/>
  <c r="I167" i="1"/>
  <c r="F167" i="1"/>
  <c r="P167" i="1" s="1"/>
  <c r="O166" i="1"/>
  <c r="L166" i="1"/>
  <c r="I166" i="1"/>
  <c r="F166" i="1"/>
  <c r="P166" i="1" s="1"/>
  <c r="O165" i="1"/>
  <c r="L165" i="1"/>
  <c r="I165" i="1"/>
  <c r="F165" i="1"/>
  <c r="P165" i="1" s="1"/>
  <c r="O164" i="1"/>
  <c r="L164" i="1"/>
  <c r="I164" i="1"/>
  <c r="F164" i="1"/>
  <c r="P164" i="1" s="1"/>
  <c r="O163" i="1"/>
  <c r="L163" i="1"/>
  <c r="I163" i="1"/>
  <c r="F163" i="1"/>
  <c r="P163" i="1" s="1"/>
  <c r="O162" i="1"/>
  <c r="L162" i="1"/>
  <c r="I162" i="1"/>
  <c r="F162" i="1"/>
  <c r="P162" i="1" s="1"/>
  <c r="O161" i="1"/>
  <c r="L161" i="1"/>
  <c r="I161" i="1"/>
  <c r="F161" i="1"/>
  <c r="P161" i="1" s="1"/>
  <c r="O160" i="1"/>
  <c r="L160" i="1"/>
  <c r="I160" i="1"/>
  <c r="F160" i="1"/>
  <c r="P160" i="1" s="1"/>
  <c r="O159" i="1"/>
  <c r="L159" i="1"/>
  <c r="I159" i="1"/>
  <c r="F159" i="1"/>
  <c r="P159" i="1" s="1"/>
  <c r="O158" i="1"/>
  <c r="L158" i="1"/>
  <c r="I158" i="1"/>
  <c r="F158" i="1"/>
  <c r="P158" i="1" s="1"/>
  <c r="O157" i="1"/>
  <c r="L157" i="1"/>
  <c r="I157" i="1"/>
  <c r="F157" i="1"/>
  <c r="P157" i="1" s="1"/>
  <c r="O156" i="1"/>
  <c r="L156" i="1"/>
  <c r="I156" i="1"/>
  <c r="F156" i="1"/>
  <c r="P156" i="1" s="1"/>
  <c r="O155" i="1"/>
  <c r="L155" i="1"/>
  <c r="I155" i="1"/>
  <c r="F155" i="1"/>
  <c r="P155" i="1" s="1"/>
  <c r="O154" i="1"/>
  <c r="L154" i="1"/>
  <c r="I154" i="1"/>
  <c r="F154" i="1"/>
  <c r="P154" i="1" s="1"/>
  <c r="O153" i="1"/>
  <c r="L153" i="1"/>
  <c r="I153" i="1"/>
  <c r="F153" i="1"/>
  <c r="P153" i="1" s="1"/>
  <c r="O152" i="1"/>
  <c r="L152" i="1"/>
  <c r="I152" i="1"/>
  <c r="F152" i="1"/>
  <c r="P152" i="1" s="1"/>
  <c r="O151" i="1"/>
  <c r="L151" i="1"/>
  <c r="I151" i="1"/>
  <c r="F151" i="1"/>
  <c r="P151" i="1" s="1"/>
  <c r="O150" i="1"/>
  <c r="L150" i="1"/>
  <c r="I150" i="1"/>
  <c r="F150" i="1"/>
  <c r="P150" i="1" s="1"/>
  <c r="O149" i="1"/>
  <c r="L149" i="1"/>
  <c r="I149" i="1"/>
  <c r="F149" i="1"/>
  <c r="P149" i="1" s="1"/>
  <c r="O148" i="1"/>
  <c r="L148" i="1"/>
  <c r="I148" i="1"/>
  <c r="F148" i="1"/>
  <c r="P148" i="1" s="1"/>
  <c r="O147" i="1"/>
  <c r="L147" i="1"/>
  <c r="I147" i="1"/>
  <c r="F147" i="1"/>
  <c r="P147" i="1" s="1"/>
  <c r="O146" i="1"/>
  <c r="L146" i="1"/>
  <c r="I146" i="1"/>
  <c r="F146" i="1"/>
  <c r="P146" i="1" s="1"/>
  <c r="O145" i="1"/>
  <c r="L145" i="1"/>
  <c r="I145" i="1"/>
  <c r="F145" i="1"/>
  <c r="P145" i="1" s="1"/>
  <c r="O144" i="1"/>
  <c r="L144" i="1"/>
  <c r="I144" i="1"/>
  <c r="F144" i="1"/>
  <c r="P144" i="1" s="1"/>
  <c r="O143" i="1"/>
  <c r="L143" i="1"/>
  <c r="I143" i="1"/>
  <c r="F143" i="1"/>
  <c r="P143" i="1" s="1"/>
  <c r="O142" i="1"/>
  <c r="L142" i="1"/>
  <c r="I142" i="1"/>
  <c r="F142" i="1"/>
  <c r="P142" i="1" s="1"/>
  <c r="O141" i="1"/>
  <c r="L141" i="1"/>
  <c r="I141" i="1"/>
  <c r="F141" i="1"/>
  <c r="P141" i="1" s="1"/>
  <c r="O140" i="1"/>
  <c r="L140" i="1"/>
  <c r="I140" i="1"/>
  <c r="F140" i="1"/>
  <c r="P140" i="1" s="1"/>
  <c r="O139" i="1"/>
  <c r="L139" i="1"/>
  <c r="I139" i="1"/>
  <c r="F139" i="1"/>
  <c r="P139" i="1" s="1"/>
  <c r="O138" i="1"/>
  <c r="L138" i="1"/>
  <c r="I138" i="1"/>
  <c r="F138" i="1"/>
  <c r="P138" i="1" s="1"/>
  <c r="O137" i="1"/>
  <c r="L137" i="1"/>
  <c r="I137" i="1"/>
  <c r="F137" i="1"/>
  <c r="P137" i="1" s="1"/>
  <c r="O136" i="1"/>
  <c r="L136" i="1"/>
  <c r="I136" i="1"/>
  <c r="F136" i="1"/>
  <c r="P136" i="1" s="1"/>
  <c r="O135" i="1"/>
  <c r="L135" i="1"/>
  <c r="I135" i="1"/>
  <c r="F135" i="1"/>
  <c r="O134" i="1"/>
  <c r="L134" i="1"/>
  <c r="I134" i="1"/>
  <c r="F134" i="1"/>
  <c r="P134" i="1" s="1"/>
  <c r="O133" i="1"/>
  <c r="L133" i="1"/>
  <c r="I133" i="1"/>
  <c r="F133" i="1"/>
  <c r="P133" i="1" s="1"/>
  <c r="O132" i="1"/>
  <c r="L132" i="1"/>
  <c r="I132" i="1"/>
  <c r="F132" i="1"/>
  <c r="P132" i="1" s="1"/>
  <c r="O131" i="1"/>
  <c r="L131" i="1"/>
  <c r="I131" i="1"/>
  <c r="F131" i="1"/>
  <c r="P131" i="1" s="1"/>
  <c r="O130" i="1"/>
  <c r="L130" i="1"/>
  <c r="I130" i="1"/>
  <c r="F130" i="1"/>
  <c r="P130" i="1" s="1"/>
  <c r="O129" i="1"/>
  <c r="L129" i="1"/>
  <c r="I129" i="1"/>
  <c r="F129" i="1"/>
  <c r="P129" i="1" s="1"/>
  <c r="O128" i="1"/>
  <c r="L128" i="1"/>
  <c r="I128" i="1"/>
  <c r="F128" i="1"/>
  <c r="P128" i="1" s="1"/>
  <c r="O127" i="1"/>
  <c r="L127" i="1"/>
  <c r="I127" i="1"/>
  <c r="F127" i="1"/>
  <c r="P127" i="1" s="1"/>
  <c r="O126" i="1"/>
  <c r="L126" i="1"/>
  <c r="I126" i="1"/>
  <c r="F126" i="1"/>
  <c r="P126" i="1" s="1"/>
  <c r="O125" i="1"/>
  <c r="L125" i="1"/>
  <c r="I125" i="1"/>
  <c r="F125" i="1"/>
  <c r="P125" i="1" s="1"/>
  <c r="O124" i="1"/>
  <c r="L124" i="1"/>
  <c r="I124" i="1"/>
  <c r="E124" i="1"/>
  <c r="E628" i="1" s="1"/>
  <c r="O123" i="1"/>
  <c r="L123" i="1"/>
  <c r="I123" i="1"/>
  <c r="F123" i="1"/>
  <c r="P123" i="1" s="1"/>
  <c r="O122" i="1"/>
  <c r="L122" i="1"/>
  <c r="I122" i="1"/>
  <c r="F122" i="1"/>
  <c r="P122" i="1" s="1"/>
  <c r="O121" i="1"/>
  <c r="L121" i="1"/>
  <c r="I121" i="1"/>
  <c r="F121" i="1"/>
  <c r="P121" i="1" s="1"/>
  <c r="O120" i="1"/>
  <c r="L120" i="1"/>
  <c r="I120" i="1"/>
  <c r="F120" i="1"/>
  <c r="P120" i="1" s="1"/>
  <c r="O119" i="1"/>
  <c r="L119" i="1"/>
  <c r="I119" i="1"/>
  <c r="F119" i="1"/>
  <c r="P119" i="1" s="1"/>
  <c r="O118" i="1"/>
  <c r="L118" i="1"/>
  <c r="I118" i="1"/>
  <c r="F118" i="1"/>
  <c r="P118" i="1" s="1"/>
  <c r="O117" i="1"/>
  <c r="L117" i="1"/>
  <c r="I117" i="1"/>
  <c r="F117" i="1"/>
  <c r="P117" i="1" s="1"/>
  <c r="O116" i="1"/>
  <c r="L116" i="1"/>
  <c r="I116" i="1"/>
  <c r="F116" i="1"/>
  <c r="P116" i="1" s="1"/>
  <c r="O115" i="1"/>
  <c r="L115" i="1"/>
  <c r="I115" i="1"/>
  <c r="F115" i="1"/>
  <c r="P115" i="1" s="1"/>
  <c r="O114" i="1"/>
  <c r="L114" i="1"/>
  <c r="I114" i="1"/>
  <c r="F114" i="1"/>
  <c r="P114" i="1" s="1"/>
  <c r="O113" i="1"/>
  <c r="L113" i="1"/>
  <c r="I113" i="1"/>
  <c r="F113" i="1"/>
  <c r="P113" i="1" s="1"/>
  <c r="O112" i="1"/>
  <c r="L112" i="1"/>
  <c r="I112" i="1"/>
  <c r="F112" i="1"/>
  <c r="P112" i="1" s="1"/>
  <c r="O111" i="1"/>
  <c r="L111" i="1"/>
  <c r="I111" i="1"/>
  <c r="F111" i="1"/>
  <c r="P111" i="1" s="1"/>
  <c r="O110" i="1"/>
  <c r="L110" i="1"/>
  <c r="I110" i="1"/>
  <c r="F110" i="1"/>
  <c r="P110" i="1" s="1"/>
  <c r="O109" i="1"/>
  <c r="L109" i="1"/>
  <c r="I109" i="1"/>
  <c r="F109" i="1"/>
  <c r="P109" i="1" s="1"/>
  <c r="O108" i="1"/>
  <c r="L108" i="1"/>
  <c r="I108" i="1"/>
  <c r="F108" i="1"/>
  <c r="P108" i="1" s="1"/>
  <c r="O107" i="1"/>
  <c r="L107" i="1"/>
  <c r="I107" i="1"/>
  <c r="F107" i="1"/>
  <c r="P107" i="1" s="1"/>
  <c r="O106" i="1"/>
  <c r="L106" i="1"/>
  <c r="I106" i="1"/>
  <c r="F106" i="1"/>
  <c r="P106" i="1" s="1"/>
  <c r="O105" i="1"/>
  <c r="L105" i="1"/>
  <c r="I105" i="1"/>
  <c r="F105" i="1"/>
  <c r="P105" i="1" s="1"/>
  <c r="O104" i="1"/>
  <c r="L104" i="1"/>
  <c r="I104" i="1"/>
  <c r="F104" i="1"/>
  <c r="P104" i="1" s="1"/>
  <c r="O103" i="1"/>
  <c r="L103" i="1"/>
  <c r="I103" i="1"/>
  <c r="F103" i="1"/>
  <c r="P103" i="1" s="1"/>
  <c r="O102" i="1"/>
  <c r="L102" i="1"/>
  <c r="I102" i="1"/>
  <c r="F102" i="1"/>
  <c r="P102" i="1" s="1"/>
  <c r="O101" i="1"/>
  <c r="L101" i="1"/>
  <c r="I101" i="1"/>
  <c r="F101" i="1"/>
  <c r="P101" i="1" s="1"/>
  <c r="O100" i="1"/>
  <c r="L100" i="1"/>
  <c r="I100" i="1"/>
  <c r="F100" i="1"/>
  <c r="P100" i="1" s="1"/>
  <c r="O99" i="1"/>
  <c r="L99" i="1"/>
  <c r="I99" i="1"/>
  <c r="F99" i="1"/>
  <c r="P99" i="1" s="1"/>
  <c r="O98" i="1"/>
  <c r="L98" i="1"/>
  <c r="I98" i="1"/>
  <c r="F98" i="1"/>
  <c r="P98" i="1" s="1"/>
  <c r="O97" i="1"/>
  <c r="L97" i="1"/>
  <c r="I97" i="1"/>
  <c r="F97" i="1"/>
  <c r="P97" i="1" s="1"/>
  <c r="O96" i="1"/>
  <c r="L96" i="1"/>
  <c r="I96" i="1"/>
  <c r="F96" i="1"/>
  <c r="P96" i="1" s="1"/>
  <c r="O95" i="1"/>
  <c r="L95" i="1"/>
  <c r="I95" i="1"/>
  <c r="F95" i="1"/>
  <c r="P95" i="1" s="1"/>
  <c r="O94" i="1"/>
  <c r="L94" i="1"/>
  <c r="I94" i="1"/>
  <c r="F94" i="1"/>
  <c r="P94" i="1" s="1"/>
  <c r="O93" i="1"/>
  <c r="L93" i="1"/>
  <c r="I93" i="1"/>
  <c r="F93" i="1"/>
  <c r="P93" i="1" s="1"/>
  <c r="O92" i="1"/>
  <c r="L92" i="1"/>
  <c r="I92" i="1"/>
  <c r="F92" i="1"/>
  <c r="P92" i="1" s="1"/>
  <c r="O91" i="1"/>
  <c r="L91" i="1"/>
  <c r="I91" i="1"/>
  <c r="F91" i="1"/>
  <c r="P91" i="1" s="1"/>
  <c r="O90" i="1"/>
  <c r="L90" i="1"/>
  <c r="I90" i="1"/>
  <c r="F90" i="1"/>
  <c r="P90" i="1" s="1"/>
  <c r="O89" i="1"/>
  <c r="L89" i="1"/>
  <c r="I89" i="1"/>
  <c r="F89" i="1"/>
  <c r="P89" i="1" s="1"/>
  <c r="O88" i="1"/>
  <c r="L88" i="1"/>
  <c r="I88" i="1"/>
  <c r="F88" i="1"/>
  <c r="P88" i="1" s="1"/>
  <c r="O87" i="1"/>
  <c r="L87" i="1"/>
  <c r="I87" i="1"/>
  <c r="F87" i="1"/>
  <c r="P87" i="1" s="1"/>
  <c r="O86" i="1"/>
  <c r="L86" i="1"/>
  <c r="I86" i="1"/>
  <c r="F86" i="1"/>
  <c r="P86" i="1" s="1"/>
  <c r="O85" i="1"/>
  <c r="L85" i="1"/>
  <c r="I85" i="1"/>
  <c r="F85" i="1"/>
  <c r="P85" i="1" s="1"/>
  <c r="O84" i="1"/>
  <c r="L84" i="1"/>
  <c r="I84" i="1"/>
  <c r="F84" i="1"/>
  <c r="P84" i="1" s="1"/>
  <c r="O83" i="1"/>
  <c r="L83" i="1"/>
  <c r="I83" i="1"/>
  <c r="F83" i="1"/>
  <c r="P83" i="1" s="1"/>
  <c r="O82" i="1"/>
  <c r="L82" i="1"/>
  <c r="I82" i="1"/>
  <c r="F82" i="1"/>
  <c r="P82" i="1" s="1"/>
  <c r="O81" i="1"/>
  <c r="L81" i="1"/>
  <c r="I81" i="1"/>
  <c r="F81" i="1"/>
  <c r="P81" i="1" s="1"/>
  <c r="O80" i="1"/>
  <c r="L80" i="1"/>
  <c r="I80" i="1"/>
  <c r="F80" i="1"/>
  <c r="P80" i="1" s="1"/>
  <c r="O79" i="1"/>
  <c r="L79" i="1"/>
  <c r="I79" i="1"/>
  <c r="F79" i="1"/>
  <c r="P79" i="1" s="1"/>
  <c r="O78" i="1"/>
  <c r="L78" i="1"/>
  <c r="I78" i="1"/>
  <c r="F78" i="1"/>
  <c r="P78" i="1" s="1"/>
  <c r="O77" i="1"/>
  <c r="L77" i="1"/>
  <c r="I77" i="1"/>
  <c r="F77" i="1"/>
  <c r="P77" i="1" s="1"/>
  <c r="O76" i="1"/>
  <c r="L76" i="1"/>
  <c r="I76" i="1"/>
  <c r="F76" i="1"/>
  <c r="P76" i="1" s="1"/>
  <c r="O75" i="1"/>
  <c r="L75" i="1"/>
  <c r="I75" i="1"/>
  <c r="F75" i="1"/>
  <c r="P75" i="1" s="1"/>
  <c r="O74" i="1"/>
  <c r="L74" i="1"/>
  <c r="I74" i="1"/>
  <c r="F74" i="1"/>
  <c r="P74" i="1" s="1"/>
  <c r="O73" i="1"/>
  <c r="L73" i="1"/>
  <c r="I73" i="1"/>
  <c r="F73" i="1"/>
  <c r="P73" i="1" s="1"/>
  <c r="O72" i="1"/>
  <c r="L72" i="1"/>
  <c r="I72" i="1"/>
  <c r="F72" i="1"/>
  <c r="P72" i="1" s="1"/>
  <c r="O71" i="1"/>
  <c r="L71" i="1"/>
  <c r="I71" i="1"/>
  <c r="F71" i="1"/>
  <c r="P71" i="1" s="1"/>
  <c r="O70" i="1"/>
  <c r="L70" i="1"/>
  <c r="I70" i="1"/>
  <c r="F70" i="1"/>
  <c r="P70" i="1" s="1"/>
  <c r="O69" i="1"/>
  <c r="L69" i="1"/>
  <c r="I69" i="1"/>
  <c r="F69" i="1"/>
  <c r="P69" i="1" s="1"/>
  <c r="O68" i="1"/>
  <c r="L68" i="1"/>
  <c r="I68" i="1"/>
  <c r="F68" i="1"/>
  <c r="P68" i="1" s="1"/>
  <c r="O67" i="1"/>
  <c r="L67" i="1"/>
  <c r="I67" i="1"/>
  <c r="F67" i="1"/>
  <c r="P67" i="1" s="1"/>
  <c r="O66" i="1"/>
  <c r="L66" i="1"/>
  <c r="I66" i="1"/>
  <c r="F66" i="1"/>
  <c r="P66" i="1" s="1"/>
  <c r="O65" i="1"/>
  <c r="L65" i="1"/>
  <c r="I65" i="1"/>
  <c r="F65" i="1"/>
  <c r="P65" i="1" s="1"/>
  <c r="O64" i="1"/>
  <c r="L64" i="1"/>
  <c r="I64" i="1"/>
  <c r="F64" i="1"/>
  <c r="P64" i="1" s="1"/>
  <c r="O63" i="1"/>
  <c r="L63" i="1"/>
  <c r="I63" i="1"/>
  <c r="F63" i="1"/>
  <c r="P63" i="1" s="1"/>
  <c r="O62" i="1"/>
  <c r="L62" i="1"/>
  <c r="I62" i="1"/>
  <c r="F62" i="1"/>
  <c r="P62" i="1" s="1"/>
  <c r="O61" i="1"/>
  <c r="L61" i="1"/>
  <c r="I61" i="1"/>
  <c r="F61" i="1"/>
  <c r="P61" i="1" s="1"/>
  <c r="O60" i="1"/>
  <c r="L60" i="1"/>
  <c r="I60" i="1"/>
  <c r="F60" i="1"/>
  <c r="P60" i="1" s="1"/>
  <c r="O59" i="1"/>
  <c r="L59" i="1"/>
  <c r="I59" i="1"/>
  <c r="F59" i="1"/>
  <c r="P59" i="1" s="1"/>
  <c r="O58" i="1"/>
  <c r="L58" i="1"/>
  <c r="I58" i="1"/>
  <c r="F58" i="1"/>
  <c r="P58" i="1" s="1"/>
  <c r="O57" i="1"/>
  <c r="L57" i="1"/>
  <c r="I57" i="1"/>
  <c r="F57" i="1"/>
  <c r="P57" i="1" s="1"/>
  <c r="O56" i="1"/>
  <c r="L56" i="1"/>
  <c r="I56" i="1"/>
  <c r="F56" i="1"/>
  <c r="P56" i="1" s="1"/>
  <c r="O55" i="1"/>
  <c r="L55" i="1"/>
  <c r="I55" i="1"/>
  <c r="F55" i="1"/>
  <c r="P55" i="1" s="1"/>
  <c r="O54" i="1"/>
  <c r="L54" i="1"/>
  <c r="I54" i="1"/>
  <c r="F54" i="1"/>
  <c r="P54" i="1" s="1"/>
  <c r="O53" i="1"/>
  <c r="L53" i="1"/>
  <c r="I53" i="1"/>
  <c r="F53" i="1"/>
  <c r="P53" i="1" s="1"/>
  <c r="O52" i="1"/>
  <c r="L52" i="1"/>
  <c r="I52" i="1"/>
  <c r="F52" i="1"/>
  <c r="P52" i="1" s="1"/>
  <c r="O51" i="1"/>
  <c r="L51" i="1"/>
  <c r="I51" i="1"/>
  <c r="F51" i="1"/>
  <c r="P51" i="1" s="1"/>
  <c r="O50" i="1"/>
  <c r="L50" i="1"/>
  <c r="I50" i="1"/>
  <c r="F50" i="1"/>
  <c r="P50" i="1" s="1"/>
  <c r="O49" i="1"/>
  <c r="L49" i="1"/>
  <c r="I49" i="1"/>
  <c r="F49" i="1"/>
  <c r="P49" i="1" s="1"/>
  <c r="O48" i="1"/>
  <c r="L48" i="1"/>
  <c r="I48" i="1"/>
  <c r="F48" i="1"/>
  <c r="P48" i="1" s="1"/>
  <c r="O47" i="1"/>
  <c r="L47" i="1"/>
  <c r="I47" i="1"/>
  <c r="F47" i="1"/>
  <c r="P47" i="1" s="1"/>
  <c r="O46" i="1"/>
  <c r="L46" i="1"/>
  <c r="I46" i="1"/>
  <c r="F46" i="1"/>
  <c r="P46" i="1" s="1"/>
  <c r="O45" i="1"/>
  <c r="L45" i="1"/>
  <c r="I45" i="1"/>
  <c r="F45" i="1"/>
  <c r="P45" i="1" s="1"/>
  <c r="O44" i="1"/>
  <c r="L44" i="1"/>
  <c r="I44" i="1"/>
  <c r="F44" i="1"/>
  <c r="P44" i="1" s="1"/>
  <c r="O43" i="1"/>
  <c r="L43" i="1"/>
  <c r="I43" i="1"/>
  <c r="F43" i="1"/>
  <c r="P43" i="1" s="1"/>
  <c r="O42" i="1"/>
  <c r="L42" i="1"/>
  <c r="I42" i="1"/>
  <c r="F42" i="1"/>
  <c r="P42" i="1" s="1"/>
  <c r="O41" i="1"/>
  <c r="L41" i="1"/>
  <c r="I41" i="1"/>
  <c r="F41" i="1"/>
  <c r="P41" i="1" s="1"/>
  <c r="O40" i="1"/>
  <c r="L40" i="1"/>
  <c r="I40" i="1"/>
  <c r="F40" i="1"/>
  <c r="P40" i="1" s="1"/>
  <c r="O39" i="1"/>
  <c r="L39" i="1"/>
  <c r="I39" i="1"/>
  <c r="F39" i="1"/>
  <c r="P39" i="1" s="1"/>
  <c r="O38" i="1"/>
  <c r="L38" i="1"/>
  <c r="I38" i="1"/>
  <c r="F38" i="1"/>
  <c r="P38" i="1" s="1"/>
  <c r="O37" i="1"/>
  <c r="L37" i="1"/>
  <c r="I37" i="1"/>
  <c r="F37" i="1"/>
  <c r="P37" i="1" s="1"/>
  <c r="O36" i="1"/>
  <c r="L36" i="1"/>
  <c r="I36" i="1"/>
  <c r="F36" i="1"/>
  <c r="P36" i="1" s="1"/>
  <c r="O35" i="1"/>
  <c r="L35" i="1"/>
  <c r="I35" i="1"/>
  <c r="F35" i="1"/>
  <c r="P35" i="1" s="1"/>
  <c r="O34" i="1"/>
  <c r="L34" i="1"/>
  <c r="I34" i="1"/>
  <c r="F34" i="1"/>
  <c r="P34" i="1" s="1"/>
  <c r="O33" i="1"/>
  <c r="L33" i="1"/>
  <c r="I33" i="1"/>
  <c r="F33" i="1"/>
  <c r="P33" i="1" s="1"/>
  <c r="O32" i="1"/>
  <c r="L32" i="1"/>
  <c r="I32" i="1"/>
  <c r="F32" i="1"/>
  <c r="P32" i="1" s="1"/>
  <c r="O31" i="1"/>
  <c r="L31" i="1"/>
  <c r="I31" i="1"/>
  <c r="F31" i="1"/>
  <c r="P31" i="1" s="1"/>
  <c r="O30" i="1"/>
  <c r="L30" i="1"/>
  <c r="I30" i="1"/>
  <c r="F30" i="1"/>
  <c r="P30" i="1" s="1"/>
  <c r="O29" i="1"/>
  <c r="L29" i="1"/>
  <c r="I29" i="1"/>
  <c r="F29" i="1"/>
  <c r="P29" i="1" s="1"/>
  <c r="O28" i="1"/>
  <c r="L28" i="1"/>
  <c r="I28" i="1"/>
  <c r="F28" i="1"/>
  <c r="P28" i="1" s="1"/>
  <c r="O27" i="1"/>
  <c r="L27" i="1"/>
  <c r="I27" i="1"/>
  <c r="F27" i="1"/>
  <c r="P27" i="1" s="1"/>
  <c r="O26" i="1"/>
  <c r="L26" i="1"/>
  <c r="I26" i="1"/>
  <c r="F26" i="1"/>
  <c r="P26" i="1" s="1"/>
  <c r="O25" i="1"/>
  <c r="L25" i="1"/>
  <c r="I25" i="1"/>
  <c r="F25" i="1"/>
  <c r="P25" i="1" s="1"/>
  <c r="O24" i="1"/>
  <c r="L24" i="1"/>
  <c r="I24" i="1"/>
  <c r="F24" i="1"/>
  <c r="P24" i="1" s="1"/>
  <c r="O23" i="1"/>
  <c r="L23" i="1"/>
  <c r="I23" i="1"/>
  <c r="F23" i="1"/>
  <c r="P23" i="1" s="1"/>
  <c r="O22" i="1"/>
  <c r="L22" i="1"/>
  <c r="I22" i="1"/>
  <c r="F22" i="1"/>
  <c r="P22" i="1" s="1"/>
  <c r="O21" i="1"/>
  <c r="L21" i="1"/>
  <c r="I21" i="1"/>
  <c r="F21" i="1"/>
  <c r="P21" i="1" s="1"/>
  <c r="O20" i="1"/>
  <c r="L20" i="1"/>
  <c r="I20" i="1"/>
  <c r="F20" i="1"/>
  <c r="P20" i="1" s="1"/>
  <c r="O19" i="1"/>
  <c r="L19" i="1"/>
  <c r="I19" i="1"/>
  <c r="F19" i="1"/>
  <c r="P19" i="1" s="1"/>
  <c r="O18" i="1"/>
  <c r="L18" i="1"/>
  <c r="I18" i="1"/>
  <c r="F18" i="1"/>
  <c r="P18" i="1" s="1"/>
  <c r="O17" i="1"/>
  <c r="L17" i="1"/>
  <c r="I17" i="1"/>
  <c r="F17" i="1"/>
  <c r="P17" i="1" s="1"/>
  <c r="O16" i="1"/>
  <c r="L16" i="1"/>
  <c r="I16" i="1"/>
  <c r="F16" i="1"/>
  <c r="P16" i="1" s="1"/>
  <c r="O15" i="1"/>
  <c r="L15" i="1"/>
  <c r="I15" i="1"/>
  <c r="F15" i="1"/>
  <c r="P15" i="1" s="1"/>
  <c r="O14" i="1"/>
  <c r="L14" i="1"/>
  <c r="L628" i="1" s="1"/>
  <c r="I14" i="1"/>
  <c r="F14" i="1"/>
  <c r="P135" i="1" l="1"/>
  <c r="P175" i="1"/>
  <c r="I628" i="1"/>
  <c r="O628" i="1"/>
  <c r="F124" i="1"/>
  <c r="P124" i="1" s="1"/>
  <c r="P233" i="1"/>
  <c r="P237" i="1"/>
  <c r="P241" i="1"/>
  <c r="P245" i="1"/>
  <c r="P249" i="1"/>
  <c r="P253" i="1"/>
  <c r="P257" i="1"/>
  <c r="P261" i="1"/>
  <c r="P265" i="1"/>
  <c r="P269" i="1"/>
  <c r="P273" i="1"/>
  <c r="P277" i="1"/>
  <c r="P281" i="1"/>
  <c r="P285" i="1"/>
  <c r="P289" i="1"/>
  <c r="P293" i="1"/>
  <c r="P14" i="1"/>
  <c r="P628" i="1" s="1"/>
  <c r="P466" i="1"/>
  <c r="F628" i="1" l="1"/>
</calcChain>
</file>

<file path=xl/sharedStrings.xml><?xml version="1.0" encoding="utf-8"?>
<sst xmlns="http://schemas.openxmlformats.org/spreadsheetml/2006/main" count="1324" uniqueCount="693">
  <si>
    <t>daria.shams:offset_tpp_fy15_dis_tot.xlsx</t>
  </si>
  <si>
    <t>FY15</t>
  </si>
  <si>
    <t>ACTUAL</t>
  </si>
  <si>
    <t>NOVEMBER 2014</t>
  </si>
  <si>
    <t>MAY 2015</t>
  </si>
  <si>
    <t xml:space="preserve"> </t>
  </si>
  <si>
    <t>INSTALLMENT OF</t>
  </si>
  <si>
    <t>ANNUAL</t>
  </si>
  <si>
    <t>TPP FIXED RATE</t>
  </si>
  <si>
    <t xml:space="preserve"> ANNUAL</t>
  </si>
  <si>
    <t>OPERATING</t>
  </si>
  <si>
    <t>NON-OPERATING</t>
  </si>
  <si>
    <t>TPP FIXED SUM</t>
  </si>
  <si>
    <t>TPP DEBT</t>
  </si>
  <si>
    <t>TOTAL</t>
  </si>
  <si>
    <t>LEVY LOSS</t>
  </si>
  <si>
    <t>TPP LEVY LOSS</t>
  </si>
  <si>
    <t>IRN</t>
  </si>
  <si>
    <t>DISTRICT</t>
  </si>
  <si>
    <t>COUNTY</t>
  </si>
  <si>
    <t>REIMBURSEMENT</t>
  </si>
  <si>
    <t>Ada Ex Vill SD</t>
  </si>
  <si>
    <t>Hardin</t>
  </si>
  <si>
    <t>Adena Local SD</t>
  </si>
  <si>
    <t>Ross</t>
  </si>
  <si>
    <t>Akron City SD</t>
  </si>
  <si>
    <t>Summit</t>
  </si>
  <si>
    <t>Alexander Local SD</t>
  </si>
  <si>
    <t>Athens</t>
  </si>
  <si>
    <t>Allen East Local SD</t>
  </si>
  <si>
    <t>Allen</t>
  </si>
  <si>
    <t>Alliance City SD</t>
  </si>
  <si>
    <t>Stark</t>
  </si>
  <si>
    <t>Amanda-Clearcreek Local SD</t>
  </si>
  <si>
    <t>Fairfield</t>
  </si>
  <si>
    <t>Amherst Ex Vill SD</t>
  </si>
  <si>
    <t>Lorain</t>
  </si>
  <si>
    <t>Anna Local SD</t>
  </si>
  <si>
    <t>Shelby</t>
  </si>
  <si>
    <t>Ansonia Local SD</t>
  </si>
  <si>
    <t>Darke</t>
  </si>
  <si>
    <t>Anthony Wayne Local SD</t>
  </si>
  <si>
    <t>Lucas</t>
  </si>
  <si>
    <t>Antwerp Local SD</t>
  </si>
  <si>
    <t>Paulding</t>
  </si>
  <si>
    <t>Arcadia Local SD</t>
  </si>
  <si>
    <t>Hancock</t>
  </si>
  <si>
    <t>Arcanum Butler Local SD</t>
  </si>
  <si>
    <t>Archbold-Area Local SD</t>
  </si>
  <si>
    <t>Fulton</t>
  </si>
  <si>
    <t>Arlington Local SD</t>
  </si>
  <si>
    <t>Ashland City SD</t>
  </si>
  <si>
    <t>Ashland</t>
  </si>
  <si>
    <t>Ashtabula Area City SD</t>
  </si>
  <si>
    <t>Ashtabula</t>
  </si>
  <si>
    <t>Athens City SD</t>
  </si>
  <si>
    <t>Aurora City SD</t>
  </si>
  <si>
    <t>Portage</t>
  </si>
  <si>
    <t>Austintown Local SD</t>
  </si>
  <si>
    <t>Mahoning</t>
  </si>
  <si>
    <t>Avon Lake City SD</t>
  </si>
  <si>
    <t>Avon Local SD</t>
  </si>
  <si>
    <t>Ayersville Local SD</t>
  </si>
  <si>
    <t>Defiance</t>
  </si>
  <si>
    <t>Barberton City SD</t>
  </si>
  <si>
    <t>Barnesville Ex Vill SD</t>
  </si>
  <si>
    <t>Belmont</t>
  </si>
  <si>
    <t>Batavia Local SD</t>
  </si>
  <si>
    <t>Clermont</t>
  </si>
  <si>
    <t>Bath Local SD</t>
  </si>
  <si>
    <t>Bay Village City SD</t>
  </si>
  <si>
    <t>Cuyahoga</t>
  </si>
  <si>
    <t>Beachwood City SD</t>
  </si>
  <si>
    <t>Beaver Local SD</t>
  </si>
  <si>
    <t>Columbiana</t>
  </si>
  <si>
    <t>Beavercreek City SD</t>
  </si>
  <si>
    <t>Greene</t>
  </si>
  <si>
    <t>Bedford City SD</t>
  </si>
  <si>
    <t>Bellaire Local SD</t>
  </si>
  <si>
    <t>Bellefontaine City SD</t>
  </si>
  <si>
    <t>Logan</t>
  </si>
  <si>
    <t>Bellevue City SD</t>
  </si>
  <si>
    <t>Huron</t>
  </si>
  <si>
    <t>Belpre City SD</t>
  </si>
  <si>
    <t>Washington</t>
  </si>
  <si>
    <t>Benjamin Logan Local SD</t>
  </si>
  <si>
    <t>Benton Carroll Salem Local S</t>
  </si>
  <si>
    <t>Ottawa</t>
  </si>
  <si>
    <t>Berea City SD</t>
  </si>
  <si>
    <t>Berkshire Local SD</t>
  </si>
  <si>
    <t>Geauga</t>
  </si>
  <si>
    <t>Berne Union Local SD</t>
  </si>
  <si>
    <t>Bethel Local SD</t>
  </si>
  <si>
    <t>Miami</t>
  </si>
  <si>
    <t>Bethel-Tate Local SD</t>
  </si>
  <si>
    <t>Bexley City SD</t>
  </si>
  <si>
    <t>Franklin</t>
  </si>
  <si>
    <t>Big Walnut Local SD</t>
  </si>
  <si>
    <t>Delaware</t>
  </si>
  <si>
    <t>Black River Local SD</t>
  </si>
  <si>
    <t>Medina</t>
  </si>
  <si>
    <t>Blanchester Local SD</t>
  </si>
  <si>
    <t>Clinton</t>
  </si>
  <si>
    <t>Bloom Carroll Local SD</t>
  </si>
  <si>
    <t>Bloom-Vernon Local SD</t>
  </si>
  <si>
    <t>Scioto</t>
  </si>
  <si>
    <t>Bloomfield-Mespo Local SD</t>
  </si>
  <si>
    <t>Trumbull</t>
  </si>
  <si>
    <t>Bluffton Ex Vill SD</t>
  </si>
  <si>
    <t>Boardman Local SD</t>
  </si>
  <si>
    <t>Botkins Local SD</t>
  </si>
  <si>
    <t>Bowling Green City SD</t>
  </si>
  <si>
    <t>Wood</t>
  </si>
  <si>
    <t>Bradford Ex Vill SD</t>
  </si>
  <si>
    <t>Brecksville-Broadview Height</t>
  </si>
  <si>
    <t>Bridgeport Ex Vill SD</t>
  </si>
  <si>
    <t>Bright Local SD</t>
  </si>
  <si>
    <t>Highland</t>
  </si>
  <si>
    <t>Bristol Local SD</t>
  </si>
  <si>
    <t>Brookfield Local SD</t>
  </si>
  <si>
    <t>Brooklyn City SD</t>
  </si>
  <si>
    <t>Brookville Local SD</t>
  </si>
  <si>
    <t>Montgomery</t>
  </si>
  <si>
    <t>Brown Local SD</t>
  </si>
  <si>
    <t>Carroll</t>
  </si>
  <si>
    <t>Brunswick City SD</t>
  </si>
  <si>
    <t>Bryan City SD</t>
  </si>
  <si>
    <t>Williams</t>
  </si>
  <si>
    <t>Buckeye Central Local SD</t>
  </si>
  <si>
    <t>Crawford</t>
  </si>
  <si>
    <t>Buckeye Local SD</t>
  </si>
  <si>
    <t>Jefferson</t>
  </si>
  <si>
    <t>Buckeye Valley Local SD</t>
  </si>
  <si>
    <t>Bucyrus City SD</t>
  </si>
  <si>
    <t>Caldwell Ex Vill SD</t>
  </si>
  <si>
    <t>Noble</t>
  </si>
  <si>
    <t>Cambridge City SD</t>
  </si>
  <si>
    <t>Guernsey</t>
  </si>
  <si>
    <t>Campbell City SD</t>
  </si>
  <si>
    <t>Canal Winchester Local SD</t>
  </si>
  <si>
    <t>Canfield Local SD</t>
  </si>
  <si>
    <t>Canton City SD</t>
  </si>
  <si>
    <t>Canton Local SD</t>
  </si>
  <si>
    <t>Cardinal Local SD</t>
  </si>
  <si>
    <t>Cardington-Lincoln Local SD</t>
  </si>
  <si>
    <t>Morrow</t>
  </si>
  <si>
    <t>Carey Ex Vill SD</t>
  </si>
  <si>
    <t>Wyandot</t>
  </si>
  <si>
    <t>Carlisle Local SD</t>
  </si>
  <si>
    <t>Warren</t>
  </si>
  <si>
    <t>Carrollton Ex Vill SD</t>
  </si>
  <si>
    <t>Cedar Cliff Local SD</t>
  </si>
  <si>
    <t>Celina City SD</t>
  </si>
  <si>
    <t>Mercer</t>
  </si>
  <si>
    <t>Centerburg Local SD</t>
  </si>
  <si>
    <t>Knox</t>
  </si>
  <si>
    <t>Centerville City SD</t>
  </si>
  <si>
    <t>Central Local SD</t>
  </si>
  <si>
    <t>Chagrin Falls Ex Vill SD</t>
  </si>
  <si>
    <t>Champion Local SD</t>
  </si>
  <si>
    <t>Chardon Local SD</t>
  </si>
  <si>
    <t>Chesapeake Union Ex Vill SD</t>
  </si>
  <si>
    <t>Lawrence</t>
  </si>
  <si>
    <t>Chillicothe City SD</t>
  </si>
  <si>
    <t>Chippewa Local SD</t>
  </si>
  <si>
    <t>Wayne</t>
  </si>
  <si>
    <t>Cincinnati City SD</t>
  </si>
  <si>
    <t>Hamilton</t>
  </si>
  <si>
    <t>Circleville City SD</t>
  </si>
  <si>
    <t>Pickaway</t>
  </si>
  <si>
    <t>Clark-Shawnee Local SD</t>
  </si>
  <si>
    <t>Clark</t>
  </si>
  <si>
    <t>Clay Local SD</t>
  </si>
  <si>
    <t>Claymont City SD</t>
  </si>
  <si>
    <t>Tuscarawas</t>
  </si>
  <si>
    <t>Clear Fork Valley Local SD</t>
  </si>
  <si>
    <t>Richland</t>
  </si>
  <si>
    <t>Clearview Local SD</t>
  </si>
  <si>
    <t>Clermont-Northeastern Local</t>
  </si>
  <si>
    <t>Cleveland Hts-Univ Hts City</t>
  </si>
  <si>
    <t>Cleveland Municipal SD</t>
  </si>
  <si>
    <t>Clinton-Massie Local SD</t>
  </si>
  <si>
    <t>Cloverleaf Local SD</t>
  </si>
  <si>
    <t>Clyde-Green Springs Ex Vill</t>
  </si>
  <si>
    <t>Sandusky</t>
  </si>
  <si>
    <t>Coldwater Ex Vill SD</t>
  </si>
  <si>
    <t>College Corner Local SD</t>
  </si>
  <si>
    <t>Preble</t>
  </si>
  <si>
    <t>Colonel Crawford Local SD</t>
  </si>
  <si>
    <t>Columbia Local SD</t>
  </si>
  <si>
    <t>Columbiana Ex Vill SD</t>
  </si>
  <si>
    <t>Columbus City SD</t>
  </si>
  <si>
    <t>Columbus Grove Local SD</t>
  </si>
  <si>
    <t>Putnam</t>
  </si>
  <si>
    <t>Conneaut Area City SD</t>
  </si>
  <si>
    <t>Conotton Valley Union Local</t>
  </si>
  <si>
    <t>Harrison</t>
  </si>
  <si>
    <t>Continental Local SD</t>
  </si>
  <si>
    <t>Copley-Fairlawn City SD</t>
  </si>
  <si>
    <t>Cory-Rawson Local SD</t>
  </si>
  <si>
    <t>Coshocton City SD</t>
  </si>
  <si>
    <t>Coshocton</t>
  </si>
  <si>
    <t>Coventry Local SD</t>
  </si>
  <si>
    <t>Covington Ex Vill SD</t>
  </si>
  <si>
    <t>Crestline Ex Vill SD</t>
  </si>
  <si>
    <t>Crestview Local SD</t>
  </si>
  <si>
    <t>Van Wert</t>
  </si>
  <si>
    <t>Crestwood Local SD</t>
  </si>
  <si>
    <t>Crooksville Ex Vill SD</t>
  </si>
  <si>
    <t>Perry</t>
  </si>
  <si>
    <t>Cuyahoga Falls City SD</t>
  </si>
  <si>
    <t>Cuyahoga Heights Local SD</t>
  </si>
  <si>
    <t>Dalton Local SD</t>
  </si>
  <si>
    <t>Danbury Local SD</t>
  </si>
  <si>
    <t>Danville Local SD</t>
  </si>
  <si>
    <t>Dawson-Bryant Local SD</t>
  </si>
  <si>
    <t>Dayton City SD</t>
  </si>
  <si>
    <t>Deer Park Community City SD</t>
  </si>
  <si>
    <t>Defiance City SD</t>
  </si>
  <si>
    <t>Delaware City SD</t>
  </si>
  <si>
    <t>Delphos City SD</t>
  </si>
  <si>
    <t>Dover City SD</t>
  </si>
  <si>
    <t>Dublin City SD</t>
  </si>
  <si>
    <t>East Cleveland City SD</t>
  </si>
  <si>
    <t>East Clinton Local SD</t>
  </si>
  <si>
    <t>East Guernsey Local SD</t>
  </si>
  <si>
    <t>East Holmes Local SD</t>
  </si>
  <si>
    <t>Holmes</t>
  </si>
  <si>
    <t>East Knox Local SD</t>
  </si>
  <si>
    <t>East Liverpool City SD</t>
  </si>
  <si>
    <t>East Muskingum Local SD</t>
  </si>
  <si>
    <t>Muskingum</t>
  </si>
  <si>
    <t>East Palestine City SD</t>
  </si>
  <si>
    <t>Eastern Local SD</t>
  </si>
  <si>
    <t>Brown</t>
  </si>
  <si>
    <t>Meigs</t>
  </si>
  <si>
    <t>Pike</t>
  </si>
  <si>
    <t>Eastwood Local SD</t>
  </si>
  <si>
    <t>Eaton Community Schools City</t>
  </si>
  <si>
    <t>Edgerton Local SD</t>
  </si>
  <si>
    <t>Edgewood City SD</t>
  </si>
  <si>
    <t>Butler</t>
  </si>
  <si>
    <t>Edison Local</t>
  </si>
  <si>
    <t>Erie</t>
  </si>
  <si>
    <t>Edison Local SD</t>
  </si>
  <si>
    <t>Edon-Northwest Local SD</t>
  </si>
  <si>
    <t>Elgin Local SD</t>
  </si>
  <si>
    <t>Marion</t>
  </si>
  <si>
    <t>Elida Local SD</t>
  </si>
  <si>
    <t>Elmwood Local SD</t>
  </si>
  <si>
    <t>Elyria City SD</t>
  </si>
  <si>
    <t>Euclid City SD</t>
  </si>
  <si>
    <t>Evergreen Local SD</t>
  </si>
  <si>
    <t>Fairbanks Local SD</t>
  </si>
  <si>
    <t>Union</t>
  </si>
  <si>
    <t>Fairborn City SD</t>
  </si>
  <si>
    <t>Fairfield City SD</t>
  </si>
  <si>
    <t>Fairfield Local SD</t>
  </si>
  <si>
    <t>Fairfield Union Local SD</t>
  </si>
  <si>
    <t>Fairland Local SD</t>
  </si>
  <si>
    <t>Fairlawn Local SD</t>
  </si>
  <si>
    <t>Fairless Local SD</t>
  </si>
  <si>
    <t>Fairport Harbor Ex Vill SD</t>
  </si>
  <si>
    <t>Lake</t>
  </si>
  <si>
    <t>Fairview Park City SD</t>
  </si>
  <si>
    <t>Fayette Local SD</t>
  </si>
  <si>
    <t>Fayetteville-Perry Local SD</t>
  </si>
  <si>
    <t>Federal Hocking Local SD</t>
  </si>
  <si>
    <t>Felicity-Franklin Local SD</t>
  </si>
  <si>
    <t>Field Local SD</t>
  </si>
  <si>
    <t>Findlay City SD</t>
  </si>
  <si>
    <t>Finneytown Local SD</t>
  </si>
  <si>
    <t>Firelands Local SD</t>
  </si>
  <si>
    <t>Forest Hills Local SD</t>
  </si>
  <si>
    <t>Fort Frye Local SD</t>
  </si>
  <si>
    <t>Fort Loramie Local SD</t>
  </si>
  <si>
    <t>Fort Recovery Local SD</t>
  </si>
  <si>
    <t>Fostoria City SD</t>
  </si>
  <si>
    <t>Seneca</t>
  </si>
  <si>
    <t>Franklin City SD</t>
  </si>
  <si>
    <t>Franklin Local SD</t>
  </si>
  <si>
    <t>Franklin-Monroe Local SD</t>
  </si>
  <si>
    <t>Fredericktown Local SD</t>
  </si>
  <si>
    <t>Fremont City SD</t>
  </si>
  <si>
    <t>Frontier Local SD</t>
  </si>
  <si>
    <t>Gahanna-Jefferson City SD</t>
  </si>
  <si>
    <t>Galion City SD</t>
  </si>
  <si>
    <t>Gallia County Local SD</t>
  </si>
  <si>
    <t>Gallia</t>
  </si>
  <si>
    <t>Gallipolis City SD</t>
  </si>
  <si>
    <t>Garaway Local SD</t>
  </si>
  <si>
    <t>Garfield Heights City SD</t>
  </si>
  <si>
    <t>Geneva Area City SD</t>
  </si>
  <si>
    <t>Genoa Area Local SD</t>
  </si>
  <si>
    <t>Georgetown Ex Vill SD</t>
  </si>
  <si>
    <t>Gibsonburg Ex Vill SD</t>
  </si>
  <si>
    <t>Girard City SD</t>
  </si>
  <si>
    <t>Goshen Local SD</t>
  </si>
  <si>
    <t>Graham Local SD</t>
  </si>
  <si>
    <t>Champaign</t>
  </si>
  <si>
    <t>Grand Valley Local SD</t>
  </si>
  <si>
    <t>Grandview Heights City SD</t>
  </si>
  <si>
    <t>Granville Ex Vill SD</t>
  </si>
  <si>
    <t>Licking</t>
  </si>
  <si>
    <t>Green Local SD</t>
  </si>
  <si>
    <t>Greeneview Local SD</t>
  </si>
  <si>
    <t>Greenfield Ex Vill SD</t>
  </si>
  <si>
    <t>Greenon Local SD</t>
  </si>
  <si>
    <t>Greenville City SD</t>
  </si>
  <si>
    <t>Groveport Madison Local SD</t>
  </si>
  <si>
    <t>Hamilton City SD</t>
  </si>
  <si>
    <t>Hamilton Local SD</t>
  </si>
  <si>
    <t>Hardin Northern Local SD</t>
  </si>
  <si>
    <t>Hardin-Houston Local SD</t>
  </si>
  <si>
    <t>Harrison Hills City SD</t>
  </si>
  <si>
    <t>Heath City SD</t>
  </si>
  <si>
    <t>Hicksville Ex Vill SD</t>
  </si>
  <si>
    <t>Highland Local SD</t>
  </si>
  <si>
    <t>Hilliard City SD</t>
  </si>
  <si>
    <t>Hillsboro City SD</t>
  </si>
  <si>
    <t>Hillsdale Local SD</t>
  </si>
  <si>
    <t>Holgate Local SD</t>
  </si>
  <si>
    <t>Henry</t>
  </si>
  <si>
    <t>Hopewell-Loudon Local SD</t>
  </si>
  <si>
    <t>Howland Local SD</t>
  </si>
  <si>
    <t>Hubbard Ex Vill SD</t>
  </si>
  <si>
    <t>Huber Heights City SD</t>
  </si>
  <si>
    <t>Hudson City SD</t>
  </si>
  <si>
    <t>Huntington Local SD</t>
  </si>
  <si>
    <t>Huron City SD</t>
  </si>
  <si>
    <t>Independence Local SD</t>
  </si>
  <si>
    <t>Indian Creek Local SD</t>
  </si>
  <si>
    <t>Indian Hill Ex Vill SD</t>
  </si>
  <si>
    <t>Indian Lake Local SD</t>
  </si>
  <si>
    <t>Indian Valley Local SD</t>
  </si>
  <si>
    <t>Ironton City SD</t>
  </si>
  <si>
    <t>Jackson Center Local SD</t>
  </si>
  <si>
    <t>Jackson City SD</t>
  </si>
  <si>
    <t>Jackson</t>
  </si>
  <si>
    <t>Jackson Local SD</t>
  </si>
  <si>
    <t>Jackson-Milton Local SD</t>
  </si>
  <si>
    <t>James A Garfield Local SD</t>
  </si>
  <si>
    <t>Jefferson Area Local SD</t>
  </si>
  <si>
    <t>Jefferson Local SD</t>
  </si>
  <si>
    <t>Madison</t>
  </si>
  <si>
    <t>Jefferson Township Local SD</t>
  </si>
  <si>
    <t>Jennings Local SD</t>
  </si>
  <si>
    <t>Johnstown-Monroe Local SD</t>
  </si>
  <si>
    <t>Jonathan Alder Local SD</t>
  </si>
  <si>
    <t>Joseph Badger Local SD</t>
  </si>
  <si>
    <t>Kalida Local SD</t>
  </si>
  <si>
    <t>Kelleys Island Local SD</t>
  </si>
  <si>
    <t>Kenston Local SD</t>
  </si>
  <si>
    <t>Kent City SD</t>
  </si>
  <si>
    <t>Kenton City SD</t>
  </si>
  <si>
    <t>Kettering City SD</t>
  </si>
  <si>
    <t>Keystone Local SD</t>
  </si>
  <si>
    <t>Kings Local SD</t>
  </si>
  <si>
    <t>Kirtland Local SD</t>
  </si>
  <si>
    <t>La Brae Local SD</t>
  </si>
  <si>
    <t>Lake Local SD</t>
  </si>
  <si>
    <t>Lakeview Local SD</t>
  </si>
  <si>
    <t>Lakewood City SD</t>
  </si>
  <si>
    <t>Lakewood Local SD</t>
  </si>
  <si>
    <t>Lakota Local SD</t>
  </si>
  <si>
    <t>Lancaster City SD</t>
  </si>
  <si>
    <t>Lebanon City SD</t>
  </si>
  <si>
    <t>Ledgemont Local SD</t>
  </si>
  <si>
    <t>Leetonia Ex Vill SD</t>
  </si>
  <si>
    <t>Leipsic Local SD</t>
  </si>
  <si>
    <t>Lexington Local SD</t>
  </si>
  <si>
    <t>Liberty Benton Local SD</t>
  </si>
  <si>
    <t>Liberty Center Local SD</t>
  </si>
  <si>
    <t>Liberty Local SD</t>
  </si>
  <si>
    <t>Liberty Union-Thurston Local</t>
  </si>
  <si>
    <t>Licking Heights Local SD</t>
  </si>
  <si>
    <t>Licking Valley Local SD</t>
  </si>
  <si>
    <t>Lima City SD</t>
  </si>
  <si>
    <t>Lincolnview Local SD</t>
  </si>
  <si>
    <t>Lisbon Ex Vill SD</t>
  </si>
  <si>
    <t>Little Miami Local SD</t>
  </si>
  <si>
    <t>Lockland City SD</t>
  </si>
  <si>
    <t>Logan Elm Local SD</t>
  </si>
  <si>
    <t>Logan-Hocking Local SD</t>
  </si>
  <si>
    <t>Hocking</t>
  </si>
  <si>
    <t>London City SD</t>
  </si>
  <si>
    <t>Lorain City SD</t>
  </si>
  <si>
    <t>Lordstown Local SD</t>
  </si>
  <si>
    <t>Loudonville-Perrysville Ex V</t>
  </si>
  <si>
    <t>Louisville City SD</t>
  </si>
  <si>
    <t>Loveland City SD</t>
  </si>
  <si>
    <t>Lowellville Local SD</t>
  </si>
  <si>
    <t>Lucas Local SD</t>
  </si>
  <si>
    <t>Lynchburg-Clay Local SD</t>
  </si>
  <si>
    <t>Mad River Local SD</t>
  </si>
  <si>
    <t>Madeira City SD</t>
  </si>
  <si>
    <t>Madison Local SD</t>
  </si>
  <si>
    <t>Madison-Plains Local SD</t>
  </si>
  <si>
    <t>Manchester Local SD</t>
  </si>
  <si>
    <t>Adams</t>
  </si>
  <si>
    <t>Mansfield City SD</t>
  </si>
  <si>
    <t>Maple Heights City SD</t>
  </si>
  <si>
    <t>Mapleton Local SD</t>
  </si>
  <si>
    <t>Maplewood Local SD</t>
  </si>
  <si>
    <t>Margaretta Local SD</t>
  </si>
  <si>
    <t>Mariemont City SD</t>
  </si>
  <si>
    <t>Marietta City SD</t>
  </si>
  <si>
    <t>Marion City SD</t>
  </si>
  <si>
    <t>Marion Local SD</t>
  </si>
  <si>
    <t>Marlington Local SD</t>
  </si>
  <si>
    <t>Martins Ferry City SD</t>
  </si>
  <si>
    <t>Marysville Ex Vill SD</t>
  </si>
  <si>
    <t>Mason City SD</t>
  </si>
  <si>
    <t>Massillon City SD</t>
  </si>
  <si>
    <t>Mathews Local SD</t>
  </si>
  <si>
    <t>Maumee City SD</t>
  </si>
  <si>
    <t>Mayfield City SD</t>
  </si>
  <si>
    <t>Maysville Local SD</t>
  </si>
  <si>
    <t>McComb Local SD</t>
  </si>
  <si>
    <t>McDonald Local SD</t>
  </si>
  <si>
    <t>Mechanicsburg Ex Vill SD</t>
  </si>
  <si>
    <t>Medina City SD</t>
  </si>
  <si>
    <t>Meigs Local SD</t>
  </si>
  <si>
    <t>Mentor Ex Vill SD</t>
  </si>
  <si>
    <t>Miami East Local SD</t>
  </si>
  <si>
    <t>Miami Trace Local SD</t>
  </si>
  <si>
    <t>Fayette</t>
  </si>
  <si>
    <t>Miamisburg City SD</t>
  </si>
  <si>
    <t>Middle Bass Local SD</t>
  </si>
  <si>
    <t>Middletown City SD</t>
  </si>
  <si>
    <t>Midview Local SD</t>
  </si>
  <si>
    <t>Milford Ex Vill SD</t>
  </si>
  <si>
    <t>Millcreek-West Unity Local S</t>
  </si>
  <si>
    <t>Miller City-New Cleveland Lo</t>
  </si>
  <si>
    <t>Milton-Union Ex Vill SD</t>
  </si>
  <si>
    <t>Minerva Local SD</t>
  </si>
  <si>
    <t>Minford Local SD</t>
  </si>
  <si>
    <t>Minster Local SD</t>
  </si>
  <si>
    <t>Auglaize</t>
  </si>
  <si>
    <t>Mississinawa Valley Local SD</t>
  </si>
  <si>
    <t>Mogadore Local SD</t>
  </si>
  <si>
    <t>Mohawk Local SD</t>
  </si>
  <si>
    <t>Monroe Local SD</t>
  </si>
  <si>
    <t>Monroeville Local SD</t>
  </si>
  <si>
    <t>Montpelier Ex Vill SD</t>
  </si>
  <si>
    <t>Morgan Local SD</t>
  </si>
  <si>
    <t>Morgan</t>
  </si>
  <si>
    <t>Mount Gilead Ex Vill SD</t>
  </si>
  <si>
    <t>Mount Healthy City SD</t>
  </si>
  <si>
    <t>Mount Vernon City SD</t>
  </si>
  <si>
    <t>Napoleon City SD</t>
  </si>
  <si>
    <t>National Trail Local SD</t>
  </si>
  <si>
    <t>Nelsonville-York City SD</t>
  </si>
  <si>
    <t>New Albany-Plain Local SD</t>
  </si>
  <si>
    <t>New Boston Local SD</t>
  </si>
  <si>
    <t>New Bremen Local SD</t>
  </si>
  <si>
    <t>New Knoxville Local SD</t>
  </si>
  <si>
    <t>New Lebanon Local SD</t>
  </si>
  <si>
    <t>New Lexington City SD</t>
  </si>
  <si>
    <t>New London Local SD</t>
  </si>
  <si>
    <t>New Miami Local SD</t>
  </si>
  <si>
    <t>New Philadelphia City SD</t>
  </si>
  <si>
    <t>New Richmond Ex Vill SD</t>
  </si>
  <si>
    <t>New Riegel Local SD</t>
  </si>
  <si>
    <t>Newark City SD</t>
  </si>
  <si>
    <t>Newbury Local SD</t>
  </si>
  <si>
    <t>Newcomerstown Ex Vill SD</t>
  </si>
  <si>
    <t>Newton Falls Ex Vill SD</t>
  </si>
  <si>
    <t>Newton Local SD</t>
  </si>
  <si>
    <t>Niles City SD</t>
  </si>
  <si>
    <t>Noble Local SD</t>
  </si>
  <si>
    <t>Nordonia Hills City SD</t>
  </si>
  <si>
    <t>North Baltimore Local SD</t>
  </si>
  <si>
    <t>North Bass Local SD</t>
  </si>
  <si>
    <t>North Canton City SD</t>
  </si>
  <si>
    <t>North Central Local SD</t>
  </si>
  <si>
    <t>North College Hill City SD</t>
  </si>
  <si>
    <t>North Fork Local SD</t>
  </si>
  <si>
    <t>North Olmsted City SD</t>
  </si>
  <si>
    <t>North Ridgeville City SD</t>
  </si>
  <si>
    <t>North Royalton City SD</t>
  </si>
  <si>
    <t>North Union Local SD</t>
  </si>
  <si>
    <t>Northeastern Local SD</t>
  </si>
  <si>
    <t>Northern Local SD</t>
  </si>
  <si>
    <t>Northmont City SD</t>
  </si>
  <si>
    <t>Northmor Local SD</t>
  </si>
  <si>
    <t>Northridge Local SD</t>
  </si>
  <si>
    <t>Northwest Local SD</t>
  </si>
  <si>
    <t>Northwestern Local SD</t>
  </si>
  <si>
    <t>Northwood Local SD</t>
  </si>
  <si>
    <t>Norton City SD</t>
  </si>
  <si>
    <t>Norwalk City SD</t>
  </si>
  <si>
    <t>Norwood City SD</t>
  </si>
  <si>
    <t>Oak Hill Union Local SD</t>
  </si>
  <si>
    <t>Oak Hills Local SD</t>
  </si>
  <si>
    <t>Oakwood City SD</t>
  </si>
  <si>
    <t>Oberlin City SD</t>
  </si>
  <si>
    <t>Ohio Valley Local SD</t>
  </si>
  <si>
    <t>Old Fort Local SD</t>
  </si>
  <si>
    <t>Olentangy Local SD</t>
  </si>
  <si>
    <t>Olmsted Falls City SD</t>
  </si>
  <si>
    <t>Ontario Local SD</t>
  </si>
  <si>
    <t>Orange City SD</t>
  </si>
  <si>
    <t>Oregon City SD</t>
  </si>
  <si>
    <t>Orrville City SD</t>
  </si>
  <si>
    <t>Osnaburg Local SD</t>
  </si>
  <si>
    <t>Otsego Local SD</t>
  </si>
  <si>
    <t>Ottawa Hills Local SD</t>
  </si>
  <si>
    <t>Ottawa-Glandorf Local SD</t>
  </si>
  <si>
    <t>Ottoville Local SD</t>
  </si>
  <si>
    <t>Painsville City Local SD</t>
  </si>
  <si>
    <t>Paint Valley Local SD</t>
  </si>
  <si>
    <t>Pandora-Gilboa Local SD</t>
  </si>
  <si>
    <t>Parkway Local SD</t>
  </si>
  <si>
    <t>Parma City SD</t>
  </si>
  <si>
    <t>Patrick Henry Local SD</t>
  </si>
  <si>
    <t>Paulding Ex Vill SD</t>
  </si>
  <si>
    <t>Perkins Local SD</t>
  </si>
  <si>
    <t>Perry Local SD</t>
  </si>
  <si>
    <t>Perrysburg Ex Vill SD</t>
  </si>
  <si>
    <t>Pettisville Local SD</t>
  </si>
  <si>
    <t>Pickerington Local SD</t>
  </si>
  <si>
    <t>Pike-Delta-York Local SD</t>
  </si>
  <si>
    <t>Piqua City SD</t>
  </si>
  <si>
    <t>Plain Local SD</t>
  </si>
  <si>
    <t>Pleasant Local SD</t>
  </si>
  <si>
    <t>Plymouth-Shiloh Local SD</t>
  </si>
  <si>
    <t>Poland Local SD</t>
  </si>
  <si>
    <t>Port Clinton City SD</t>
  </si>
  <si>
    <t>Portsmouth City SD</t>
  </si>
  <si>
    <t>Preble-Shawnee Local SD</t>
  </si>
  <si>
    <t>Princeton City SD</t>
  </si>
  <si>
    <t>Put-In-Bay Local SD</t>
  </si>
  <si>
    <t>Pymatuning Valley Local SD</t>
  </si>
  <si>
    <t>Ravenna City SD</t>
  </si>
  <si>
    <t>Reading Community City SD</t>
  </si>
  <si>
    <t>Revere Local SD</t>
  </si>
  <si>
    <t>Reynoldsburg City SD</t>
  </si>
  <si>
    <t>Richmond Heights Local SD</t>
  </si>
  <si>
    <t>Ridgedale Local SD</t>
  </si>
  <si>
    <t>Ridgemont Local SD</t>
  </si>
  <si>
    <t>Ridgewood Local SD</t>
  </si>
  <si>
    <t>Ripley-Union-Lewis Local SD</t>
  </si>
  <si>
    <t>Rittman Ex Vill SD</t>
  </si>
  <si>
    <t>River Valley Local SD</t>
  </si>
  <si>
    <t>River View Local SD</t>
  </si>
  <si>
    <t>Riverdale Local SD</t>
  </si>
  <si>
    <t>Riverside Local SD</t>
  </si>
  <si>
    <t>Rock Hill Local SD</t>
  </si>
  <si>
    <t>Rocky River City SD</t>
  </si>
  <si>
    <t>Rolling Hills Local SD</t>
  </si>
  <si>
    <t>Rootstown Local SD</t>
  </si>
  <si>
    <t>Ross Local SD</t>
  </si>
  <si>
    <t>Rossford Ex Vill SD</t>
  </si>
  <si>
    <t>Russia Local SD</t>
  </si>
  <si>
    <t>Salem City SD</t>
  </si>
  <si>
    <t>Sandusky City SD</t>
  </si>
  <si>
    <t>Sandy Valley Local SD</t>
  </si>
  <si>
    <t>Scioto Valley Local SD</t>
  </si>
  <si>
    <t>Sebring Local SD</t>
  </si>
  <si>
    <t>Seneca East Local SD</t>
  </si>
  <si>
    <t>Shadyside Local SD</t>
  </si>
  <si>
    <t>Shaker Heights City SD</t>
  </si>
  <si>
    <t>Shawnee Local SD</t>
  </si>
  <si>
    <t>Sheffield-Sheffield Lake Cit</t>
  </si>
  <si>
    <t>Shelby City SD</t>
  </si>
  <si>
    <t>Sidney City SD</t>
  </si>
  <si>
    <t>Solon City SD</t>
  </si>
  <si>
    <t>South Central Local SD</t>
  </si>
  <si>
    <t>South Euclid-Lyndhurst City</t>
  </si>
  <si>
    <t>South Point Local SD</t>
  </si>
  <si>
    <t>South Range Local SD</t>
  </si>
  <si>
    <t>South-Western City SD</t>
  </si>
  <si>
    <t>Southeast Local SD</t>
  </si>
  <si>
    <t>Southeastern Local SD</t>
  </si>
  <si>
    <t>Southern Local SD</t>
  </si>
  <si>
    <t>Southington Local SD</t>
  </si>
  <si>
    <t>Southwest Licking Local SD</t>
  </si>
  <si>
    <t>Southwest Local SD</t>
  </si>
  <si>
    <t>Spencerville Local SD</t>
  </si>
  <si>
    <t>Springboro Community City SD</t>
  </si>
  <si>
    <t>Springfield City SD</t>
  </si>
  <si>
    <t>Springfield Local SD</t>
  </si>
  <si>
    <t>St Bernard-Elmwood Place Cit</t>
  </si>
  <si>
    <t>St Clairsville-Richland City</t>
  </si>
  <si>
    <t>St Henry Consolidated Local</t>
  </si>
  <si>
    <t>St Marys City SD</t>
  </si>
  <si>
    <t>Steubenville City SD</t>
  </si>
  <si>
    <t>Stow-Munroe Falls City SD</t>
  </si>
  <si>
    <t>Strasburg-Franklin Local SD</t>
  </si>
  <si>
    <t>Streetsboro City SD</t>
  </si>
  <si>
    <t>Strongsville City SD</t>
  </si>
  <si>
    <t>Struthers City SD</t>
  </si>
  <si>
    <t>Stryker Local SD</t>
  </si>
  <si>
    <t>Sugarcreek Local SD</t>
  </si>
  <si>
    <t>Swanton Local SD</t>
  </si>
  <si>
    <t>Switzerland Of Ohio Local SD</t>
  </si>
  <si>
    <t>Monroe</t>
  </si>
  <si>
    <t>Sycamore Community City SD</t>
  </si>
  <si>
    <t>Sylvania City SD</t>
  </si>
  <si>
    <t>Symmes Valley Local SD</t>
  </si>
  <si>
    <t>Talawanda City SD</t>
  </si>
  <si>
    <t>Tallmadge City SD</t>
  </si>
  <si>
    <t>Teays Valley Local SD</t>
  </si>
  <si>
    <t>Tecumseh Local SD</t>
  </si>
  <si>
    <t>Three Rivers Local SD</t>
  </si>
  <si>
    <t>Tiffin City SD</t>
  </si>
  <si>
    <t>Tipp City Ex Vill SD</t>
  </si>
  <si>
    <t>Toledo City SD</t>
  </si>
  <si>
    <t>Toronto City SD</t>
  </si>
  <si>
    <t>Tri-County North Local SD</t>
  </si>
  <si>
    <t>Tri-Valley Local SD</t>
  </si>
  <si>
    <t>Tri-Village Local SD</t>
  </si>
  <si>
    <t>Triad Local SD</t>
  </si>
  <si>
    <t>Trimble Local SD</t>
  </si>
  <si>
    <t>Triway Local SD</t>
  </si>
  <si>
    <t>Trotwood-Madison City SD</t>
  </si>
  <si>
    <t>Troy City SD</t>
  </si>
  <si>
    <t>Tuscarawas Valley Local SD</t>
  </si>
  <si>
    <t>Tuslaw Local SD</t>
  </si>
  <si>
    <t>Twin Valley Community Local</t>
  </si>
  <si>
    <t>Twinsburg City SD</t>
  </si>
  <si>
    <t>Union Local SD</t>
  </si>
  <si>
    <t>Union Scioto Local SD</t>
  </si>
  <si>
    <t>United Local SD</t>
  </si>
  <si>
    <t>Upper Arlington City SD</t>
  </si>
  <si>
    <t>Upper Sandusky Ex Vill SD</t>
  </si>
  <si>
    <t>Upper Scioto Valley Local SD</t>
  </si>
  <si>
    <t>Urbana City SD</t>
  </si>
  <si>
    <t>Valley Local SD</t>
  </si>
  <si>
    <t>Valley View Local SD</t>
  </si>
  <si>
    <t>Van Buren Local SD</t>
  </si>
  <si>
    <t>Van Wert City SD</t>
  </si>
  <si>
    <t>Vandalia-Butler City SD</t>
  </si>
  <si>
    <t>Vanlue Local SD</t>
  </si>
  <si>
    <t>Vermilion Local SD</t>
  </si>
  <si>
    <t>Versailles Ex Vill SD</t>
  </si>
  <si>
    <t>Vinton County Local SD</t>
  </si>
  <si>
    <t>Vinton</t>
  </si>
  <si>
    <t>Wadsworth City SD</t>
  </si>
  <si>
    <t>Walnut Township Local SD</t>
  </si>
  <si>
    <t>Wapakoneta City SD</t>
  </si>
  <si>
    <t>Warren City SD</t>
  </si>
  <si>
    <t>Warren Local SD</t>
  </si>
  <si>
    <t>Warrensville Heights City SD</t>
  </si>
  <si>
    <t>Washington Court House City</t>
  </si>
  <si>
    <t>Washington Local SD</t>
  </si>
  <si>
    <t>Washington-Nile Local SD</t>
  </si>
  <si>
    <t>Waterloo Local SD</t>
  </si>
  <si>
    <t>Wauseon Ex Vill SD</t>
  </si>
  <si>
    <t>Waverly City SD</t>
  </si>
  <si>
    <t>Wayne Local SD</t>
  </si>
  <si>
    <t>Wayne Trace Local SD</t>
  </si>
  <si>
    <t>Waynesfield-Goshen Local SD</t>
  </si>
  <si>
    <t>Weathersfield Local SD</t>
  </si>
  <si>
    <t>Wellington Ex Vill SD</t>
  </si>
  <si>
    <t>Wellston City SD</t>
  </si>
  <si>
    <t>Wellsville Local SD</t>
  </si>
  <si>
    <t>West Branch Local SD</t>
  </si>
  <si>
    <t>West Carrollton City SD</t>
  </si>
  <si>
    <t>West Clermont Local SD</t>
  </si>
  <si>
    <t>West Geauga Local SD</t>
  </si>
  <si>
    <t>West Holmes Local SD</t>
  </si>
  <si>
    <t>West Liberty-Salem Local SD</t>
  </si>
  <si>
    <t>West Muskingum Local SD</t>
  </si>
  <si>
    <t>Western Brown Local SD</t>
  </si>
  <si>
    <t>Western Local SD</t>
  </si>
  <si>
    <t>Western Reserve Local SD</t>
  </si>
  <si>
    <t>Westerville City SD</t>
  </si>
  <si>
    <t>Westfall Local SD</t>
  </si>
  <si>
    <t>Westlake City SD</t>
  </si>
  <si>
    <t>Wheelersburg Local SD</t>
  </si>
  <si>
    <t>Whitehall City SD</t>
  </si>
  <si>
    <t>Wickliffe City SD</t>
  </si>
  <si>
    <t>Willard City SD</t>
  </si>
  <si>
    <t>Williamsburg Local SD</t>
  </si>
  <si>
    <t>Willoughby-Eastlake City SD</t>
  </si>
  <si>
    <t>Wilmington City SD</t>
  </si>
  <si>
    <t>Windham Ex Vill SD</t>
  </si>
  <si>
    <t>Winton Woods City SD</t>
  </si>
  <si>
    <t>Wolf Creek Local SD</t>
  </si>
  <si>
    <t>Woodmore Local SD</t>
  </si>
  <si>
    <t>Woodridge Local SD</t>
  </si>
  <si>
    <t>Wooster City SD</t>
  </si>
  <si>
    <t>Worthington City SD</t>
  </si>
  <si>
    <t>Wynford Local SD</t>
  </si>
  <si>
    <t>Wyoming City SD</t>
  </si>
  <si>
    <t>Xenia Community City SD</t>
  </si>
  <si>
    <t>Yellow Springs Ex Vill SD</t>
  </si>
  <si>
    <t>Youngstown City SD</t>
  </si>
  <si>
    <t>Zane Trace Local SD</t>
  </si>
  <si>
    <t>Zanesville City SD</t>
  </si>
  <si>
    <t xml:space="preserve">School districts that have experienced changes in their May 2015 reimbursements relative to their November 2014 amounts as a result of changes in their levies are highlighted in the spreadsheet.  The respective reimbursement amounts are highlighted as well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</si>
</sst>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164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164" fontId="1" fillId="0" borderId="0" xfId="0" applyNumberFormat="1" applyFont="1" applyFill="1" applyAlignment="1">
      <alignment horizontal="center"/>
    </xf>
    <xf numFmtId="164" fontId="0" fillId="0" borderId="0" xfId="0" applyNumberFormat="1" applyFill="1" applyBorder="1"/>
    <xf numFmtId="164" fontId="1" fillId="0" borderId="0" xfId="0" applyNumberFormat="1" applyFont="1" applyFill="1"/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164" fontId="0" fillId="2" borderId="0" xfId="0" applyNumberFormat="1" applyFill="1"/>
    <xf numFmtId="164" fontId="0" fillId="2" borderId="0" xfId="0" applyNumberFormat="1" applyFill="1" applyAlignment="1">
      <alignment horizontal="right"/>
    </xf>
    <xf numFmtId="164" fontId="0" fillId="0" borderId="0" xfId="0" applyNumberFormat="1" applyFill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4" fontId="1" fillId="0" borderId="0" xfId="0" applyNumberFormat="1" applyFont="1"/>
    <xf numFmtId="0" fontId="1" fillId="0" borderId="0" xfId="0" applyFont="1"/>
    <xf numFmtId="0" fontId="0" fillId="0" borderId="0" xfId="0" applyFill="1" applyAlignment="1"/>
    <xf numFmtId="0" fontId="1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8"/>
  <sheetViews>
    <sheetView tabSelected="1" workbookViewId="0">
      <pane ySplit="13" topLeftCell="A14" activePane="bottomLeft" state="frozen"/>
      <selection pane="bottomLeft" activeCell="A4" sqref="A4"/>
    </sheetView>
  </sheetViews>
  <sheetFormatPr defaultRowHeight="15" x14ac:dyDescent="0.25"/>
  <cols>
    <col min="1" max="1" width="7" style="10" bestFit="1" customWidth="1"/>
    <col min="2" max="2" width="28.5703125" style="11" bestFit="1" customWidth="1"/>
    <col min="3" max="3" width="12.42578125" style="11" bestFit="1" customWidth="1"/>
    <col min="4" max="16" width="16.7109375" style="12" bestFit="1" customWidth="1"/>
  </cols>
  <sheetData>
    <row r="1" spans="1:16" s="2" customFormat="1" x14ac:dyDescent="0.25">
      <c r="A1" s="22" t="s">
        <v>0</v>
      </c>
      <c r="B1" s="22"/>
      <c r="C1" s="2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x14ac:dyDescent="0.25">
      <c r="A2" s="3"/>
      <c r="B2" s="4"/>
      <c r="C2" s="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2" customFormat="1" x14ac:dyDescent="0.25">
      <c r="A3" s="23" t="s">
        <v>692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s="2" customFormat="1" x14ac:dyDescent="0.25">
      <c r="A4" s="3"/>
      <c r="B4" s="4"/>
      <c r="C4" s="4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s="2" customFormat="1" x14ac:dyDescent="0.25">
      <c r="A5" s="3"/>
      <c r="B5" s="4"/>
      <c r="C5" s="4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s="2" customFormat="1" x14ac:dyDescent="0.25">
      <c r="A6" s="3"/>
      <c r="B6" s="4"/>
      <c r="C6" s="4"/>
      <c r="D6" s="5" t="s">
        <v>1</v>
      </c>
      <c r="E6" s="5" t="s">
        <v>1</v>
      </c>
      <c r="F6" s="1"/>
      <c r="G6" s="5" t="s">
        <v>1</v>
      </c>
      <c r="H6" s="5" t="s">
        <v>1</v>
      </c>
      <c r="I6" s="1"/>
      <c r="J6" s="1"/>
      <c r="K6" s="1"/>
      <c r="L6" s="1"/>
      <c r="M6" s="1"/>
      <c r="N6" s="1"/>
      <c r="O6" s="1"/>
      <c r="P6" s="1"/>
    </row>
    <row r="7" spans="1:16" s="2" customFormat="1" x14ac:dyDescent="0.25">
      <c r="A7" s="3"/>
      <c r="B7" s="4"/>
      <c r="C7" s="4"/>
      <c r="D7" s="5" t="s">
        <v>2</v>
      </c>
      <c r="E7" s="5" t="s">
        <v>2</v>
      </c>
      <c r="F7" s="5" t="s">
        <v>1</v>
      </c>
      <c r="G7" s="5" t="s">
        <v>2</v>
      </c>
      <c r="H7" s="5" t="s">
        <v>2</v>
      </c>
      <c r="I7" s="5" t="s">
        <v>1</v>
      </c>
      <c r="J7" s="5" t="s">
        <v>1</v>
      </c>
      <c r="K7" s="5" t="s">
        <v>1</v>
      </c>
      <c r="L7" s="6"/>
      <c r="M7" s="5" t="s">
        <v>1</v>
      </c>
      <c r="N7" s="5" t="s">
        <v>1</v>
      </c>
      <c r="O7" s="1"/>
      <c r="P7" s="1"/>
    </row>
    <row r="8" spans="1:16" s="2" customFormat="1" x14ac:dyDescent="0.25">
      <c r="A8" s="3"/>
      <c r="B8" s="4"/>
      <c r="C8" s="4"/>
      <c r="D8" s="5" t="s">
        <v>3</v>
      </c>
      <c r="E8" s="5" t="s">
        <v>4</v>
      </c>
      <c r="F8" s="5" t="s">
        <v>2</v>
      </c>
      <c r="G8" s="5" t="s">
        <v>3</v>
      </c>
      <c r="H8" s="5" t="s">
        <v>4</v>
      </c>
      <c r="I8" s="5" t="s">
        <v>2</v>
      </c>
      <c r="J8" s="5" t="s">
        <v>2</v>
      </c>
      <c r="K8" s="5" t="s">
        <v>2</v>
      </c>
      <c r="L8" s="5" t="s">
        <v>1</v>
      </c>
      <c r="M8" s="5" t="s">
        <v>2</v>
      </c>
      <c r="N8" s="5" t="s">
        <v>2</v>
      </c>
      <c r="O8" s="5" t="s">
        <v>1</v>
      </c>
      <c r="P8" s="7" t="s">
        <v>5</v>
      </c>
    </row>
    <row r="9" spans="1:16" s="2" customFormat="1" x14ac:dyDescent="0.25">
      <c r="A9" s="3"/>
      <c r="B9" s="4"/>
      <c r="C9" s="4"/>
      <c r="D9" s="5" t="s">
        <v>6</v>
      </c>
      <c r="E9" s="5" t="s">
        <v>6</v>
      </c>
      <c r="F9" s="5" t="s">
        <v>7</v>
      </c>
      <c r="G9" s="5" t="s">
        <v>6</v>
      </c>
      <c r="H9" s="5" t="s">
        <v>6</v>
      </c>
      <c r="I9" s="5" t="s">
        <v>7</v>
      </c>
      <c r="J9" s="5" t="s">
        <v>3</v>
      </c>
      <c r="K9" s="5" t="s">
        <v>4</v>
      </c>
      <c r="L9" s="5" t="s">
        <v>2</v>
      </c>
      <c r="M9" s="8" t="s">
        <v>3</v>
      </c>
      <c r="N9" s="5" t="s">
        <v>4</v>
      </c>
      <c r="O9" s="5" t="s">
        <v>2</v>
      </c>
      <c r="P9" s="5" t="s">
        <v>1</v>
      </c>
    </row>
    <row r="10" spans="1:16" s="2" customFormat="1" x14ac:dyDescent="0.25">
      <c r="A10" s="3"/>
      <c r="B10" s="4"/>
      <c r="C10" s="4"/>
      <c r="D10" s="5" t="s">
        <v>8</v>
      </c>
      <c r="E10" s="5" t="s">
        <v>8</v>
      </c>
      <c r="F10" s="5" t="s">
        <v>8</v>
      </c>
      <c r="G10" s="5" t="s">
        <v>8</v>
      </c>
      <c r="H10" s="5" t="s">
        <v>8</v>
      </c>
      <c r="I10" s="5" t="s">
        <v>8</v>
      </c>
      <c r="J10" s="5" t="s">
        <v>6</v>
      </c>
      <c r="K10" s="5" t="s">
        <v>6</v>
      </c>
      <c r="L10" s="5" t="s">
        <v>9</v>
      </c>
      <c r="M10" s="5" t="s">
        <v>6</v>
      </c>
      <c r="N10" s="5" t="s">
        <v>6</v>
      </c>
      <c r="O10" s="5" t="s">
        <v>9</v>
      </c>
      <c r="P10" s="5" t="s">
        <v>2</v>
      </c>
    </row>
    <row r="11" spans="1:16" s="2" customFormat="1" x14ac:dyDescent="0.25">
      <c r="A11" s="3"/>
      <c r="B11" s="4"/>
      <c r="C11" s="4"/>
      <c r="D11" s="5" t="s">
        <v>10</v>
      </c>
      <c r="E11" s="5" t="s">
        <v>10</v>
      </c>
      <c r="F11" s="5" t="s">
        <v>10</v>
      </c>
      <c r="G11" s="5" t="s">
        <v>11</v>
      </c>
      <c r="H11" s="5" t="s">
        <v>11</v>
      </c>
      <c r="I11" s="5" t="s">
        <v>11</v>
      </c>
      <c r="J11" s="5" t="s">
        <v>12</v>
      </c>
      <c r="K11" s="5" t="s">
        <v>12</v>
      </c>
      <c r="L11" s="5" t="s">
        <v>12</v>
      </c>
      <c r="M11" s="5" t="s">
        <v>13</v>
      </c>
      <c r="N11" s="5" t="s">
        <v>13</v>
      </c>
      <c r="O11" s="5" t="s">
        <v>13</v>
      </c>
      <c r="P11" s="5" t="s">
        <v>14</v>
      </c>
    </row>
    <row r="12" spans="1:16" s="2" customFormat="1" x14ac:dyDescent="0.25">
      <c r="A12" s="3"/>
      <c r="B12" s="4"/>
      <c r="C12" s="4"/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  <c r="K12" s="5" t="s">
        <v>15</v>
      </c>
      <c r="L12" s="5" t="s">
        <v>15</v>
      </c>
      <c r="M12" s="5" t="s">
        <v>15</v>
      </c>
      <c r="N12" s="5" t="s">
        <v>15</v>
      </c>
      <c r="O12" s="5" t="s">
        <v>15</v>
      </c>
      <c r="P12" s="5" t="s">
        <v>16</v>
      </c>
    </row>
    <row r="13" spans="1:16" s="2" customFormat="1" x14ac:dyDescent="0.25">
      <c r="A13" s="3" t="s">
        <v>17</v>
      </c>
      <c r="B13" s="9" t="s">
        <v>18</v>
      </c>
      <c r="C13" s="9" t="s">
        <v>19</v>
      </c>
      <c r="D13" s="5" t="s">
        <v>20</v>
      </c>
      <c r="E13" s="5" t="s">
        <v>20</v>
      </c>
      <c r="F13" s="5" t="s">
        <v>20</v>
      </c>
      <c r="G13" s="5" t="s">
        <v>20</v>
      </c>
      <c r="H13" s="5" t="s">
        <v>20</v>
      </c>
      <c r="I13" s="5" t="s">
        <v>20</v>
      </c>
      <c r="J13" s="5" t="s">
        <v>20</v>
      </c>
      <c r="K13" s="5" t="s">
        <v>20</v>
      </c>
      <c r="L13" s="5" t="s">
        <v>20</v>
      </c>
      <c r="M13" s="5" t="s">
        <v>20</v>
      </c>
      <c r="N13" s="5" t="s">
        <v>20</v>
      </c>
      <c r="O13" s="5" t="s">
        <v>20</v>
      </c>
      <c r="P13" s="5" t="s">
        <v>20</v>
      </c>
    </row>
    <row r="14" spans="1:16" x14ac:dyDescent="0.25">
      <c r="A14" s="10">
        <v>45187</v>
      </c>
      <c r="B14" s="11" t="s">
        <v>21</v>
      </c>
      <c r="C14" s="11" t="s">
        <v>22</v>
      </c>
      <c r="D14" s="12">
        <v>0</v>
      </c>
      <c r="E14" s="12">
        <v>0</v>
      </c>
      <c r="F14" s="12">
        <f>D14+E14</f>
        <v>0</v>
      </c>
      <c r="G14" s="12">
        <v>3039.75</v>
      </c>
      <c r="H14" s="12">
        <v>3039.75</v>
      </c>
      <c r="I14" s="12">
        <f>G14+H14</f>
        <v>6079.5</v>
      </c>
      <c r="J14" s="12">
        <v>0</v>
      </c>
      <c r="K14" s="12">
        <v>0</v>
      </c>
      <c r="L14" s="12">
        <f>J14+K14</f>
        <v>0</v>
      </c>
      <c r="M14" s="12">
        <v>0</v>
      </c>
      <c r="N14" s="12">
        <v>0</v>
      </c>
      <c r="O14" s="12">
        <f>M14+N14</f>
        <v>0</v>
      </c>
      <c r="P14" s="12">
        <f>F14+I14+L14+O14</f>
        <v>6079.5</v>
      </c>
    </row>
    <row r="15" spans="1:16" x14ac:dyDescent="0.25">
      <c r="A15" s="10">
        <v>49494</v>
      </c>
      <c r="B15" s="11" t="s">
        <v>23</v>
      </c>
      <c r="C15" s="11" t="s">
        <v>24</v>
      </c>
      <c r="D15" s="12">
        <v>0</v>
      </c>
      <c r="E15" s="12">
        <v>0</v>
      </c>
      <c r="F15" s="12">
        <f t="shared" ref="F15:F78" si="0">D15+E15</f>
        <v>0</v>
      </c>
      <c r="G15" s="12">
        <v>469.7</v>
      </c>
      <c r="H15" s="12">
        <v>469.7</v>
      </c>
      <c r="I15" s="12">
        <f t="shared" ref="I15:I78" si="1">G15+H15</f>
        <v>939.4</v>
      </c>
      <c r="J15" s="12">
        <v>0</v>
      </c>
      <c r="K15" s="12">
        <v>0</v>
      </c>
      <c r="L15" s="12">
        <f t="shared" ref="L15:L78" si="2">J15+K15</f>
        <v>0</v>
      </c>
      <c r="M15" s="12">
        <v>0</v>
      </c>
      <c r="N15" s="12">
        <v>0</v>
      </c>
      <c r="O15" s="12">
        <f t="shared" ref="O15:O78" si="3">M15+N15</f>
        <v>0</v>
      </c>
      <c r="P15" s="12">
        <f t="shared" ref="P15:P78" si="4">F15+I15+L15+O15</f>
        <v>939.4</v>
      </c>
    </row>
    <row r="16" spans="1:16" x14ac:dyDescent="0.25">
      <c r="A16" s="10">
        <v>43489</v>
      </c>
      <c r="B16" s="11" t="s">
        <v>25</v>
      </c>
      <c r="C16" s="11" t="s">
        <v>26</v>
      </c>
      <c r="D16" s="12">
        <v>2826259.22</v>
      </c>
      <c r="E16" s="12">
        <v>2826259.22</v>
      </c>
      <c r="F16" s="12">
        <f t="shared" si="0"/>
        <v>5652518.4400000004</v>
      </c>
      <c r="G16" s="12">
        <v>250649.08</v>
      </c>
      <c r="H16" s="12">
        <v>250649.08</v>
      </c>
      <c r="I16" s="12">
        <f t="shared" si="1"/>
        <v>501298.16</v>
      </c>
      <c r="J16" s="12">
        <v>0</v>
      </c>
      <c r="K16" s="12">
        <v>0</v>
      </c>
      <c r="L16" s="12">
        <f t="shared" si="2"/>
        <v>0</v>
      </c>
      <c r="M16" s="12">
        <v>0</v>
      </c>
      <c r="N16" s="12">
        <v>0</v>
      </c>
      <c r="O16" s="12">
        <f t="shared" si="3"/>
        <v>0</v>
      </c>
      <c r="P16" s="12">
        <f t="shared" si="4"/>
        <v>6153816.6000000006</v>
      </c>
    </row>
    <row r="17" spans="1:16" x14ac:dyDescent="0.25">
      <c r="A17" s="10">
        <v>45906</v>
      </c>
      <c r="B17" s="11" t="s">
        <v>27</v>
      </c>
      <c r="C17" s="11" t="s">
        <v>28</v>
      </c>
      <c r="D17" s="12">
        <v>0</v>
      </c>
      <c r="E17" s="12">
        <v>0</v>
      </c>
      <c r="F17" s="12">
        <f t="shared" si="0"/>
        <v>0</v>
      </c>
      <c r="G17" s="12">
        <v>642.11</v>
      </c>
      <c r="H17" s="12">
        <v>642.11</v>
      </c>
      <c r="I17" s="12">
        <f t="shared" si="1"/>
        <v>1284.22</v>
      </c>
      <c r="J17" s="12">
        <v>0</v>
      </c>
      <c r="K17" s="12">
        <v>0</v>
      </c>
      <c r="L17" s="12">
        <f t="shared" si="2"/>
        <v>0</v>
      </c>
      <c r="M17" s="12">
        <v>0</v>
      </c>
      <c r="N17" s="12">
        <v>0</v>
      </c>
      <c r="O17" s="12">
        <f t="shared" si="3"/>
        <v>0</v>
      </c>
      <c r="P17" s="12">
        <f t="shared" si="4"/>
        <v>1284.22</v>
      </c>
    </row>
    <row r="18" spans="1:16" x14ac:dyDescent="0.25">
      <c r="A18" s="10">
        <v>45757</v>
      </c>
      <c r="B18" s="11" t="s">
        <v>29</v>
      </c>
      <c r="C18" s="11" t="s">
        <v>30</v>
      </c>
      <c r="D18" s="12">
        <v>0</v>
      </c>
      <c r="E18" s="12">
        <v>0</v>
      </c>
      <c r="F18" s="12">
        <f t="shared" si="0"/>
        <v>0</v>
      </c>
      <c r="G18" s="12">
        <v>5145.33</v>
      </c>
      <c r="H18" s="12">
        <v>5145.33</v>
      </c>
      <c r="I18" s="12">
        <f t="shared" si="1"/>
        <v>10290.66</v>
      </c>
      <c r="J18" s="12">
        <v>14262.42</v>
      </c>
      <c r="K18" s="12">
        <v>7131.21</v>
      </c>
      <c r="L18" s="12">
        <f t="shared" si="2"/>
        <v>21393.63</v>
      </c>
      <c r="M18" s="12">
        <v>0</v>
      </c>
      <c r="N18" s="12">
        <v>0</v>
      </c>
      <c r="O18" s="12">
        <f t="shared" si="3"/>
        <v>0</v>
      </c>
      <c r="P18" s="12">
        <f t="shared" si="4"/>
        <v>31684.29</v>
      </c>
    </row>
    <row r="19" spans="1:16" x14ac:dyDescent="0.25">
      <c r="A19" s="10">
        <v>43497</v>
      </c>
      <c r="B19" s="11" t="s">
        <v>31</v>
      </c>
      <c r="C19" s="11" t="s">
        <v>32</v>
      </c>
      <c r="D19" s="12">
        <v>0</v>
      </c>
      <c r="E19" s="12">
        <v>0</v>
      </c>
      <c r="F19" s="12">
        <f t="shared" si="0"/>
        <v>0</v>
      </c>
      <c r="G19" s="12">
        <v>15940.71</v>
      </c>
      <c r="H19" s="12">
        <v>15940.71</v>
      </c>
      <c r="I19" s="12">
        <f t="shared" si="1"/>
        <v>31881.42</v>
      </c>
      <c r="J19" s="12">
        <v>122869.88</v>
      </c>
      <c r="K19" s="12">
        <v>61434.94</v>
      </c>
      <c r="L19" s="12">
        <f t="shared" si="2"/>
        <v>184304.82</v>
      </c>
      <c r="M19" s="12">
        <v>0</v>
      </c>
      <c r="N19" s="12">
        <v>0</v>
      </c>
      <c r="O19" s="12">
        <f t="shared" si="3"/>
        <v>0</v>
      </c>
      <c r="P19" s="12">
        <f t="shared" si="4"/>
        <v>216186.23999999999</v>
      </c>
    </row>
    <row r="20" spans="1:16" x14ac:dyDescent="0.25">
      <c r="A20" s="10">
        <v>46847</v>
      </c>
      <c r="B20" s="11" t="s">
        <v>33</v>
      </c>
      <c r="C20" s="11" t="s">
        <v>34</v>
      </c>
      <c r="D20" s="12">
        <v>0</v>
      </c>
      <c r="E20" s="12">
        <v>0</v>
      </c>
      <c r="F20" s="12">
        <f t="shared" si="0"/>
        <v>0</v>
      </c>
      <c r="G20" s="12">
        <v>689.6</v>
      </c>
      <c r="H20" s="12">
        <v>689.6</v>
      </c>
      <c r="I20" s="12">
        <f t="shared" si="1"/>
        <v>1379.2</v>
      </c>
      <c r="J20" s="12">
        <v>0</v>
      </c>
      <c r="K20" s="12">
        <v>0</v>
      </c>
      <c r="L20" s="12">
        <f t="shared" si="2"/>
        <v>0</v>
      </c>
      <c r="M20" s="12">
        <v>0</v>
      </c>
      <c r="N20" s="12">
        <v>0</v>
      </c>
      <c r="O20" s="12">
        <f t="shared" si="3"/>
        <v>0</v>
      </c>
      <c r="P20" s="12">
        <f t="shared" si="4"/>
        <v>1379.2</v>
      </c>
    </row>
    <row r="21" spans="1:16" x14ac:dyDescent="0.25">
      <c r="A21" s="10">
        <v>45195</v>
      </c>
      <c r="B21" s="11" t="s">
        <v>35</v>
      </c>
      <c r="C21" s="11" t="s">
        <v>36</v>
      </c>
      <c r="D21" s="12">
        <v>0</v>
      </c>
      <c r="E21" s="12">
        <v>0</v>
      </c>
      <c r="F21" s="12">
        <f t="shared" si="0"/>
        <v>0</v>
      </c>
      <c r="G21" s="12">
        <v>11748.71</v>
      </c>
      <c r="H21" s="12">
        <v>11748.71</v>
      </c>
      <c r="I21" s="12">
        <f t="shared" si="1"/>
        <v>23497.42</v>
      </c>
      <c r="J21" s="12">
        <v>0</v>
      </c>
      <c r="K21" s="12">
        <v>0</v>
      </c>
      <c r="L21" s="12">
        <f t="shared" si="2"/>
        <v>0</v>
      </c>
      <c r="M21" s="12">
        <v>0</v>
      </c>
      <c r="N21" s="12">
        <v>0</v>
      </c>
      <c r="O21" s="12">
        <f t="shared" si="3"/>
        <v>0</v>
      </c>
      <c r="P21" s="12">
        <f t="shared" si="4"/>
        <v>23497.42</v>
      </c>
    </row>
    <row r="22" spans="1:16" x14ac:dyDescent="0.25">
      <c r="A22" s="10">
        <v>49759</v>
      </c>
      <c r="B22" s="11" t="s">
        <v>37</v>
      </c>
      <c r="C22" s="11" t="s">
        <v>38</v>
      </c>
      <c r="D22" s="12">
        <v>257490.43</v>
      </c>
      <c r="E22" s="12">
        <v>257490.43</v>
      </c>
      <c r="F22" s="12">
        <f t="shared" si="0"/>
        <v>514980.86</v>
      </c>
      <c r="G22" s="12">
        <v>40126.47</v>
      </c>
      <c r="H22" s="12">
        <v>40126.47</v>
      </c>
      <c r="I22" s="12">
        <f t="shared" si="1"/>
        <v>80252.94</v>
      </c>
      <c r="J22" s="12">
        <v>272254</v>
      </c>
      <c r="K22" s="12">
        <v>136127</v>
      </c>
      <c r="L22" s="12">
        <f t="shared" si="2"/>
        <v>408381</v>
      </c>
      <c r="M22" s="12">
        <v>0</v>
      </c>
      <c r="N22" s="12">
        <v>0</v>
      </c>
      <c r="O22" s="12">
        <f t="shared" si="3"/>
        <v>0</v>
      </c>
      <c r="P22" s="12">
        <f t="shared" si="4"/>
        <v>1003614.8</v>
      </c>
    </row>
    <row r="23" spans="1:16" x14ac:dyDescent="0.25">
      <c r="A23" s="10">
        <v>46623</v>
      </c>
      <c r="B23" s="11" t="s">
        <v>39</v>
      </c>
      <c r="C23" s="11" t="s">
        <v>40</v>
      </c>
      <c r="D23" s="12">
        <v>0</v>
      </c>
      <c r="E23" s="12">
        <v>0</v>
      </c>
      <c r="F23" s="12">
        <f t="shared" si="0"/>
        <v>0</v>
      </c>
      <c r="G23" s="12">
        <v>1223.6199999999999</v>
      </c>
      <c r="H23" s="12">
        <v>1223.6199999999999</v>
      </c>
      <c r="I23" s="12">
        <f t="shared" si="1"/>
        <v>2447.2399999999998</v>
      </c>
      <c r="J23" s="12">
        <v>0</v>
      </c>
      <c r="K23" s="12">
        <v>0</v>
      </c>
      <c r="L23" s="12">
        <f t="shared" si="2"/>
        <v>0</v>
      </c>
      <c r="M23" s="12">
        <v>0</v>
      </c>
      <c r="N23" s="12">
        <v>0</v>
      </c>
      <c r="O23" s="12">
        <f t="shared" si="3"/>
        <v>0</v>
      </c>
      <c r="P23" s="12">
        <f t="shared" si="4"/>
        <v>2447.2399999999998</v>
      </c>
    </row>
    <row r="24" spans="1:16" x14ac:dyDescent="0.25">
      <c r="A24" s="10">
        <v>48207</v>
      </c>
      <c r="B24" s="11" t="s">
        <v>41</v>
      </c>
      <c r="C24" s="11" t="s">
        <v>42</v>
      </c>
      <c r="D24" s="12">
        <v>819337.04</v>
      </c>
      <c r="E24" s="12">
        <v>819337.04</v>
      </c>
      <c r="F24" s="12">
        <f t="shared" si="0"/>
        <v>1638674.08</v>
      </c>
      <c r="G24" s="12">
        <v>27613.57</v>
      </c>
      <c r="H24" s="12">
        <v>27613.57</v>
      </c>
      <c r="I24" s="12">
        <f t="shared" si="1"/>
        <v>55227.14</v>
      </c>
      <c r="J24" s="12">
        <v>13307.46</v>
      </c>
      <c r="K24" s="12">
        <v>6653.73</v>
      </c>
      <c r="L24" s="12">
        <f t="shared" si="2"/>
        <v>19961.189999999999</v>
      </c>
      <c r="M24" s="12">
        <v>0</v>
      </c>
      <c r="N24" s="12">
        <v>0</v>
      </c>
      <c r="O24" s="12">
        <f t="shared" si="3"/>
        <v>0</v>
      </c>
      <c r="P24" s="12">
        <f t="shared" si="4"/>
        <v>1713862.41</v>
      </c>
    </row>
    <row r="25" spans="1:16" x14ac:dyDescent="0.25">
      <c r="A25" s="10">
        <v>48991</v>
      </c>
      <c r="B25" s="11" t="s">
        <v>43</v>
      </c>
      <c r="C25" s="11" t="s">
        <v>44</v>
      </c>
      <c r="D25" s="12">
        <v>0</v>
      </c>
      <c r="E25" s="12">
        <v>0</v>
      </c>
      <c r="F25" s="12">
        <f t="shared" si="0"/>
        <v>0</v>
      </c>
      <c r="G25" s="12">
        <v>1521.85</v>
      </c>
      <c r="H25" s="12">
        <v>1521.85</v>
      </c>
      <c r="I25" s="12">
        <f t="shared" si="1"/>
        <v>3043.7</v>
      </c>
      <c r="J25" s="12">
        <v>0</v>
      </c>
      <c r="K25" s="12">
        <v>0</v>
      </c>
      <c r="L25" s="12">
        <f t="shared" si="2"/>
        <v>0</v>
      </c>
      <c r="M25" s="12">
        <v>0</v>
      </c>
      <c r="N25" s="12">
        <v>0</v>
      </c>
      <c r="O25" s="12">
        <f t="shared" si="3"/>
        <v>0</v>
      </c>
      <c r="P25" s="12">
        <f t="shared" si="4"/>
        <v>3043.7</v>
      </c>
    </row>
    <row r="26" spans="1:16" x14ac:dyDescent="0.25">
      <c r="A26" s="10">
        <v>47415</v>
      </c>
      <c r="B26" s="11" t="s">
        <v>45</v>
      </c>
      <c r="C26" s="11" t="s">
        <v>46</v>
      </c>
      <c r="D26" s="12">
        <v>0</v>
      </c>
      <c r="E26" s="12">
        <v>0</v>
      </c>
      <c r="F26" s="12">
        <f t="shared" si="0"/>
        <v>0</v>
      </c>
      <c r="G26" s="12">
        <v>0</v>
      </c>
      <c r="H26" s="12">
        <v>0</v>
      </c>
      <c r="I26" s="12">
        <f t="shared" si="1"/>
        <v>0</v>
      </c>
      <c r="J26" s="12">
        <v>15252.22</v>
      </c>
      <c r="K26" s="12">
        <v>7626.11</v>
      </c>
      <c r="L26" s="12">
        <f t="shared" si="2"/>
        <v>22878.329999999998</v>
      </c>
      <c r="M26" s="12">
        <v>0</v>
      </c>
      <c r="N26" s="12">
        <v>0</v>
      </c>
      <c r="O26" s="12">
        <f t="shared" si="3"/>
        <v>0</v>
      </c>
      <c r="P26" s="12">
        <f t="shared" si="4"/>
        <v>22878.329999999998</v>
      </c>
    </row>
    <row r="27" spans="1:16" x14ac:dyDescent="0.25">
      <c r="A27" s="10">
        <v>46631</v>
      </c>
      <c r="B27" s="11" t="s">
        <v>47</v>
      </c>
      <c r="C27" s="11" t="s">
        <v>40</v>
      </c>
      <c r="D27" s="12">
        <v>0</v>
      </c>
      <c r="E27" s="12">
        <v>0</v>
      </c>
      <c r="F27" s="12">
        <f t="shared" si="0"/>
        <v>0</v>
      </c>
      <c r="G27" s="12">
        <v>0</v>
      </c>
      <c r="H27" s="12">
        <v>0</v>
      </c>
      <c r="I27" s="12">
        <f t="shared" si="1"/>
        <v>0</v>
      </c>
      <c r="J27" s="12">
        <v>0</v>
      </c>
      <c r="K27" s="12">
        <v>0</v>
      </c>
      <c r="L27" s="12">
        <f t="shared" si="2"/>
        <v>0</v>
      </c>
      <c r="M27" s="12">
        <v>0</v>
      </c>
      <c r="N27" s="12">
        <v>0</v>
      </c>
      <c r="O27" s="12">
        <f t="shared" si="3"/>
        <v>0</v>
      </c>
      <c r="P27" s="12">
        <f t="shared" si="4"/>
        <v>0</v>
      </c>
    </row>
    <row r="28" spans="1:16" x14ac:dyDescent="0.25">
      <c r="A28" s="10">
        <v>47043</v>
      </c>
      <c r="B28" s="11" t="s">
        <v>48</v>
      </c>
      <c r="C28" s="11" t="s">
        <v>49</v>
      </c>
      <c r="D28" s="12">
        <v>1003628.13</v>
      </c>
      <c r="E28" s="12">
        <v>1003628.13</v>
      </c>
      <c r="F28" s="12">
        <f t="shared" si="0"/>
        <v>2007256.26</v>
      </c>
      <c r="G28" s="12">
        <v>31348.16</v>
      </c>
      <c r="H28" s="12">
        <v>31348.16</v>
      </c>
      <c r="I28" s="12">
        <f t="shared" si="1"/>
        <v>62696.32</v>
      </c>
      <c r="J28" s="12">
        <v>198867.18</v>
      </c>
      <c r="K28" s="12">
        <v>99433.59</v>
      </c>
      <c r="L28" s="12">
        <f t="shared" si="2"/>
        <v>298300.77</v>
      </c>
      <c r="M28" s="12">
        <v>0</v>
      </c>
      <c r="N28" s="12">
        <v>0</v>
      </c>
      <c r="O28" s="12">
        <f t="shared" si="3"/>
        <v>0</v>
      </c>
      <c r="P28" s="12">
        <f t="shared" si="4"/>
        <v>2368253.35</v>
      </c>
    </row>
    <row r="29" spans="1:16" x14ac:dyDescent="0.25">
      <c r="A29" s="10">
        <v>47423</v>
      </c>
      <c r="B29" s="11" t="s">
        <v>50</v>
      </c>
      <c r="C29" s="11" t="s">
        <v>46</v>
      </c>
      <c r="D29" s="12">
        <v>0</v>
      </c>
      <c r="E29" s="12">
        <v>0</v>
      </c>
      <c r="F29" s="12">
        <f t="shared" si="0"/>
        <v>0</v>
      </c>
      <c r="G29" s="12">
        <v>0</v>
      </c>
      <c r="H29" s="12">
        <v>0</v>
      </c>
      <c r="I29" s="12">
        <f t="shared" si="1"/>
        <v>0</v>
      </c>
      <c r="J29" s="12">
        <v>0</v>
      </c>
      <c r="K29" s="12">
        <v>0</v>
      </c>
      <c r="L29" s="12">
        <f t="shared" si="2"/>
        <v>0</v>
      </c>
      <c r="M29" s="12">
        <v>0</v>
      </c>
      <c r="N29" s="12">
        <v>0</v>
      </c>
      <c r="O29" s="12">
        <f t="shared" si="3"/>
        <v>0</v>
      </c>
      <c r="P29" s="12">
        <f t="shared" si="4"/>
        <v>0</v>
      </c>
    </row>
    <row r="30" spans="1:16" x14ac:dyDescent="0.25">
      <c r="A30" s="10">
        <v>43505</v>
      </c>
      <c r="B30" s="11" t="s">
        <v>51</v>
      </c>
      <c r="C30" s="11" t="s">
        <v>52</v>
      </c>
      <c r="D30" s="12">
        <v>924477.97</v>
      </c>
      <c r="E30" s="12">
        <v>924477.97</v>
      </c>
      <c r="F30" s="12">
        <f t="shared" si="0"/>
        <v>1848955.94</v>
      </c>
      <c r="G30" s="12">
        <v>17597.43</v>
      </c>
      <c r="H30" s="12">
        <v>17597.43</v>
      </c>
      <c r="I30" s="12">
        <f t="shared" si="1"/>
        <v>35194.86</v>
      </c>
      <c r="J30" s="12">
        <v>0</v>
      </c>
      <c r="K30" s="12">
        <v>0</v>
      </c>
      <c r="L30" s="12">
        <f t="shared" si="2"/>
        <v>0</v>
      </c>
      <c r="M30" s="12">
        <v>0</v>
      </c>
      <c r="N30" s="12">
        <v>0</v>
      </c>
      <c r="O30" s="12">
        <f t="shared" si="3"/>
        <v>0</v>
      </c>
      <c r="P30" s="12">
        <f t="shared" si="4"/>
        <v>1884150.8</v>
      </c>
    </row>
    <row r="31" spans="1:16" x14ac:dyDescent="0.25">
      <c r="A31" s="10">
        <v>43513</v>
      </c>
      <c r="B31" s="11" t="s">
        <v>53</v>
      </c>
      <c r="C31" s="11" t="s">
        <v>54</v>
      </c>
      <c r="D31" s="12">
        <v>0</v>
      </c>
      <c r="E31" s="12">
        <v>0</v>
      </c>
      <c r="F31" s="12">
        <f t="shared" si="0"/>
        <v>0</v>
      </c>
      <c r="G31" s="12">
        <v>42213.61</v>
      </c>
      <c r="H31" s="12">
        <v>42213.61</v>
      </c>
      <c r="I31" s="12">
        <f t="shared" si="1"/>
        <v>84427.22</v>
      </c>
      <c r="J31" s="12">
        <v>100423.32</v>
      </c>
      <c r="K31" s="12">
        <v>50211.66</v>
      </c>
      <c r="L31" s="12">
        <f t="shared" si="2"/>
        <v>150634.98000000001</v>
      </c>
      <c r="M31" s="12">
        <v>0</v>
      </c>
      <c r="N31" s="12">
        <v>0</v>
      </c>
      <c r="O31" s="12">
        <f t="shared" si="3"/>
        <v>0</v>
      </c>
      <c r="P31" s="12">
        <f t="shared" si="4"/>
        <v>235062.2</v>
      </c>
    </row>
    <row r="32" spans="1:16" x14ac:dyDescent="0.25">
      <c r="A32" s="10">
        <v>43521</v>
      </c>
      <c r="B32" s="11" t="s">
        <v>55</v>
      </c>
      <c r="C32" s="11" t="s">
        <v>28</v>
      </c>
      <c r="D32" s="12">
        <v>33020.080000000002</v>
      </c>
      <c r="E32" s="12">
        <v>33020.080000000002</v>
      </c>
      <c r="F32" s="12">
        <f t="shared" si="0"/>
        <v>66040.160000000003</v>
      </c>
      <c r="G32" s="12">
        <v>18174.16</v>
      </c>
      <c r="H32" s="12">
        <v>18174.16</v>
      </c>
      <c r="I32" s="12">
        <f t="shared" si="1"/>
        <v>36348.32</v>
      </c>
      <c r="J32" s="12">
        <v>71282.48</v>
      </c>
      <c r="K32" s="12">
        <v>35641.24</v>
      </c>
      <c r="L32" s="12">
        <f t="shared" si="2"/>
        <v>106923.72</v>
      </c>
      <c r="M32" s="12">
        <v>0</v>
      </c>
      <c r="N32" s="12">
        <v>0</v>
      </c>
      <c r="O32" s="12">
        <f t="shared" si="3"/>
        <v>0</v>
      </c>
      <c r="P32" s="12">
        <f t="shared" si="4"/>
        <v>209312.2</v>
      </c>
    </row>
    <row r="33" spans="1:16" x14ac:dyDescent="0.25">
      <c r="A33" s="10">
        <v>49171</v>
      </c>
      <c r="B33" s="11" t="s">
        <v>56</v>
      </c>
      <c r="C33" s="11" t="s">
        <v>57</v>
      </c>
      <c r="D33" s="12">
        <v>639934.96</v>
      </c>
      <c r="E33" s="12">
        <v>639934.96</v>
      </c>
      <c r="F33" s="12">
        <f t="shared" si="0"/>
        <v>1279869.92</v>
      </c>
      <c r="G33" s="12">
        <v>14068.38</v>
      </c>
      <c r="H33" s="12">
        <v>14068.38</v>
      </c>
      <c r="I33" s="12">
        <f t="shared" si="1"/>
        <v>28136.76</v>
      </c>
      <c r="J33" s="12">
        <v>0</v>
      </c>
      <c r="K33" s="12">
        <v>0</v>
      </c>
      <c r="L33" s="12">
        <f t="shared" si="2"/>
        <v>0</v>
      </c>
      <c r="M33" s="12">
        <v>0</v>
      </c>
      <c r="N33" s="12">
        <v>0</v>
      </c>
      <c r="O33" s="12">
        <f t="shared" si="3"/>
        <v>0</v>
      </c>
      <c r="P33" s="12">
        <f t="shared" si="4"/>
        <v>1308006.68</v>
      </c>
    </row>
    <row r="34" spans="1:16" x14ac:dyDescent="0.25">
      <c r="A34" s="10">
        <v>48298</v>
      </c>
      <c r="B34" s="11" t="s">
        <v>58</v>
      </c>
      <c r="C34" s="11" t="s">
        <v>59</v>
      </c>
      <c r="D34" s="12">
        <v>106271.67999999999</v>
      </c>
      <c r="E34" s="12">
        <v>106271.67999999999</v>
      </c>
      <c r="F34" s="12">
        <f t="shared" si="0"/>
        <v>212543.35999999999</v>
      </c>
      <c r="G34" s="12">
        <v>0</v>
      </c>
      <c r="H34" s="12">
        <v>0</v>
      </c>
      <c r="I34" s="12">
        <f t="shared" si="1"/>
        <v>0</v>
      </c>
      <c r="J34" s="12">
        <v>0</v>
      </c>
      <c r="K34" s="12">
        <v>0</v>
      </c>
      <c r="L34" s="12">
        <f t="shared" si="2"/>
        <v>0</v>
      </c>
      <c r="M34" s="12">
        <v>0</v>
      </c>
      <c r="N34" s="12">
        <v>0</v>
      </c>
      <c r="O34" s="12">
        <f t="shared" si="3"/>
        <v>0</v>
      </c>
      <c r="P34" s="12">
        <f t="shared" si="4"/>
        <v>212543.35999999999</v>
      </c>
    </row>
    <row r="35" spans="1:16" x14ac:dyDescent="0.25">
      <c r="A35" s="10">
        <v>48124</v>
      </c>
      <c r="B35" s="11" t="s">
        <v>60</v>
      </c>
      <c r="C35" s="11" t="s">
        <v>36</v>
      </c>
      <c r="D35" s="12">
        <v>942194.49</v>
      </c>
      <c r="E35" s="12">
        <v>942194.49</v>
      </c>
      <c r="F35" s="12">
        <f t="shared" si="0"/>
        <v>1884388.98</v>
      </c>
      <c r="G35" s="12">
        <v>25095.56</v>
      </c>
      <c r="H35" s="12">
        <v>25095.56</v>
      </c>
      <c r="I35" s="12">
        <f t="shared" si="1"/>
        <v>50191.12</v>
      </c>
      <c r="J35" s="12">
        <v>198106.72</v>
      </c>
      <c r="K35" s="12">
        <v>99053.36</v>
      </c>
      <c r="L35" s="12">
        <f t="shared" si="2"/>
        <v>297160.08</v>
      </c>
      <c r="M35" s="12">
        <v>0</v>
      </c>
      <c r="N35" s="12">
        <v>0</v>
      </c>
      <c r="O35" s="12">
        <f t="shared" si="3"/>
        <v>0</v>
      </c>
      <c r="P35" s="12">
        <f t="shared" si="4"/>
        <v>2231740.1800000002</v>
      </c>
    </row>
    <row r="36" spans="1:16" x14ac:dyDescent="0.25">
      <c r="A36" s="10">
        <v>48116</v>
      </c>
      <c r="B36" s="11" t="s">
        <v>61</v>
      </c>
      <c r="C36" s="11" t="s">
        <v>36</v>
      </c>
      <c r="D36" s="12">
        <v>84782.74</v>
      </c>
      <c r="E36" s="12">
        <v>84782.74</v>
      </c>
      <c r="F36" s="12">
        <f t="shared" si="0"/>
        <v>169565.48</v>
      </c>
      <c r="G36" s="12">
        <v>10068.98</v>
      </c>
      <c r="H36" s="12">
        <v>10068.98</v>
      </c>
      <c r="I36" s="12">
        <f t="shared" si="1"/>
        <v>20137.96</v>
      </c>
      <c r="J36" s="12">
        <v>67715.08</v>
      </c>
      <c r="K36" s="12">
        <v>33857.54</v>
      </c>
      <c r="L36" s="12">
        <f t="shared" si="2"/>
        <v>101572.62</v>
      </c>
      <c r="M36" s="12">
        <v>0</v>
      </c>
      <c r="N36" s="12">
        <v>0</v>
      </c>
      <c r="O36" s="12">
        <f t="shared" si="3"/>
        <v>0</v>
      </c>
      <c r="P36" s="12">
        <f t="shared" si="4"/>
        <v>291276.06</v>
      </c>
    </row>
    <row r="37" spans="1:16" x14ac:dyDescent="0.25">
      <c r="A37" s="10">
        <v>46706</v>
      </c>
      <c r="B37" s="11" t="s">
        <v>62</v>
      </c>
      <c r="C37" s="11" t="s">
        <v>63</v>
      </c>
      <c r="D37" s="12">
        <v>380960</v>
      </c>
      <c r="E37" s="12">
        <v>380960</v>
      </c>
      <c r="F37" s="12">
        <f t="shared" si="0"/>
        <v>761920</v>
      </c>
      <c r="G37" s="12">
        <v>14190.97</v>
      </c>
      <c r="H37" s="12">
        <v>14190.97</v>
      </c>
      <c r="I37" s="12">
        <f t="shared" si="1"/>
        <v>28381.94</v>
      </c>
      <c r="J37" s="12">
        <v>0</v>
      </c>
      <c r="K37" s="12">
        <v>0</v>
      </c>
      <c r="L37" s="12">
        <f t="shared" si="2"/>
        <v>0</v>
      </c>
      <c r="M37" s="12">
        <v>0</v>
      </c>
      <c r="N37" s="12">
        <v>0</v>
      </c>
      <c r="O37" s="12">
        <f t="shared" si="3"/>
        <v>0</v>
      </c>
      <c r="P37" s="12">
        <f t="shared" si="4"/>
        <v>790301.94</v>
      </c>
    </row>
    <row r="38" spans="1:16" x14ac:dyDescent="0.25">
      <c r="A38" s="10">
        <v>43539</v>
      </c>
      <c r="B38" s="11" t="s">
        <v>64</v>
      </c>
      <c r="C38" s="11" t="s">
        <v>26</v>
      </c>
      <c r="D38" s="12">
        <v>92856.86</v>
      </c>
      <c r="E38" s="12">
        <v>92856.86</v>
      </c>
      <c r="F38" s="12">
        <f t="shared" si="0"/>
        <v>185713.72</v>
      </c>
      <c r="G38" s="12">
        <v>12454.28</v>
      </c>
      <c r="H38" s="12">
        <v>12454.28</v>
      </c>
      <c r="I38" s="12">
        <f t="shared" si="1"/>
        <v>24908.560000000001</v>
      </c>
      <c r="J38" s="12">
        <v>205323.14</v>
      </c>
      <c r="K38" s="12">
        <v>102661.57</v>
      </c>
      <c r="L38" s="12">
        <f t="shared" si="2"/>
        <v>307984.71000000002</v>
      </c>
      <c r="M38" s="12">
        <v>0</v>
      </c>
      <c r="N38" s="12">
        <v>0</v>
      </c>
      <c r="O38" s="12">
        <f t="shared" si="3"/>
        <v>0</v>
      </c>
      <c r="P38" s="12">
        <f t="shared" si="4"/>
        <v>518606.99</v>
      </c>
    </row>
    <row r="39" spans="1:16" x14ac:dyDescent="0.25">
      <c r="A39" s="10">
        <v>45203</v>
      </c>
      <c r="B39" s="11" t="s">
        <v>65</v>
      </c>
      <c r="C39" s="11" t="s">
        <v>66</v>
      </c>
      <c r="D39" s="12">
        <v>0</v>
      </c>
      <c r="E39" s="12">
        <v>0</v>
      </c>
      <c r="F39" s="12">
        <f t="shared" si="0"/>
        <v>0</v>
      </c>
      <c r="G39" s="12">
        <v>548.55999999999995</v>
      </c>
      <c r="H39" s="12">
        <v>548.55999999999995</v>
      </c>
      <c r="I39" s="12">
        <f t="shared" si="1"/>
        <v>1097.1199999999999</v>
      </c>
      <c r="J39" s="12">
        <v>0</v>
      </c>
      <c r="K39" s="12">
        <v>0</v>
      </c>
      <c r="L39" s="12">
        <f t="shared" si="2"/>
        <v>0</v>
      </c>
      <c r="M39" s="12">
        <v>0</v>
      </c>
      <c r="N39" s="12">
        <v>0</v>
      </c>
      <c r="O39" s="12">
        <f t="shared" si="3"/>
        <v>0</v>
      </c>
      <c r="P39" s="12">
        <f t="shared" si="4"/>
        <v>1097.1199999999999</v>
      </c>
    </row>
    <row r="40" spans="1:16" x14ac:dyDescent="0.25">
      <c r="A40" s="10">
        <v>46300</v>
      </c>
      <c r="B40" s="11" t="s">
        <v>67</v>
      </c>
      <c r="C40" s="11" t="s">
        <v>68</v>
      </c>
      <c r="D40" s="12">
        <v>439286.18</v>
      </c>
      <c r="E40" s="12">
        <v>439286.18</v>
      </c>
      <c r="F40" s="12">
        <f t="shared" si="0"/>
        <v>878572.36</v>
      </c>
      <c r="G40" s="12">
        <v>0</v>
      </c>
      <c r="H40" s="12">
        <v>0</v>
      </c>
      <c r="I40" s="12">
        <f t="shared" si="1"/>
        <v>0</v>
      </c>
      <c r="J40" s="12">
        <v>58832.86</v>
      </c>
      <c r="K40" s="12">
        <v>29416.43</v>
      </c>
      <c r="L40" s="12">
        <f t="shared" si="2"/>
        <v>88249.290000000008</v>
      </c>
      <c r="M40" s="12">
        <v>0</v>
      </c>
      <c r="N40" s="12">
        <v>0</v>
      </c>
      <c r="O40" s="12">
        <f t="shared" si="3"/>
        <v>0</v>
      </c>
      <c r="P40" s="12">
        <f t="shared" si="4"/>
        <v>966821.65</v>
      </c>
    </row>
    <row r="41" spans="1:16" x14ac:dyDescent="0.25">
      <c r="A41" s="10">
        <v>45765</v>
      </c>
      <c r="B41" s="11" t="s">
        <v>69</v>
      </c>
      <c r="C41" s="11" t="s">
        <v>30</v>
      </c>
      <c r="D41" s="12">
        <v>356425.53</v>
      </c>
      <c r="E41" s="12">
        <v>356425.53</v>
      </c>
      <c r="F41" s="12">
        <f t="shared" si="0"/>
        <v>712851.06</v>
      </c>
      <c r="G41" s="12">
        <v>70488.710000000006</v>
      </c>
      <c r="H41" s="12">
        <v>70488.710000000006</v>
      </c>
      <c r="I41" s="12">
        <f t="shared" si="1"/>
        <v>140977.42000000001</v>
      </c>
      <c r="J41" s="12">
        <v>665981.6</v>
      </c>
      <c r="K41" s="12">
        <v>332990.8</v>
      </c>
      <c r="L41" s="12">
        <f t="shared" si="2"/>
        <v>998972.39999999991</v>
      </c>
      <c r="M41" s="12">
        <v>0</v>
      </c>
      <c r="N41" s="12">
        <v>0</v>
      </c>
      <c r="O41" s="12">
        <f t="shared" si="3"/>
        <v>0</v>
      </c>
      <c r="P41" s="12">
        <f t="shared" si="4"/>
        <v>1852800.88</v>
      </c>
    </row>
    <row r="42" spans="1:16" x14ac:dyDescent="0.25">
      <c r="A42" s="10">
        <v>43547</v>
      </c>
      <c r="B42" s="11" t="s">
        <v>70</v>
      </c>
      <c r="C42" s="11" t="s">
        <v>71</v>
      </c>
      <c r="D42" s="12">
        <v>0</v>
      </c>
      <c r="E42" s="12">
        <v>0</v>
      </c>
      <c r="F42" s="12">
        <f t="shared" si="0"/>
        <v>0</v>
      </c>
      <c r="G42" s="12">
        <v>0</v>
      </c>
      <c r="H42" s="12">
        <v>0</v>
      </c>
      <c r="I42" s="12">
        <f t="shared" si="1"/>
        <v>0</v>
      </c>
      <c r="J42" s="12">
        <v>0</v>
      </c>
      <c r="K42" s="12">
        <v>0</v>
      </c>
      <c r="L42" s="12">
        <f t="shared" si="2"/>
        <v>0</v>
      </c>
      <c r="M42" s="12">
        <v>0</v>
      </c>
      <c r="N42" s="12">
        <v>0</v>
      </c>
      <c r="O42" s="12">
        <f t="shared" si="3"/>
        <v>0</v>
      </c>
      <c r="P42" s="12">
        <f t="shared" si="4"/>
        <v>0</v>
      </c>
    </row>
    <row r="43" spans="1:16" x14ac:dyDescent="0.25">
      <c r="A43" s="10">
        <v>43554</v>
      </c>
      <c r="B43" s="11" t="s">
        <v>72</v>
      </c>
      <c r="C43" s="11" t="s">
        <v>71</v>
      </c>
      <c r="D43" s="12">
        <v>1256679.69</v>
      </c>
      <c r="E43" s="12">
        <v>1256679.69</v>
      </c>
      <c r="F43" s="12">
        <f t="shared" si="0"/>
        <v>2513359.38</v>
      </c>
      <c r="G43" s="12">
        <v>33255.06</v>
      </c>
      <c r="H43" s="12">
        <v>33255.06</v>
      </c>
      <c r="I43" s="12">
        <f t="shared" si="1"/>
        <v>66510.12</v>
      </c>
      <c r="J43" s="12">
        <v>0</v>
      </c>
      <c r="K43" s="12">
        <v>0</v>
      </c>
      <c r="L43" s="12">
        <f t="shared" si="2"/>
        <v>0</v>
      </c>
      <c r="M43" s="12">
        <v>0</v>
      </c>
      <c r="N43" s="12">
        <v>0</v>
      </c>
      <c r="O43" s="12">
        <f t="shared" si="3"/>
        <v>0</v>
      </c>
      <c r="P43" s="12">
        <f t="shared" si="4"/>
        <v>2579869.5</v>
      </c>
    </row>
    <row r="44" spans="1:16" x14ac:dyDescent="0.25">
      <c r="A44" s="10">
        <v>46425</v>
      </c>
      <c r="B44" s="11" t="s">
        <v>73</v>
      </c>
      <c r="C44" s="11" t="s">
        <v>74</v>
      </c>
      <c r="D44" s="12">
        <v>0</v>
      </c>
      <c r="E44" s="12">
        <v>0</v>
      </c>
      <c r="F44" s="12">
        <f t="shared" si="0"/>
        <v>0</v>
      </c>
      <c r="G44" s="12">
        <v>0</v>
      </c>
      <c r="H44" s="12">
        <v>0</v>
      </c>
      <c r="I44" s="12">
        <f t="shared" si="1"/>
        <v>0</v>
      </c>
      <c r="J44" s="12">
        <v>0</v>
      </c>
      <c r="K44" s="12">
        <v>0</v>
      </c>
      <c r="L44" s="12">
        <f t="shared" si="2"/>
        <v>0</v>
      </c>
      <c r="M44" s="12">
        <v>0</v>
      </c>
      <c r="N44" s="12">
        <v>0</v>
      </c>
      <c r="O44" s="12">
        <f t="shared" si="3"/>
        <v>0</v>
      </c>
      <c r="P44" s="12">
        <f t="shared" si="4"/>
        <v>0</v>
      </c>
    </row>
    <row r="45" spans="1:16" x14ac:dyDescent="0.25">
      <c r="A45" s="10">
        <v>47241</v>
      </c>
      <c r="B45" s="11" t="s">
        <v>75</v>
      </c>
      <c r="C45" s="11" t="s">
        <v>76</v>
      </c>
      <c r="D45" s="12">
        <v>0</v>
      </c>
      <c r="E45" s="12">
        <v>0</v>
      </c>
      <c r="F45" s="12">
        <f t="shared" si="0"/>
        <v>0</v>
      </c>
      <c r="G45" s="12">
        <v>37393.24</v>
      </c>
      <c r="H45" s="12">
        <v>37393.24</v>
      </c>
      <c r="I45" s="12">
        <f t="shared" si="1"/>
        <v>74786.48</v>
      </c>
      <c r="J45" s="12">
        <v>367143.62</v>
      </c>
      <c r="K45" s="12">
        <v>183571.81</v>
      </c>
      <c r="L45" s="12">
        <f t="shared" si="2"/>
        <v>550715.42999999993</v>
      </c>
      <c r="M45" s="12">
        <v>0</v>
      </c>
      <c r="N45" s="12">
        <v>0</v>
      </c>
      <c r="O45" s="12">
        <f t="shared" si="3"/>
        <v>0</v>
      </c>
      <c r="P45" s="12">
        <f t="shared" si="4"/>
        <v>625501.90999999992</v>
      </c>
    </row>
    <row r="46" spans="1:16" x14ac:dyDescent="0.25">
      <c r="A46" s="10">
        <v>43562</v>
      </c>
      <c r="B46" s="11" t="s">
        <v>77</v>
      </c>
      <c r="C46" s="11" t="s">
        <v>71</v>
      </c>
      <c r="D46" s="12">
        <v>3142462.19</v>
      </c>
      <c r="E46" s="12">
        <v>3142462.19</v>
      </c>
      <c r="F46" s="12">
        <f t="shared" si="0"/>
        <v>6284924.3799999999</v>
      </c>
      <c r="G46" s="12">
        <v>37249.61</v>
      </c>
      <c r="H46" s="12">
        <v>37249.61</v>
      </c>
      <c r="I46" s="12">
        <f t="shared" si="1"/>
        <v>74499.22</v>
      </c>
      <c r="J46" s="12">
        <v>0</v>
      </c>
      <c r="K46" s="12">
        <v>0</v>
      </c>
      <c r="L46" s="12">
        <f t="shared" si="2"/>
        <v>0</v>
      </c>
      <c r="M46" s="12">
        <v>0</v>
      </c>
      <c r="N46" s="12">
        <v>0</v>
      </c>
      <c r="O46" s="12">
        <f t="shared" si="3"/>
        <v>0</v>
      </c>
      <c r="P46" s="12">
        <f t="shared" si="4"/>
        <v>6359423.5999999996</v>
      </c>
    </row>
    <row r="47" spans="1:16" x14ac:dyDescent="0.25">
      <c r="A47" s="10">
        <v>43570</v>
      </c>
      <c r="B47" s="11" t="s">
        <v>78</v>
      </c>
      <c r="C47" s="11" t="s">
        <v>66</v>
      </c>
      <c r="D47" s="12">
        <v>0</v>
      </c>
      <c r="E47" s="12">
        <v>0</v>
      </c>
      <c r="F47" s="12">
        <f t="shared" si="0"/>
        <v>0</v>
      </c>
      <c r="G47" s="12">
        <v>4710.68</v>
      </c>
      <c r="H47" s="12">
        <v>4710.68</v>
      </c>
      <c r="I47" s="12">
        <f t="shared" si="1"/>
        <v>9421.36</v>
      </c>
      <c r="J47" s="12">
        <v>0</v>
      </c>
      <c r="K47" s="12">
        <v>0</v>
      </c>
      <c r="L47" s="12">
        <f t="shared" si="2"/>
        <v>0</v>
      </c>
      <c r="M47" s="12">
        <v>0</v>
      </c>
      <c r="N47" s="12">
        <v>0</v>
      </c>
      <c r="O47" s="12">
        <f t="shared" si="3"/>
        <v>0</v>
      </c>
      <c r="P47" s="12">
        <f t="shared" si="4"/>
        <v>9421.36</v>
      </c>
    </row>
    <row r="48" spans="1:16" x14ac:dyDescent="0.25">
      <c r="A48" s="10">
        <v>43588</v>
      </c>
      <c r="B48" s="11" t="s">
        <v>79</v>
      </c>
      <c r="C48" s="11" t="s">
        <v>80</v>
      </c>
      <c r="D48" s="12">
        <v>242657.25</v>
      </c>
      <c r="E48" s="12">
        <v>242657.25</v>
      </c>
      <c r="F48" s="12">
        <f t="shared" si="0"/>
        <v>485314.5</v>
      </c>
      <c r="G48" s="12">
        <v>10918.86</v>
      </c>
      <c r="H48" s="12">
        <v>10918.86</v>
      </c>
      <c r="I48" s="12">
        <f t="shared" si="1"/>
        <v>21837.72</v>
      </c>
      <c r="J48" s="12">
        <v>25817.599999999999</v>
      </c>
      <c r="K48" s="12">
        <v>12908.8</v>
      </c>
      <c r="L48" s="12">
        <f t="shared" si="2"/>
        <v>38726.399999999994</v>
      </c>
      <c r="M48" s="12">
        <v>0</v>
      </c>
      <c r="N48" s="12">
        <v>0</v>
      </c>
      <c r="O48" s="12">
        <f t="shared" si="3"/>
        <v>0</v>
      </c>
      <c r="P48" s="12">
        <f t="shared" si="4"/>
        <v>545878.62</v>
      </c>
    </row>
    <row r="49" spans="1:16" x14ac:dyDescent="0.25">
      <c r="A49" s="10">
        <v>43596</v>
      </c>
      <c r="B49" s="11" t="s">
        <v>81</v>
      </c>
      <c r="C49" s="11" t="s">
        <v>82</v>
      </c>
      <c r="D49" s="12">
        <v>0</v>
      </c>
      <c r="E49" s="12">
        <v>0</v>
      </c>
      <c r="F49" s="12">
        <f t="shared" si="0"/>
        <v>0</v>
      </c>
      <c r="G49" s="12">
        <v>33062.94</v>
      </c>
      <c r="H49" s="12">
        <v>33062.94</v>
      </c>
      <c r="I49" s="12">
        <f t="shared" si="1"/>
        <v>66125.88</v>
      </c>
      <c r="J49" s="12">
        <v>233628.76</v>
      </c>
      <c r="K49" s="12">
        <v>116814.38</v>
      </c>
      <c r="L49" s="12">
        <f t="shared" si="2"/>
        <v>350443.14</v>
      </c>
      <c r="M49" s="12">
        <v>0</v>
      </c>
      <c r="N49" s="12">
        <v>0</v>
      </c>
      <c r="O49" s="12">
        <f t="shared" si="3"/>
        <v>0</v>
      </c>
      <c r="P49" s="12">
        <f t="shared" si="4"/>
        <v>416569.02</v>
      </c>
    </row>
    <row r="50" spans="1:16" x14ac:dyDescent="0.25">
      <c r="A50" s="10">
        <v>43604</v>
      </c>
      <c r="B50" s="11" t="s">
        <v>83</v>
      </c>
      <c r="C50" s="11" t="s">
        <v>84</v>
      </c>
      <c r="D50" s="12">
        <v>973163.62</v>
      </c>
      <c r="E50" s="12">
        <v>973163.62</v>
      </c>
      <c r="F50" s="12">
        <f t="shared" si="0"/>
        <v>1946327.24</v>
      </c>
      <c r="G50" s="12">
        <v>0</v>
      </c>
      <c r="H50" s="12">
        <v>0</v>
      </c>
      <c r="I50" s="12">
        <f t="shared" si="1"/>
        <v>0</v>
      </c>
      <c r="J50" s="12">
        <v>173380.94</v>
      </c>
      <c r="K50" s="12">
        <v>86690.47</v>
      </c>
      <c r="L50" s="12">
        <f t="shared" si="2"/>
        <v>260071.41</v>
      </c>
      <c r="M50" s="12">
        <v>0</v>
      </c>
      <c r="N50" s="12">
        <v>0</v>
      </c>
      <c r="O50" s="12">
        <f t="shared" si="3"/>
        <v>0</v>
      </c>
      <c r="P50" s="12">
        <f t="shared" si="4"/>
        <v>2206398.65</v>
      </c>
    </row>
    <row r="51" spans="1:16" x14ac:dyDescent="0.25">
      <c r="A51" s="10">
        <v>48074</v>
      </c>
      <c r="B51" s="11" t="s">
        <v>85</v>
      </c>
      <c r="C51" s="11" t="s">
        <v>80</v>
      </c>
      <c r="D51" s="12">
        <v>825370.91</v>
      </c>
      <c r="E51" s="12">
        <v>825370.91</v>
      </c>
      <c r="F51" s="12">
        <f t="shared" si="0"/>
        <v>1650741.82</v>
      </c>
      <c r="G51" s="12">
        <v>0</v>
      </c>
      <c r="H51" s="12">
        <v>0</v>
      </c>
      <c r="I51" s="12">
        <f t="shared" si="1"/>
        <v>0</v>
      </c>
      <c r="J51" s="12">
        <v>220232.22</v>
      </c>
      <c r="K51" s="12">
        <v>110116.11</v>
      </c>
      <c r="L51" s="12">
        <f t="shared" si="2"/>
        <v>330348.33</v>
      </c>
      <c r="M51" s="12">
        <v>0</v>
      </c>
      <c r="N51" s="12">
        <v>0</v>
      </c>
      <c r="O51" s="12">
        <f t="shared" si="3"/>
        <v>0</v>
      </c>
      <c r="P51" s="12">
        <f t="shared" si="4"/>
        <v>1981090.1500000001</v>
      </c>
    </row>
    <row r="52" spans="1:16" x14ac:dyDescent="0.25">
      <c r="A52" s="10">
        <v>48926</v>
      </c>
      <c r="B52" s="11" t="s">
        <v>86</v>
      </c>
      <c r="C52" s="11" t="s">
        <v>87</v>
      </c>
      <c r="D52" s="12">
        <v>0</v>
      </c>
      <c r="E52" s="12">
        <v>0</v>
      </c>
      <c r="F52" s="12">
        <f t="shared" si="0"/>
        <v>0</v>
      </c>
      <c r="G52" s="12">
        <v>3857.81</v>
      </c>
      <c r="H52" s="12">
        <v>3857.81</v>
      </c>
      <c r="I52" s="12">
        <f t="shared" si="1"/>
        <v>7715.62</v>
      </c>
      <c r="J52" s="12">
        <v>0</v>
      </c>
      <c r="K52" s="12">
        <v>0</v>
      </c>
      <c r="L52" s="12">
        <f t="shared" si="2"/>
        <v>0</v>
      </c>
      <c r="M52" s="12">
        <v>0</v>
      </c>
      <c r="N52" s="12">
        <v>0</v>
      </c>
      <c r="O52" s="12">
        <f t="shared" si="3"/>
        <v>0</v>
      </c>
      <c r="P52" s="12">
        <f t="shared" si="4"/>
        <v>7715.62</v>
      </c>
    </row>
    <row r="53" spans="1:16" x14ac:dyDescent="0.25">
      <c r="A53" s="10">
        <v>43612</v>
      </c>
      <c r="B53" s="11" t="s">
        <v>88</v>
      </c>
      <c r="C53" s="11" t="s">
        <v>71</v>
      </c>
      <c r="D53" s="12">
        <v>4349501.1500000004</v>
      </c>
      <c r="E53" s="12">
        <v>4349501.1500000004</v>
      </c>
      <c r="F53" s="12">
        <f t="shared" si="0"/>
        <v>8699002.3000000007</v>
      </c>
      <c r="G53" s="12">
        <v>84302.19</v>
      </c>
      <c r="H53" s="12">
        <v>84302.19</v>
      </c>
      <c r="I53" s="12">
        <f t="shared" si="1"/>
        <v>168604.38</v>
      </c>
      <c r="J53" s="12">
        <v>0</v>
      </c>
      <c r="K53" s="12">
        <v>0</v>
      </c>
      <c r="L53" s="12">
        <f t="shared" si="2"/>
        <v>0</v>
      </c>
      <c r="M53" s="12">
        <v>0</v>
      </c>
      <c r="N53" s="12">
        <v>0</v>
      </c>
      <c r="O53" s="12">
        <f t="shared" si="3"/>
        <v>0</v>
      </c>
      <c r="P53" s="12">
        <f t="shared" si="4"/>
        <v>8867606.6800000016</v>
      </c>
    </row>
    <row r="54" spans="1:16" x14ac:dyDescent="0.25">
      <c r="A54" s="10">
        <v>47167</v>
      </c>
      <c r="B54" s="11" t="s">
        <v>89</v>
      </c>
      <c r="C54" s="11" t="s">
        <v>90</v>
      </c>
      <c r="D54" s="12">
        <v>253369.36</v>
      </c>
      <c r="E54" s="12">
        <v>253369.36</v>
      </c>
      <c r="F54" s="12">
        <f t="shared" si="0"/>
        <v>506738.72</v>
      </c>
      <c r="G54" s="12">
        <v>11429.77</v>
      </c>
      <c r="H54" s="12">
        <v>11429.77</v>
      </c>
      <c r="I54" s="12">
        <f t="shared" si="1"/>
        <v>22859.54</v>
      </c>
      <c r="J54" s="12">
        <v>0</v>
      </c>
      <c r="K54" s="12">
        <v>0</v>
      </c>
      <c r="L54" s="12">
        <f t="shared" si="2"/>
        <v>0</v>
      </c>
      <c r="M54" s="12">
        <v>0</v>
      </c>
      <c r="N54" s="12">
        <v>0</v>
      </c>
      <c r="O54" s="12">
        <f t="shared" si="3"/>
        <v>0</v>
      </c>
      <c r="P54" s="12">
        <f t="shared" si="4"/>
        <v>529598.26</v>
      </c>
    </row>
    <row r="55" spans="1:16" x14ac:dyDescent="0.25">
      <c r="A55" s="10">
        <v>46854</v>
      </c>
      <c r="B55" s="11" t="s">
        <v>91</v>
      </c>
      <c r="C55" s="11" t="s">
        <v>34</v>
      </c>
      <c r="D55" s="12">
        <v>0</v>
      </c>
      <c r="E55" s="12">
        <v>0</v>
      </c>
      <c r="F55" s="12">
        <f t="shared" si="0"/>
        <v>0</v>
      </c>
      <c r="G55" s="12">
        <v>502.17</v>
      </c>
      <c r="H55" s="12">
        <v>502.17</v>
      </c>
      <c r="I55" s="12">
        <f t="shared" si="1"/>
        <v>1004.34</v>
      </c>
      <c r="J55" s="12">
        <v>0</v>
      </c>
      <c r="K55" s="12">
        <v>0</v>
      </c>
      <c r="L55" s="12">
        <f t="shared" si="2"/>
        <v>0</v>
      </c>
      <c r="M55" s="12">
        <v>0</v>
      </c>
      <c r="N55" s="12">
        <v>0</v>
      </c>
      <c r="O55" s="12">
        <f t="shared" si="3"/>
        <v>0</v>
      </c>
      <c r="P55" s="12">
        <f t="shared" si="4"/>
        <v>1004.34</v>
      </c>
    </row>
    <row r="56" spans="1:16" x14ac:dyDescent="0.25">
      <c r="A56" s="10">
        <v>48611</v>
      </c>
      <c r="B56" s="11" t="s">
        <v>92</v>
      </c>
      <c r="C56" s="11" t="s">
        <v>93</v>
      </c>
      <c r="D56" s="12">
        <v>2685.33</v>
      </c>
      <c r="E56" s="12">
        <v>2685.33</v>
      </c>
      <c r="F56" s="12">
        <f t="shared" si="0"/>
        <v>5370.66</v>
      </c>
      <c r="G56" s="12">
        <v>5666.84</v>
      </c>
      <c r="H56" s="12">
        <v>5666.84</v>
      </c>
      <c r="I56" s="12">
        <f t="shared" si="1"/>
        <v>11333.68</v>
      </c>
      <c r="J56" s="12">
        <v>0</v>
      </c>
      <c r="K56" s="12">
        <v>0</v>
      </c>
      <c r="L56" s="12">
        <f t="shared" si="2"/>
        <v>0</v>
      </c>
      <c r="M56" s="12">
        <v>0</v>
      </c>
      <c r="N56" s="12">
        <v>0</v>
      </c>
      <c r="O56" s="12">
        <f t="shared" si="3"/>
        <v>0</v>
      </c>
      <c r="P56" s="12">
        <f t="shared" si="4"/>
        <v>16704.34</v>
      </c>
    </row>
    <row r="57" spans="1:16" x14ac:dyDescent="0.25">
      <c r="A57" s="10">
        <v>46318</v>
      </c>
      <c r="B57" s="11" t="s">
        <v>94</v>
      </c>
      <c r="C57" s="11" t="s">
        <v>68</v>
      </c>
      <c r="D57" s="12">
        <v>0</v>
      </c>
      <c r="E57" s="12">
        <v>0</v>
      </c>
      <c r="F57" s="12">
        <f t="shared" si="0"/>
        <v>0</v>
      </c>
      <c r="G57" s="12">
        <v>410.9</v>
      </c>
      <c r="H57" s="12">
        <v>410.9</v>
      </c>
      <c r="I57" s="12">
        <f t="shared" si="1"/>
        <v>821.8</v>
      </c>
      <c r="J57" s="12">
        <v>0</v>
      </c>
      <c r="K57" s="12">
        <v>0</v>
      </c>
      <c r="L57" s="12">
        <f t="shared" si="2"/>
        <v>0</v>
      </c>
      <c r="M57" s="12">
        <v>0</v>
      </c>
      <c r="N57" s="12">
        <v>0</v>
      </c>
      <c r="O57" s="12">
        <f t="shared" si="3"/>
        <v>0</v>
      </c>
      <c r="P57" s="12">
        <f t="shared" si="4"/>
        <v>821.8</v>
      </c>
    </row>
    <row r="58" spans="1:16" x14ac:dyDescent="0.25">
      <c r="A58" s="10">
        <v>43620</v>
      </c>
      <c r="B58" s="11" t="s">
        <v>95</v>
      </c>
      <c r="C58" s="11" t="s">
        <v>96</v>
      </c>
      <c r="D58" s="12">
        <v>0</v>
      </c>
      <c r="E58" s="12">
        <v>0</v>
      </c>
      <c r="F58" s="12">
        <f t="shared" si="0"/>
        <v>0</v>
      </c>
      <c r="G58" s="12">
        <v>0</v>
      </c>
      <c r="H58" s="12">
        <v>0</v>
      </c>
      <c r="I58" s="12">
        <f t="shared" si="1"/>
        <v>0</v>
      </c>
      <c r="J58" s="12">
        <v>0</v>
      </c>
      <c r="K58" s="12">
        <v>0</v>
      </c>
      <c r="L58" s="12">
        <f t="shared" si="2"/>
        <v>0</v>
      </c>
      <c r="M58" s="12">
        <v>0</v>
      </c>
      <c r="N58" s="12">
        <v>0</v>
      </c>
      <c r="O58" s="12">
        <f t="shared" si="3"/>
        <v>0</v>
      </c>
      <c r="P58" s="12">
        <f t="shared" si="4"/>
        <v>0</v>
      </c>
    </row>
    <row r="59" spans="1:16" x14ac:dyDescent="0.25">
      <c r="A59" s="10">
        <v>46748</v>
      </c>
      <c r="B59" s="11" t="s">
        <v>97</v>
      </c>
      <c r="C59" s="11" t="s">
        <v>98</v>
      </c>
      <c r="D59" s="12">
        <v>0</v>
      </c>
      <c r="E59" s="12">
        <v>0</v>
      </c>
      <c r="F59" s="12">
        <f t="shared" si="0"/>
        <v>0</v>
      </c>
      <c r="G59" s="12">
        <v>0</v>
      </c>
      <c r="H59" s="12">
        <v>0</v>
      </c>
      <c r="I59" s="12">
        <f t="shared" si="1"/>
        <v>0</v>
      </c>
      <c r="J59" s="12">
        <v>0</v>
      </c>
      <c r="K59" s="12">
        <v>0</v>
      </c>
      <c r="L59" s="12">
        <f t="shared" si="2"/>
        <v>0</v>
      </c>
      <c r="M59" s="12">
        <v>0</v>
      </c>
      <c r="N59" s="12">
        <v>0</v>
      </c>
      <c r="O59" s="12">
        <f t="shared" si="3"/>
        <v>0</v>
      </c>
      <c r="P59" s="12">
        <f t="shared" si="4"/>
        <v>0</v>
      </c>
    </row>
    <row r="60" spans="1:16" x14ac:dyDescent="0.25">
      <c r="A60" s="10">
        <v>48462</v>
      </c>
      <c r="B60" s="11" t="s">
        <v>99</v>
      </c>
      <c r="C60" s="11" t="s">
        <v>100</v>
      </c>
      <c r="D60" s="12">
        <v>0</v>
      </c>
      <c r="E60" s="12">
        <v>0</v>
      </c>
      <c r="F60" s="12">
        <f t="shared" si="0"/>
        <v>0</v>
      </c>
      <c r="G60" s="12">
        <v>0</v>
      </c>
      <c r="H60" s="12">
        <v>0</v>
      </c>
      <c r="I60" s="12">
        <f t="shared" si="1"/>
        <v>0</v>
      </c>
      <c r="J60" s="12">
        <v>0</v>
      </c>
      <c r="K60" s="12">
        <v>0</v>
      </c>
      <c r="L60" s="12">
        <f t="shared" si="2"/>
        <v>0</v>
      </c>
      <c r="M60" s="12">
        <v>0</v>
      </c>
      <c r="N60" s="12">
        <v>0</v>
      </c>
      <c r="O60" s="12">
        <f t="shared" si="3"/>
        <v>0</v>
      </c>
      <c r="P60" s="12">
        <f t="shared" si="4"/>
        <v>0</v>
      </c>
    </row>
    <row r="61" spans="1:16" x14ac:dyDescent="0.25">
      <c r="A61" s="10">
        <v>46383</v>
      </c>
      <c r="B61" s="11" t="s">
        <v>101</v>
      </c>
      <c r="C61" s="11" t="s">
        <v>102</v>
      </c>
      <c r="D61" s="12">
        <v>0</v>
      </c>
      <c r="E61" s="12">
        <v>0</v>
      </c>
      <c r="F61" s="12">
        <f t="shared" si="0"/>
        <v>0</v>
      </c>
      <c r="G61" s="12">
        <v>7193.27</v>
      </c>
      <c r="H61" s="12">
        <v>7193.27</v>
      </c>
      <c r="I61" s="12">
        <f t="shared" si="1"/>
        <v>14386.54</v>
      </c>
      <c r="J61" s="12">
        <v>10945.36</v>
      </c>
      <c r="K61" s="12">
        <v>5472.68</v>
      </c>
      <c r="L61" s="12">
        <f t="shared" si="2"/>
        <v>16418.04</v>
      </c>
      <c r="M61" s="12">
        <v>0</v>
      </c>
      <c r="N61" s="12">
        <v>0</v>
      </c>
      <c r="O61" s="12">
        <f t="shared" si="3"/>
        <v>0</v>
      </c>
      <c r="P61" s="12">
        <f t="shared" si="4"/>
        <v>30804.58</v>
      </c>
    </row>
    <row r="62" spans="1:16" x14ac:dyDescent="0.25">
      <c r="A62" s="10">
        <v>46862</v>
      </c>
      <c r="B62" s="11" t="s">
        <v>103</v>
      </c>
      <c r="C62" s="11" t="s">
        <v>34</v>
      </c>
      <c r="D62" s="12">
        <v>0</v>
      </c>
      <c r="E62" s="12">
        <v>0</v>
      </c>
      <c r="F62" s="12">
        <f t="shared" si="0"/>
        <v>0</v>
      </c>
      <c r="G62" s="12">
        <v>0</v>
      </c>
      <c r="H62" s="12">
        <v>0</v>
      </c>
      <c r="I62" s="12">
        <f t="shared" si="1"/>
        <v>0</v>
      </c>
      <c r="J62" s="12">
        <v>0</v>
      </c>
      <c r="K62" s="12">
        <v>0</v>
      </c>
      <c r="L62" s="12">
        <f t="shared" si="2"/>
        <v>0</v>
      </c>
      <c r="M62" s="12">
        <v>0</v>
      </c>
      <c r="N62" s="12">
        <v>0</v>
      </c>
      <c r="O62" s="12">
        <f t="shared" si="3"/>
        <v>0</v>
      </c>
      <c r="P62" s="12">
        <f t="shared" si="4"/>
        <v>0</v>
      </c>
    </row>
    <row r="63" spans="1:16" x14ac:dyDescent="0.25">
      <c r="A63" s="10">
        <v>49593</v>
      </c>
      <c r="B63" s="11" t="s">
        <v>104</v>
      </c>
      <c r="C63" s="11" t="s">
        <v>105</v>
      </c>
      <c r="D63" s="12">
        <v>0</v>
      </c>
      <c r="E63" s="12">
        <v>0</v>
      </c>
      <c r="F63" s="12">
        <f t="shared" si="0"/>
        <v>0</v>
      </c>
      <c r="G63" s="12">
        <v>221.98</v>
      </c>
      <c r="H63" s="12">
        <v>221.98</v>
      </c>
      <c r="I63" s="12">
        <f t="shared" si="1"/>
        <v>443.96</v>
      </c>
      <c r="J63" s="12">
        <v>0</v>
      </c>
      <c r="K63" s="12">
        <v>0</v>
      </c>
      <c r="L63" s="12">
        <f t="shared" si="2"/>
        <v>0</v>
      </c>
      <c r="M63" s="12">
        <v>0</v>
      </c>
      <c r="N63" s="12">
        <v>0</v>
      </c>
      <c r="O63" s="12">
        <f t="shared" si="3"/>
        <v>0</v>
      </c>
      <c r="P63" s="12">
        <f t="shared" si="4"/>
        <v>443.96</v>
      </c>
    </row>
    <row r="64" spans="1:16" x14ac:dyDescent="0.25">
      <c r="A64" s="10">
        <v>50096</v>
      </c>
      <c r="B64" s="11" t="s">
        <v>106</v>
      </c>
      <c r="C64" s="11" t="s">
        <v>107</v>
      </c>
      <c r="D64" s="12">
        <v>0</v>
      </c>
      <c r="E64" s="12">
        <v>0</v>
      </c>
      <c r="F64" s="12">
        <f t="shared" si="0"/>
        <v>0</v>
      </c>
      <c r="G64" s="12">
        <v>0</v>
      </c>
      <c r="H64" s="12">
        <v>0</v>
      </c>
      <c r="I64" s="12">
        <f t="shared" si="1"/>
        <v>0</v>
      </c>
      <c r="J64" s="12">
        <v>0</v>
      </c>
      <c r="K64" s="12">
        <v>0</v>
      </c>
      <c r="L64" s="12">
        <f t="shared" si="2"/>
        <v>0</v>
      </c>
      <c r="M64" s="12">
        <v>0</v>
      </c>
      <c r="N64" s="12">
        <v>0</v>
      </c>
      <c r="O64" s="12">
        <f t="shared" si="3"/>
        <v>0</v>
      </c>
      <c r="P64" s="12">
        <f t="shared" si="4"/>
        <v>0</v>
      </c>
    </row>
    <row r="65" spans="1:16" x14ac:dyDescent="0.25">
      <c r="A65" s="10">
        <v>45211</v>
      </c>
      <c r="B65" s="11" t="s">
        <v>108</v>
      </c>
      <c r="C65" s="11" t="s">
        <v>30</v>
      </c>
      <c r="D65" s="12">
        <v>171623.61</v>
      </c>
      <c r="E65" s="12">
        <v>171623.61</v>
      </c>
      <c r="F65" s="12">
        <f t="shared" si="0"/>
        <v>343247.22</v>
      </c>
      <c r="G65" s="12">
        <v>0</v>
      </c>
      <c r="H65" s="12">
        <v>0</v>
      </c>
      <c r="I65" s="12">
        <f t="shared" si="1"/>
        <v>0</v>
      </c>
      <c r="J65" s="12">
        <v>90112.26</v>
      </c>
      <c r="K65" s="12">
        <v>45056.13</v>
      </c>
      <c r="L65" s="12">
        <f t="shared" si="2"/>
        <v>135168.38999999998</v>
      </c>
      <c r="M65" s="12">
        <v>0</v>
      </c>
      <c r="N65" s="12">
        <v>0</v>
      </c>
      <c r="O65" s="12">
        <f t="shared" si="3"/>
        <v>0</v>
      </c>
      <c r="P65" s="12">
        <f t="shared" si="4"/>
        <v>478415.61</v>
      </c>
    </row>
    <row r="66" spans="1:16" x14ac:dyDescent="0.25">
      <c r="A66" s="10">
        <v>48306</v>
      </c>
      <c r="B66" s="11" t="s">
        <v>109</v>
      </c>
      <c r="C66" s="11" t="s">
        <v>59</v>
      </c>
      <c r="D66" s="12">
        <v>1261267.81</v>
      </c>
      <c r="E66" s="12">
        <v>1261267.81</v>
      </c>
      <c r="F66" s="12">
        <f t="shared" si="0"/>
        <v>2522535.62</v>
      </c>
      <c r="G66" s="12">
        <v>34112.25</v>
      </c>
      <c r="H66" s="12">
        <v>34112.25</v>
      </c>
      <c r="I66" s="12">
        <f t="shared" si="1"/>
        <v>68224.5</v>
      </c>
      <c r="J66" s="12">
        <v>0</v>
      </c>
      <c r="K66" s="12">
        <v>0</v>
      </c>
      <c r="L66" s="12">
        <f t="shared" si="2"/>
        <v>0</v>
      </c>
      <c r="M66" s="12">
        <v>0</v>
      </c>
      <c r="N66" s="12">
        <v>0</v>
      </c>
      <c r="O66" s="12">
        <f t="shared" si="3"/>
        <v>0</v>
      </c>
      <c r="P66" s="12">
        <f t="shared" si="4"/>
        <v>2590760.12</v>
      </c>
    </row>
    <row r="67" spans="1:16" x14ac:dyDescent="0.25">
      <c r="A67" s="10">
        <v>49767</v>
      </c>
      <c r="B67" s="11" t="s">
        <v>110</v>
      </c>
      <c r="C67" s="11" t="s">
        <v>38</v>
      </c>
      <c r="D67" s="12">
        <v>282.32</v>
      </c>
      <c r="E67" s="12">
        <v>282.32</v>
      </c>
      <c r="F67" s="12">
        <f t="shared" si="0"/>
        <v>564.64</v>
      </c>
      <c r="G67" s="12">
        <v>3820.45</v>
      </c>
      <c r="H67" s="12">
        <v>3820.45</v>
      </c>
      <c r="I67" s="12">
        <f t="shared" si="1"/>
        <v>7640.9</v>
      </c>
      <c r="J67" s="12">
        <v>15165.92</v>
      </c>
      <c r="K67" s="12">
        <v>7582.96</v>
      </c>
      <c r="L67" s="12">
        <f t="shared" si="2"/>
        <v>22748.880000000001</v>
      </c>
      <c r="M67" s="12">
        <v>0</v>
      </c>
      <c r="N67" s="12">
        <v>0</v>
      </c>
      <c r="O67" s="12">
        <f t="shared" si="3"/>
        <v>0</v>
      </c>
      <c r="P67" s="12">
        <f t="shared" si="4"/>
        <v>30954.42</v>
      </c>
    </row>
    <row r="68" spans="1:16" x14ac:dyDescent="0.25">
      <c r="A68" s="10">
        <v>43638</v>
      </c>
      <c r="B68" s="11" t="s">
        <v>111</v>
      </c>
      <c r="C68" s="11" t="s">
        <v>112</v>
      </c>
      <c r="D68" s="12">
        <v>810464.09</v>
      </c>
      <c r="E68" s="12">
        <v>810464.09</v>
      </c>
      <c r="F68" s="12">
        <f t="shared" si="0"/>
        <v>1620928.18</v>
      </c>
      <c r="G68" s="12">
        <v>15781.74</v>
      </c>
      <c r="H68" s="12">
        <v>15781.74</v>
      </c>
      <c r="I68" s="12">
        <f t="shared" si="1"/>
        <v>31563.48</v>
      </c>
      <c r="J68" s="12">
        <v>0</v>
      </c>
      <c r="K68" s="12">
        <v>0</v>
      </c>
      <c r="L68" s="12">
        <f t="shared" si="2"/>
        <v>0</v>
      </c>
      <c r="M68" s="12">
        <v>0</v>
      </c>
      <c r="N68" s="12">
        <v>0</v>
      </c>
      <c r="O68" s="12">
        <f t="shared" si="3"/>
        <v>0</v>
      </c>
      <c r="P68" s="12">
        <f t="shared" si="4"/>
        <v>1652491.66</v>
      </c>
    </row>
    <row r="69" spans="1:16" x14ac:dyDescent="0.25">
      <c r="A69" s="10">
        <v>45229</v>
      </c>
      <c r="B69" s="11" t="s">
        <v>113</v>
      </c>
      <c r="C69" s="11" t="s">
        <v>93</v>
      </c>
      <c r="D69" s="12">
        <v>0</v>
      </c>
      <c r="E69" s="12">
        <v>0</v>
      </c>
      <c r="F69" s="12">
        <f t="shared" si="0"/>
        <v>0</v>
      </c>
      <c r="G69" s="12">
        <v>152.32</v>
      </c>
      <c r="H69" s="12">
        <v>152.32</v>
      </c>
      <c r="I69" s="12">
        <f t="shared" si="1"/>
        <v>304.64</v>
      </c>
      <c r="J69" s="12">
        <v>0</v>
      </c>
      <c r="K69" s="12">
        <v>0</v>
      </c>
      <c r="L69" s="12">
        <f t="shared" si="2"/>
        <v>0</v>
      </c>
      <c r="M69" s="12">
        <v>0</v>
      </c>
      <c r="N69" s="12">
        <v>0</v>
      </c>
      <c r="O69" s="12">
        <f t="shared" si="3"/>
        <v>0</v>
      </c>
      <c r="P69" s="12">
        <f t="shared" si="4"/>
        <v>304.64</v>
      </c>
    </row>
    <row r="70" spans="1:16" x14ac:dyDescent="0.25">
      <c r="A70" s="10">
        <v>43646</v>
      </c>
      <c r="B70" s="11" t="s">
        <v>114</v>
      </c>
      <c r="C70" s="11" t="s">
        <v>71</v>
      </c>
      <c r="D70" s="12">
        <v>857848.82</v>
      </c>
      <c r="E70" s="12">
        <v>857848.82</v>
      </c>
      <c r="F70" s="12">
        <f t="shared" si="0"/>
        <v>1715697.64</v>
      </c>
      <c r="G70" s="12">
        <v>24366.46</v>
      </c>
      <c r="H70" s="12">
        <v>24366.46</v>
      </c>
      <c r="I70" s="12">
        <f t="shared" si="1"/>
        <v>48732.92</v>
      </c>
      <c r="J70" s="12">
        <v>0</v>
      </c>
      <c r="K70" s="12">
        <v>0</v>
      </c>
      <c r="L70" s="12">
        <f t="shared" si="2"/>
        <v>0</v>
      </c>
      <c r="M70" s="12">
        <v>0</v>
      </c>
      <c r="N70" s="12">
        <v>0</v>
      </c>
      <c r="O70" s="12">
        <f t="shared" si="3"/>
        <v>0</v>
      </c>
      <c r="P70" s="12">
        <f t="shared" si="4"/>
        <v>1764430.5599999998</v>
      </c>
    </row>
    <row r="71" spans="1:16" x14ac:dyDescent="0.25">
      <c r="A71" s="10">
        <v>45237</v>
      </c>
      <c r="B71" s="11" t="s">
        <v>115</v>
      </c>
      <c r="C71" s="11" t="s">
        <v>66</v>
      </c>
      <c r="D71" s="12">
        <v>0</v>
      </c>
      <c r="E71" s="12">
        <v>0</v>
      </c>
      <c r="F71" s="12">
        <f t="shared" si="0"/>
        <v>0</v>
      </c>
      <c r="G71" s="12">
        <v>2646.72</v>
      </c>
      <c r="H71" s="12">
        <v>2646.72</v>
      </c>
      <c r="I71" s="12">
        <f t="shared" si="1"/>
        <v>5293.44</v>
      </c>
      <c r="J71" s="12">
        <v>16.059999999999999</v>
      </c>
      <c r="K71" s="12">
        <v>8.0299999999999994</v>
      </c>
      <c r="L71" s="12">
        <f t="shared" si="2"/>
        <v>24.089999999999996</v>
      </c>
      <c r="M71" s="12">
        <v>0</v>
      </c>
      <c r="N71" s="12">
        <v>0</v>
      </c>
      <c r="O71" s="12">
        <f t="shared" si="3"/>
        <v>0</v>
      </c>
      <c r="P71" s="12">
        <f t="shared" si="4"/>
        <v>5317.53</v>
      </c>
    </row>
    <row r="72" spans="1:16" x14ac:dyDescent="0.25">
      <c r="A72" s="10">
        <v>47613</v>
      </c>
      <c r="B72" s="11" t="s">
        <v>116</v>
      </c>
      <c r="C72" s="11" t="s">
        <v>117</v>
      </c>
      <c r="D72" s="12">
        <v>0</v>
      </c>
      <c r="E72" s="12">
        <v>0</v>
      </c>
      <c r="F72" s="12">
        <f t="shared" si="0"/>
        <v>0</v>
      </c>
      <c r="G72" s="12">
        <v>800.38</v>
      </c>
      <c r="H72" s="12">
        <v>800.38</v>
      </c>
      <c r="I72" s="12">
        <f t="shared" si="1"/>
        <v>1600.76</v>
      </c>
      <c r="J72" s="12">
        <v>0</v>
      </c>
      <c r="K72" s="12">
        <v>0</v>
      </c>
      <c r="L72" s="12">
        <f t="shared" si="2"/>
        <v>0</v>
      </c>
      <c r="M72" s="12">
        <v>0</v>
      </c>
      <c r="N72" s="12">
        <v>0</v>
      </c>
      <c r="O72" s="12">
        <f t="shared" si="3"/>
        <v>0</v>
      </c>
      <c r="P72" s="12">
        <f t="shared" si="4"/>
        <v>1600.76</v>
      </c>
    </row>
    <row r="73" spans="1:16" x14ac:dyDescent="0.25">
      <c r="A73" s="10">
        <v>50112</v>
      </c>
      <c r="B73" s="11" t="s">
        <v>118</v>
      </c>
      <c r="C73" s="11" t="s">
        <v>107</v>
      </c>
      <c r="D73" s="12">
        <v>0</v>
      </c>
      <c r="E73" s="12">
        <v>0</v>
      </c>
      <c r="F73" s="12">
        <f t="shared" si="0"/>
        <v>0</v>
      </c>
      <c r="G73" s="12">
        <v>1057.1099999999999</v>
      </c>
      <c r="H73" s="12">
        <v>1057.1099999999999</v>
      </c>
      <c r="I73" s="12">
        <f t="shared" si="1"/>
        <v>2114.2199999999998</v>
      </c>
      <c r="J73" s="12">
        <v>0</v>
      </c>
      <c r="K73" s="12">
        <v>0</v>
      </c>
      <c r="L73" s="12">
        <f t="shared" si="2"/>
        <v>0</v>
      </c>
      <c r="M73" s="12">
        <v>0</v>
      </c>
      <c r="N73" s="12">
        <v>0</v>
      </c>
      <c r="O73" s="12">
        <f t="shared" si="3"/>
        <v>0</v>
      </c>
      <c r="P73" s="12">
        <f t="shared" si="4"/>
        <v>2114.2199999999998</v>
      </c>
    </row>
    <row r="74" spans="1:16" x14ac:dyDescent="0.25">
      <c r="A74" s="10">
        <v>50120</v>
      </c>
      <c r="B74" s="11" t="s">
        <v>119</v>
      </c>
      <c r="C74" s="11" t="s">
        <v>107</v>
      </c>
      <c r="D74" s="12">
        <v>78151.13</v>
      </c>
      <c r="E74" s="12">
        <v>78151.13</v>
      </c>
      <c r="F74" s="12">
        <f t="shared" si="0"/>
        <v>156302.26</v>
      </c>
      <c r="G74" s="12">
        <v>0</v>
      </c>
      <c r="H74" s="12">
        <v>0</v>
      </c>
      <c r="I74" s="12">
        <f t="shared" si="1"/>
        <v>0</v>
      </c>
      <c r="J74" s="12">
        <v>0</v>
      </c>
      <c r="K74" s="12">
        <v>0</v>
      </c>
      <c r="L74" s="12">
        <f t="shared" si="2"/>
        <v>0</v>
      </c>
      <c r="M74" s="12">
        <v>0</v>
      </c>
      <c r="N74" s="12">
        <v>0</v>
      </c>
      <c r="O74" s="12">
        <f t="shared" si="3"/>
        <v>0</v>
      </c>
      <c r="P74" s="12">
        <f t="shared" si="4"/>
        <v>156302.26</v>
      </c>
    </row>
    <row r="75" spans="1:16" x14ac:dyDescent="0.25">
      <c r="A75" s="10">
        <v>43653</v>
      </c>
      <c r="B75" s="11" t="s">
        <v>120</v>
      </c>
      <c r="C75" s="11" t="s">
        <v>71</v>
      </c>
      <c r="D75" s="12">
        <v>708844.89</v>
      </c>
      <c r="E75" s="12">
        <v>708844.89</v>
      </c>
      <c r="F75" s="12">
        <f t="shared" si="0"/>
        <v>1417689.78</v>
      </c>
      <c r="G75" s="12">
        <v>15527.22</v>
      </c>
      <c r="H75" s="12">
        <v>15527.22</v>
      </c>
      <c r="I75" s="12">
        <f t="shared" si="1"/>
        <v>31054.44</v>
      </c>
      <c r="J75" s="12">
        <v>135242.16</v>
      </c>
      <c r="K75" s="12">
        <v>67621.08</v>
      </c>
      <c r="L75" s="12">
        <f t="shared" si="2"/>
        <v>202863.24</v>
      </c>
      <c r="M75" s="12">
        <v>0</v>
      </c>
      <c r="N75" s="12">
        <v>0</v>
      </c>
      <c r="O75" s="12">
        <f t="shared" si="3"/>
        <v>0</v>
      </c>
      <c r="P75" s="12">
        <f t="shared" si="4"/>
        <v>1651607.46</v>
      </c>
    </row>
    <row r="76" spans="1:16" x14ac:dyDescent="0.25">
      <c r="A76" s="10">
        <v>48678</v>
      </c>
      <c r="B76" s="11" t="s">
        <v>121</v>
      </c>
      <c r="C76" s="11" t="s">
        <v>122</v>
      </c>
      <c r="D76" s="12">
        <v>141087.76</v>
      </c>
      <c r="E76" s="12">
        <v>141087.76</v>
      </c>
      <c r="F76" s="12">
        <f t="shared" si="0"/>
        <v>282175.52</v>
      </c>
      <c r="G76" s="12">
        <v>2674.29</v>
      </c>
      <c r="H76" s="12">
        <v>2674.29</v>
      </c>
      <c r="I76" s="12">
        <f t="shared" si="1"/>
        <v>5348.58</v>
      </c>
      <c r="J76" s="12">
        <v>22431.88</v>
      </c>
      <c r="K76" s="12">
        <v>11215.94</v>
      </c>
      <c r="L76" s="12">
        <f t="shared" si="2"/>
        <v>33647.82</v>
      </c>
      <c r="M76" s="12">
        <v>0</v>
      </c>
      <c r="N76" s="12">
        <v>0</v>
      </c>
      <c r="O76" s="12">
        <f t="shared" si="3"/>
        <v>0</v>
      </c>
      <c r="P76" s="12">
        <f t="shared" si="4"/>
        <v>321171.92000000004</v>
      </c>
    </row>
    <row r="77" spans="1:16" x14ac:dyDescent="0.25">
      <c r="A77" s="10">
        <v>46177</v>
      </c>
      <c r="B77" s="11" t="s">
        <v>123</v>
      </c>
      <c r="C77" s="11" t="s">
        <v>124</v>
      </c>
      <c r="D77" s="12">
        <v>0</v>
      </c>
      <c r="E77" s="12">
        <v>0</v>
      </c>
      <c r="F77" s="12">
        <f t="shared" si="0"/>
        <v>0</v>
      </c>
      <c r="G77" s="12">
        <v>1806.23</v>
      </c>
      <c r="H77" s="12">
        <v>1806.23</v>
      </c>
      <c r="I77" s="12">
        <f t="shared" si="1"/>
        <v>3612.46</v>
      </c>
      <c r="J77" s="12">
        <v>21229.86</v>
      </c>
      <c r="K77" s="12">
        <v>10614.93</v>
      </c>
      <c r="L77" s="12">
        <f t="shared" si="2"/>
        <v>31844.79</v>
      </c>
      <c r="M77" s="12">
        <v>0</v>
      </c>
      <c r="N77" s="12">
        <v>0</v>
      </c>
      <c r="O77" s="12">
        <f t="shared" si="3"/>
        <v>0</v>
      </c>
      <c r="P77" s="12">
        <f t="shared" si="4"/>
        <v>35457.25</v>
      </c>
    </row>
    <row r="78" spans="1:16" x14ac:dyDescent="0.25">
      <c r="A78" s="10">
        <v>43661</v>
      </c>
      <c r="B78" s="11" t="s">
        <v>125</v>
      </c>
      <c r="C78" s="11" t="s">
        <v>100</v>
      </c>
      <c r="D78" s="12">
        <v>0</v>
      </c>
      <c r="E78" s="12">
        <v>0</v>
      </c>
      <c r="F78" s="12">
        <f t="shared" si="0"/>
        <v>0</v>
      </c>
      <c r="G78" s="12">
        <v>12751.8</v>
      </c>
      <c r="H78" s="12">
        <v>12751.8</v>
      </c>
      <c r="I78" s="12">
        <f t="shared" si="1"/>
        <v>25503.599999999999</v>
      </c>
      <c r="J78" s="12">
        <v>107711.5</v>
      </c>
      <c r="K78" s="12">
        <v>53855.75</v>
      </c>
      <c r="L78" s="12">
        <f t="shared" si="2"/>
        <v>161567.25</v>
      </c>
      <c r="M78" s="12">
        <v>0</v>
      </c>
      <c r="N78" s="12">
        <v>0</v>
      </c>
      <c r="O78" s="12">
        <f t="shared" si="3"/>
        <v>0</v>
      </c>
      <c r="P78" s="12">
        <f t="shared" si="4"/>
        <v>187070.85</v>
      </c>
    </row>
    <row r="79" spans="1:16" x14ac:dyDescent="0.25">
      <c r="A79" s="10">
        <v>43679</v>
      </c>
      <c r="B79" s="11" t="s">
        <v>126</v>
      </c>
      <c r="C79" s="11" t="s">
        <v>127</v>
      </c>
      <c r="D79" s="12">
        <v>616900.63</v>
      </c>
      <c r="E79" s="12">
        <v>616900.63</v>
      </c>
      <c r="F79" s="12">
        <f t="shared" ref="F79:F142" si="5">D79+E79</f>
        <v>1233801.26</v>
      </c>
      <c r="G79" s="12">
        <v>52879.38</v>
      </c>
      <c r="H79" s="12">
        <v>52879.38</v>
      </c>
      <c r="I79" s="12">
        <f t="shared" ref="I79:I142" si="6">G79+H79</f>
        <v>105758.76</v>
      </c>
      <c r="J79" s="12">
        <v>147512.28</v>
      </c>
      <c r="K79" s="12">
        <v>73756.14</v>
      </c>
      <c r="L79" s="12">
        <f t="shared" ref="L79:L142" si="7">J79+K79</f>
        <v>221268.41999999998</v>
      </c>
      <c r="M79" s="12">
        <v>0</v>
      </c>
      <c r="N79" s="12">
        <v>0</v>
      </c>
      <c r="O79" s="12">
        <f t="shared" ref="O79:O142" si="8">M79+N79</f>
        <v>0</v>
      </c>
      <c r="P79" s="12">
        <f t="shared" ref="P79:P142" si="9">F79+I79+L79+O79</f>
        <v>1560828.44</v>
      </c>
    </row>
    <row r="80" spans="1:16" x14ac:dyDescent="0.25">
      <c r="A80" s="10">
        <v>46508</v>
      </c>
      <c r="B80" s="11" t="s">
        <v>128</v>
      </c>
      <c r="C80" s="11" t="s">
        <v>129</v>
      </c>
      <c r="D80" s="12">
        <v>0</v>
      </c>
      <c r="E80" s="12">
        <v>0</v>
      </c>
      <c r="F80" s="12">
        <f t="shared" si="5"/>
        <v>0</v>
      </c>
      <c r="G80" s="12">
        <v>0</v>
      </c>
      <c r="H80" s="12">
        <v>0</v>
      </c>
      <c r="I80" s="12">
        <f t="shared" si="6"/>
        <v>0</v>
      </c>
      <c r="J80" s="12">
        <v>0</v>
      </c>
      <c r="K80" s="12">
        <v>0</v>
      </c>
      <c r="L80" s="12">
        <f t="shared" si="7"/>
        <v>0</v>
      </c>
      <c r="M80" s="12">
        <v>0</v>
      </c>
      <c r="N80" s="12">
        <v>0</v>
      </c>
      <c r="O80" s="12">
        <f t="shared" si="8"/>
        <v>0</v>
      </c>
      <c r="P80" s="12">
        <f t="shared" si="9"/>
        <v>0</v>
      </c>
    </row>
    <row r="81" spans="1:16" x14ac:dyDescent="0.25">
      <c r="A81" s="10">
        <v>45856</v>
      </c>
      <c r="B81" s="11" t="s">
        <v>130</v>
      </c>
      <c r="C81" s="11" t="s">
        <v>54</v>
      </c>
      <c r="D81" s="12">
        <v>1348502.2</v>
      </c>
      <c r="E81" s="12">
        <v>1348502.2</v>
      </c>
      <c r="F81" s="12">
        <f t="shared" si="5"/>
        <v>2697004.4</v>
      </c>
      <c r="G81" s="12">
        <v>38174.71</v>
      </c>
      <c r="H81" s="12">
        <v>38174.71</v>
      </c>
      <c r="I81" s="12">
        <f t="shared" si="6"/>
        <v>76349.42</v>
      </c>
      <c r="J81" s="12">
        <v>0</v>
      </c>
      <c r="K81" s="12">
        <v>0</v>
      </c>
      <c r="L81" s="12">
        <f t="shared" si="7"/>
        <v>0</v>
      </c>
      <c r="M81" s="12">
        <v>0</v>
      </c>
      <c r="N81" s="12">
        <v>0</v>
      </c>
      <c r="O81" s="12">
        <f t="shared" si="8"/>
        <v>0</v>
      </c>
      <c r="P81" s="12">
        <f t="shared" si="9"/>
        <v>2773353.82</v>
      </c>
    </row>
    <row r="82" spans="1:16" x14ac:dyDescent="0.25">
      <c r="A82" s="10">
        <v>47787</v>
      </c>
      <c r="B82" s="11" t="s">
        <v>130</v>
      </c>
      <c r="C82" s="11" t="s">
        <v>131</v>
      </c>
      <c r="D82" s="12">
        <v>0</v>
      </c>
      <c r="E82" s="12">
        <v>0</v>
      </c>
      <c r="F82" s="12">
        <f t="shared" si="5"/>
        <v>0</v>
      </c>
      <c r="G82" s="12">
        <v>0</v>
      </c>
      <c r="H82" s="12">
        <v>0</v>
      </c>
      <c r="I82" s="12">
        <f t="shared" si="6"/>
        <v>0</v>
      </c>
      <c r="J82" s="12">
        <v>0</v>
      </c>
      <c r="K82" s="12">
        <v>0</v>
      </c>
      <c r="L82" s="12">
        <f t="shared" si="7"/>
        <v>0</v>
      </c>
      <c r="M82" s="12">
        <v>0</v>
      </c>
      <c r="N82" s="12">
        <v>0</v>
      </c>
      <c r="O82" s="12">
        <f t="shared" si="8"/>
        <v>0</v>
      </c>
      <c r="P82" s="12">
        <f t="shared" si="9"/>
        <v>0</v>
      </c>
    </row>
    <row r="83" spans="1:16" x14ac:dyDescent="0.25">
      <c r="A83" s="10">
        <v>48470</v>
      </c>
      <c r="B83" s="11" t="s">
        <v>130</v>
      </c>
      <c r="C83" s="11" t="s">
        <v>100</v>
      </c>
      <c r="D83" s="12">
        <v>1221016.57</v>
      </c>
      <c r="E83" s="12">
        <v>1221016.57</v>
      </c>
      <c r="F83" s="12">
        <f t="shared" si="5"/>
        <v>2442033.14</v>
      </c>
      <c r="G83" s="12">
        <v>14094.78</v>
      </c>
      <c r="H83" s="12">
        <v>14094.78</v>
      </c>
      <c r="I83" s="12">
        <f t="shared" si="6"/>
        <v>28189.56</v>
      </c>
      <c r="J83" s="12">
        <v>65363.66</v>
      </c>
      <c r="K83" s="12">
        <v>32681.83</v>
      </c>
      <c r="L83" s="12">
        <f t="shared" si="7"/>
        <v>98045.49</v>
      </c>
      <c r="M83" s="12">
        <v>0</v>
      </c>
      <c r="N83" s="12">
        <v>0</v>
      </c>
      <c r="O83" s="12">
        <f t="shared" si="8"/>
        <v>0</v>
      </c>
      <c r="P83" s="12">
        <f t="shared" si="9"/>
        <v>2568268.1900000004</v>
      </c>
    </row>
    <row r="84" spans="1:16" x14ac:dyDescent="0.25">
      <c r="A84" s="10">
        <v>46755</v>
      </c>
      <c r="B84" s="11" t="s">
        <v>132</v>
      </c>
      <c r="C84" s="11" t="s">
        <v>98</v>
      </c>
      <c r="D84" s="12">
        <v>0</v>
      </c>
      <c r="E84" s="12">
        <v>0</v>
      </c>
      <c r="F84" s="12">
        <f t="shared" si="5"/>
        <v>0</v>
      </c>
      <c r="G84" s="12">
        <v>7292.84</v>
      </c>
      <c r="H84" s="12">
        <v>7292.84</v>
      </c>
      <c r="I84" s="12">
        <f t="shared" si="6"/>
        <v>14585.68</v>
      </c>
      <c r="J84" s="12">
        <v>0</v>
      </c>
      <c r="K84" s="12">
        <v>0</v>
      </c>
      <c r="L84" s="12">
        <f t="shared" si="7"/>
        <v>0</v>
      </c>
      <c r="M84" s="12">
        <v>0</v>
      </c>
      <c r="N84" s="12">
        <v>0</v>
      </c>
      <c r="O84" s="12">
        <f t="shared" si="8"/>
        <v>0</v>
      </c>
      <c r="P84" s="12">
        <f t="shared" si="9"/>
        <v>14585.68</v>
      </c>
    </row>
    <row r="85" spans="1:16" x14ac:dyDescent="0.25">
      <c r="A85" s="10">
        <v>43687</v>
      </c>
      <c r="B85" s="11" t="s">
        <v>133</v>
      </c>
      <c r="C85" s="11" t="s">
        <v>129</v>
      </c>
      <c r="D85" s="12">
        <v>0</v>
      </c>
      <c r="E85" s="12">
        <v>0</v>
      </c>
      <c r="F85" s="12">
        <f t="shared" si="5"/>
        <v>0</v>
      </c>
      <c r="G85" s="12">
        <v>0</v>
      </c>
      <c r="H85" s="12">
        <v>0</v>
      </c>
      <c r="I85" s="12">
        <f t="shared" si="6"/>
        <v>0</v>
      </c>
      <c r="J85" s="12">
        <v>101556.04</v>
      </c>
      <c r="K85" s="12">
        <v>50778.02</v>
      </c>
      <c r="L85" s="12">
        <f t="shared" si="7"/>
        <v>152334.06</v>
      </c>
      <c r="M85" s="12">
        <v>0</v>
      </c>
      <c r="N85" s="12">
        <v>0</v>
      </c>
      <c r="O85" s="12">
        <f t="shared" si="8"/>
        <v>0</v>
      </c>
      <c r="P85" s="12">
        <f t="shared" si="9"/>
        <v>152334.06</v>
      </c>
    </row>
    <row r="86" spans="1:16" x14ac:dyDescent="0.25">
      <c r="A86" s="10">
        <v>45252</v>
      </c>
      <c r="B86" s="11" t="s">
        <v>134</v>
      </c>
      <c r="C86" s="11" t="s">
        <v>135</v>
      </c>
      <c r="D86" s="12">
        <v>0</v>
      </c>
      <c r="E86" s="12">
        <v>0</v>
      </c>
      <c r="F86" s="12">
        <f t="shared" si="5"/>
        <v>0</v>
      </c>
      <c r="G86" s="12">
        <v>1681.61</v>
      </c>
      <c r="H86" s="12">
        <v>1681.61</v>
      </c>
      <c r="I86" s="12">
        <f t="shared" si="6"/>
        <v>3363.22</v>
      </c>
      <c r="J86" s="12">
        <v>0</v>
      </c>
      <c r="K86" s="12">
        <v>0</v>
      </c>
      <c r="L86" s="12">
        <f t="shared" si="7"/>
        <v>0</v>
      </c>
      <c r="M86" s="12">
        <v>0</v>
      </c>
      <c r="N86" s="12">
        <v>0</v>
      </c>
      <c r="O86" s="12">
        <f t="shared" si="8"/>
        <v>0</v>
      </c>
      <c r="P86" s="12">
        <f t="shared" si="9"/>
        <v>3363.22</v>
      </c>
    </row>
    <row r="87" spans="1:16" x14ac:dyDescent="0.25">
      <c r="A87" s="10">
        <v>43695</v>
      </c>
      <c r="B87" s="11" t="s">
        <v>136</v>
      </c>
      <c r="C87" s="11" t="s">
        <v>137</v>
      </c>
      <c r="D87" s="12">
        <v>0</v>
      </c>
      <c r="E87" s="12">
        <v>0</v>
      </c>
      <c r="F87" s="12">
        <f t="shared" si="5"/>
        <v>0</v>
      </c>
      <c r="G87" s="12">
        <v>3144</v>
      </c>
      <c r="H87" s="12">
        <v>3144</v>
      </c>
      <c r="I87" s="12">
        <f t="shared" si="6"/>
        <v>6288</v>
      </c>
      <c r="J87" s="12">
        <v>120799.26</v>
      </c>
      <c r="K87" s="12">
        <v>60399.63</v>
      </c>
      <c r="L87" s="12">
        <f t="shared" si="7"/>
        <v>181198.88999999998</v>
      </c>
      <c r="M87" s="12">
        <v>0</v>
      </c>
      <c r="N87" s="12">
        <v>0</v>
      </c>
      <c r="O87" s="12">
        <f t="shared" si="8"/>
        <v>0</v>
      </c>
      <c r="P87" s="12">
        <f t="shared" si="9"/>
        <v>187486.88999999998</v>
      </c>
    </row>
    <row r="88" spans="1:16" x14ac:dyDescent="0.25">
      <c r="A88" s="10">
        <v>43703</v>
      </c>
      <c r="B88" s="11" t="s">
        <v>138</v>
      </c>
      <c r="C88" s="11" t="s">
        <v>59</v>
      </c>
      <c r="D88" s="12">
        <v>0</v>
      </c>
      <c r="E88" s="12">
        <v>0</v>
      </c>
      <c r="F88" s="12">
        <f t="shared" si="5"/>
        <v>0</v>
      </c>
      <c r="G88" s="12">
        <v>557.13</v>
      </c>
      <c r="H88" s="12">
        <v>557.13</v>
      </c>
      <c r="I88" s="12">
        <f t="shared" si="6"/>
        <v>1114.26</v>
      </c>
      <c r="J88" s="12">
        <v>33474.26</v>
      </c>
      <c r="K88" s="12">
        <v>16737.13</v>
      </c>
      <c r="L88" s="12">
        <f t="shared" si="7"/>
        <v>50211.39</v>
      </c>
      <c r="M88" s="12">
        <v>0</v>
      </c>
      <c r="N88" s="12">
        <v>0</v>
      </c>
      <c r="O88" s="12">
        <f t="shared" si="8"/>
        <v>0</v>
      </c>
      <c r="P88" s="12">
        <f t="shared" si="9"/>
        <v>51325.65</v>
      </c>
    </row>
    <row r="89" spans="1:16" s="2" customFormat="1" x14ac:dyDescent="0.25">
      <c r="A89" s="13">
        <v>46946</v>
      </c>
      <c r="B89" s="14" t="s">
        <v>139</v>
      </c>
      <c r="C89" s="14" t="s">
        <v>96</v>
      </c>
      <c r="D89" s="1">
        <v>0</v>
      </c>
      <c r="E89" s="1">
        <v>0</v>
      </c>
      <c r="F89" s="1">
        <f t="shared" si="5"/>
        <v>0</v>
      </c>
      <c r="G89" s="1">
        <v>2663.5</v>
      </c>
      <c r="H89" s="15">
        <v>0</v>
      </c>
      <c r="I89" s="15">
        <f t="shared" si="6"/>
        <v>2663.5</v>
      </c>
      <c r="J89" s="1">
        <v>0</v>
      </c>
      <c r="K89" s="1">
        <v>0</v>
      </c>
      <c r="L89" s="1">
        <f t="shared" si="7"/>
        <v>0</v>
      </c>
      <c r="M89" s="1">
        <v>0</v>
      </c>
      <c r="N89" s="1">
        <v>0</v>
      </c>
      <c r="O89" s="1">
        <f t="shared" si="8"/>
        <v>0</v>
      </c>
      <c r="P89" s="15">
        <f t="shared" si="9"/>
        <v>2663.5</v>
      </c>
    </row>
    <row r="90" spans="1:16" s="2" customFormat="1" x14ac:dyDescent="0.25">
      <c r="A90" s="3">
        <v>48314</v>
      </c>
      <c r="B90" s="4" t="s">
        <v>140</v>
      </c>
      <c r="C90" s="4" t="s">
        <v>59</v>
      </c>
      <c r="D90" s="12">
        <v>0</v>
      </c>
      <c r="E90" s="12">
        <v>0</v>
      </c>
      <c r="F90" s="12">
        <f t="shared" si="5"/>
        <v>0</v>
      </c>
      <c r="G90" s="12">
        <v>3512.75</v>
      </c>
      <c r="H90" s="1">
        <v>3512.75</v>
      </c>
      <c r="I90" s="1">
        <f t="shared" si="6"/>
        <v>7025.5</v>
      </c>
      <c r="J90" s="1">
        <v>0</v>
      </c>
      <c r="K90" s="1">
        <v>0</v>
      </c>
      <c r="L90" s="1">
        <f t="shared" si="7"/>
        <v>0</v>
      </c>
      <c r="M90" s="1">
        <v>1549.74</v>
      </c>
      <c r="N90" s="1">
        <v>1549.74</v>
      </c>
      <c r="O90" s="1">
        <f t="shared" si="8"/>
        <v>3099.48</v>
      </c>
      <c r="P90" s="1">
        <f t="shared" si="9"/>
        <v>10124.98</v>
      </c>
    </row>
    <row r="91" spans="1:16" x14ac:dyDescent="0.25">
      <c r="A91" s="10">
        <v>43711</v>
      </c>
      <c r="B91" s="11" t="s">
        <v>141</v>
      </c>
      <c r="C91" s="11" t="s">
        <v>32</v>
      </c>
      <c r="D91" s="12">
        <v>1414551.06</v>
      </c>
      <c r="E91" s="12">
        <v>1414551.06</v>
      </c>
      <c r="F91" s="12">
        <f t="shared" si="5"/>
        <v>2829102.12</v>
      </c>
      <c r="G91" s="12">
        <v>92545.09</v>
      </c>
      <c r="H91" s="12">
        <v>92545.09</v>
      </c>
      <c r="I91" s="12">
        <f t="shared" si="6"/>
        <v>185090.18</v>
      </c>
      <c r="J91" s="12">
        <v>116861.4</v>
      </c>
      <c r="K91" s="12">
        <v>58430.7</v>
      </c>
      <c r="L91" s="12">
        <f t="shared" si="7"/>
        <v>175292.09999999998</v>
      </c>
      <c r="M91" s="12">
        <v>0</v>
      </c>
      <c r="N91" s="12">
        <v>0</v>
      </c>
      <c r="O91" s="12">
        <f t="shared" si="8"/>
        <v>0</v>
      </c>
      <c r="P91" s="12">
        <f t="shared" si="9"/>
        <v>3189484.4000000004</v>
      </c>
    </row>
    <row r="92" spans="1:16" x14ac:dyDescent="0.25">
      <c r="A92" s="10">
        <v>49833</v>
      </c>
      <c r="B92" s="11" t="s">
        <v>142</v>
      </c>
      <c r="C92" s="11" t="s">
        <v>32</v>
      </c>
      <c r="D92" s="12">
        <v>1333257.29</v>
      </c>
      <c r="E92" s="12">
        <v>1333257.29</v>
      </c>
      <c r="F92" s="12">
        <f t="shared" si="5"/>
        <v>2666514.58</v>
      </c>
      <c r="G92" s="12">
        <v>22310.76</v>
      </c>
      <c r="H92" s="12">
        <v>22310.76</v>
      </c>
      <c r="I92" s="12">
        <f t="shared" si="6"/>
        <v>44621.52</v>
      </c>
      <c r="J92" s="12">
        <v>0</v>
      </c>
      <c r="K92" s="12">
        <v>0</v>
      </c>
      <c r="L92" s="12">
        <f t="shared" si="7"/>
        <v>0</v>
      </c>
      <c r="M92" s="12">
        <v>0</v>
      </c>
      <c r="N92" s="12">
        <v>0</v>
      </c>
      <c r="O92" s="12">
        <f t="shared" si="8"/>
        <v>0</v>
      </c>
      <c r="P92" s="12">
        <f t="shared" si="9"/>
        <v>2711136.1</v>
      </c>
    </row>
    <row r="93" spans="1:16" x14ac:dyDescent="0.25">
      <c r="A93" s="10">
        <v>47175</v>
      </c>
      <c r="B93" s="11" t="s">
        <v>143</v>
      </c>
      <c r="C93" s="11" t="s">
        <v>90</v>
      </c>
      <c r="D93" s="12">
        <v>951589.45</v>
      </c>
      <c r="E93" s="12">
        <v>951589.45</v>
      </c>
      <c r="F93" s="12">
        <f t="shared" si="5"/>
        <v>1903178.9</v>
      </c>
      <c r="G93" s="12">
        <v>11587.68</v>
      </c>
      <c r="H93" s="12">
        <v>11587.68</v>
      </c>
      <c r="I93" s="12">
        <f t="shared" si="6"/>
        <v>23175.360000000001</v>
      </c>
      <c r="J93" s="12">
        <v>55052.86</v>
      </c>
      <c r="K93" s="12">
        <v>27526.43</v>
      </c>
      <c r="L93" s="12">
        <f t="shared" si="7"/>
        <v>82579.290000000008</v>
      </c>
      <c r="M93" s="12">
        <v>0</v>
      </c>
      <c r="N93" s="12">
        <v>0</v>
      </c>
      <c r="O93" s="12">
        <f t="shared" si="8"/>
        <v>0</v>
      </c>
      <c r="P93" s="12">
        <f t="shared" si="9"/>
        <v>2008933.55</v>
      </c>
    </row>
    <row r="94" spans="1:16" s="2" customFormat="1" x14ac:dyDescent="0.25">
      <c r="A94" s="13">
        <v>48793</v>
      </c>
      <c r="B94" s="14" t="s">
        <v>144</v>
      </c>
      <c r="C94" s="14" t="s">
        <v>145</v>
      </c>
      <c r="D94" s="1">
        <v>0</v>
      </c>
      <c r="E94" s="1">
        <v>0</v>
      </c>
      <c r="F94" s="1">
        <f t="shared" si="5"/>
        <v>0</v>
      </c>
      <c r="G94" s="1">
        <v>1420.92</v>
      </c>
      <c r="H94" s="15">
        <v>0</v>
      </c>
      <c r="I94" s="15">
        <f t="shared" si="6"/>
        <v>1420.92</v>
      </c>
      <c r="J94" s="1">
        <v>15261.8</v>
      </c>
      <c r="K94" s="1">
        <v>7630.9</v>
      </c>
      <c r="L94" s="1">
        <f t="shared" si="7"/>
        <v>22892.699999999997</v>
      </c>
      <c r="M94" s="1">
        <v>0</v>
      </c>
      <c r="N94" s="1">
        <v>0</v>
      </c>
      <c r="O94" s="1">
        <f t="shared" si="8"/>
        <v>0</v>
      </c>
      <c r="P94" s="15">
        <f t="shared" si="9"/>
        <v>24313.619999999995</v>
      </c>
    </row>
    <row r="95" spans="1:16" x14ac:dyDescent="0.25">
      <c r="A95" s="10">
        <v>45260</v>
      </c>
      <c r="B95" s="11" t="s">
        <v>146</v>
      </c>
      <c r="C95" s="11" t="s">
        <v>147</v>
      </c>
      <c r="D95" s="12">
        <v>144610.59</v>
      </c>
      <c r="E95" s="12">
        <v>144610.59</v>
      </c>
      <c r="F95" s="12">
        <f t="shared" si="5"/>
        <v>289221.18</v>
      </c>
      <c r="G95" s="12">
        <v>12624.56</v>
      </c>
      <c r="H95" s="12">
        <v>12624.56</v>
      </c>
      <c r="I95" s="12">
        <f t="shared" si="6"/>
        <v>25249.119999999999</v>
      </c>
      <c r="J95" s="12">
        <v>0</v>
      </c>
      <c r="K95" s="12">
        <v>0</v>
      </c>
      <c r="L95" s="12">
        <f t="shared" si="7"/>
        <v>0</v>
      </c>
      <c r="M95" s="12">
        <v>0</v>
      </c>
      <c r="N95" s="12">
        <v>0</v>
      </c>
      <c r="O95" s="12">
        <f t="shared" si="8"/>
        <v>0</v>
      </c>
      <c r="P95" s="12">
        <f t="shared" si="9"/>
        <v>314470.3</v>
      </c>
    </row>
    <row r="96" spans="1:16" x14ac:dyDescent="0.25">
      <c r="A96" s="10">
        <v>50419</v>
      </c>
      <c r="B96" s="11" t="s">
        <v>148</v>
      </c>
      <c r="C96" s="11" t="s">
        <v>149</v>
      </c>
      <c r="D96" s="12">
        <v>0</v>
      </c>
      <c r="E96" s="12">
        <v>0</v>
      </c>
      <c r="F96" s="12">
        <f t="shared" si="5"/>
        <v>0</v>
      </c>
      <c r="G96" s="12">
        <v>2463.64</v>
      </c>
      <c r="H96" s="12">
        <v>2463.64</v>
      </c>
      <c r="I96" s="12">
        <f t="shared" si="6"/>
        <v>4927.28</v>
      </c>
      <c r="J96" s="12">
        <v>0</v>
      </c>
      <c r="K96" s="12">
        <v>0</v>
      </c>
      <c r="L96" s="12">
        <f t="shared" si="7"/>
        <v>0</v>
      </c>
      <c r="M96" s="12">
        <v>0</v>
      </c>
      <c r="N96" s="12">
        <v>0</v>
      </c>
      <c r="O96" s="12">
        <f t="shared" si="8"/>
        <v>0</v>
      </c>
      <c r="P96" s="12">
        <f t="shared" si="9"/>
        <v>4927.28</v>
      </c>
    </row>
    <row r="97" spans="1:16" x14ac:dyDescent="0.25">
      <c r="A97" s="10">
        <v>45278</v>
      </c>
      <c r="B97" s="11" t="s">
        <v>150</v>
      </c>
      <c r="C97" s="11" t="s">
        <v>124</v>
      </c>
      <c r="D97" s="12">
        <v>0</v>
      </c>
      <c r="E97" s="12">
        <v>0</v>
      </c>
      <c r="F97" s="12">
        <f t="shared" si="5"/>
        <v>0</v>
      </c>
      <c r="G97" s="12">
        <v>0</v>
      </c>
      <c r="H97" s="12">
        <v>0</v>
      </c>
      <c r="I97" s="12">
        <f t="shared" si="6"/>
        <v>0</v>
      </c>
      <c r="J97" s="12">
        <v>0</v>
      </c>
      <c r="K97" s="12">
        <v>0</v>
      </c>
      <c r="L97" s="12">
        <f t="shared" si="7"/>
        <v>0</v>
      </c>
      <c r="M97" s="12">
        <v>0</v>
      </c>
      <c r="N97" s="12">
        <v>0</v>
      </c>
      <c r="O97" s="12">
        <f t="shared" si="8"/>
        <v>0</v>
      </c>
      <c r="P97" s="12">
        <f t="shared" si="9"/>
        <v>0</v>
      </c>
    </row>
    <row r="98" spans="1:16" x14ac:dyDescent="0.25">
      <c r="A98" s="10">
        <v>47258</v>
      </c>
      <c r="B98" s="11" t="s">
        <v>151</v>
      </c>
      <c r="C98" s="11" t="s">
        <v>76</v>
      </c>
      <c r="D98" s="12">
        <v>0</v>
      </c>
      <c r="E98" s="12">
        <v>0</v>
      </c>
      <c r="F98" s="12">
        <f t="shared" si="5"/>
        <v>0</v>
      </c>
      <c r="G98" s="12">
        <v>1864.77</v>
      </c>
      <c r="H98" s="12">
        <v>1864.77</v>
      </c>
      <c r="I98" s="12">
        <f t="shared" si="6"/>
        <v>3729.54</v>
      </c>
      <c r="J98" s="12">
        <v>0</v>
      </c>
      <c r="K98" s="12">
        <v>0</v>
      </c>
      <c r="L98" s="12">
        <f t="shared" si="7"/>
        <v>0</v>
      </c>
      <c r="M98" s="12">
        <v>0</v>
      </c>
      <c r="N98" s="12">
        <v>0</v>
      </c>
      <c r="O98" s="12">
        <f t="shared" si="8"/>
        <v>0</v>
      </c>
      <c r="P98" s="12">
        <f t="shared" si="9"/>
        <v>3729.54</v>
      </c>
    </row>
    <row r="99" spans="1:16" x14ac:dyDescent="0.25">
      <c r="A99" s="10">
        <v>43729</v>
      </c>
      <c r="B99" s="11" t="s">
        <v>152</v>
      </c>
      <c r="C99" s="11" t="s">
        <v>153</v>
      </c>
      <c r="D99" s="12">
        <v>0</v>
      </c>
      <c r="E99" s="12">
        <v>0</v>
      </c>
      <c r="F99" s="12">
        <f t="shared" si="5"/>
        <v>0</v>
      </c>
      <c r="G99" s="12">
        <v>0</v>
      </c>
      <c r="H99" s="12">
        <v>0</v>
      </c>
      <c r="I99" s="12">
        <f t="shared" si="6"/>
        <v>0</v>
      </c>
      <c r="J99" s="12">
        <v>63071.48</v>
      </c>
      <c r="K99" s="12">
        <v>31535.74</v>
      </c>
      <c r="L99" s="12">
        <f t="shared" si="7"/>
        <v>94607.22</v>
      </c>
      <c r="M99" s="12">
        <v>0</v>
      </c>
      <c r="N99" s="12">
        <v>0</v>
      </c>
      <c r="O99" s="12">
        <f t="shared" si="8"/>
        <v>0</v>
      </c>
      <c r="P99" s="12">
        <f t="shared" si="9"/>
        <v>94607.22</v>
      </c>
    </row>
    <row r="100" spans="1:16" x14ac:dyDescent="0.25">
      <c r="A100" s="10">
        <v>47829</v>
      </c>
      <c r="B100" s="11" t="s">
        <v>154</v>
      </c>
      <c r="C100" s="11" t="s">
        <v>155</v>
      </c>
      <c r="D100" s="12">
        <v>0</v>
      </c>
      <c r="E100" s="12">
        <v>0</v>
      </c>
      <c r="F100" s="12">
        <f t="shared" si="5"/>
        <v>0</v>
      </c>
      <c r="G100" s="12">
        <v>857.79</v>
      </c>
      <c r="H100" s="12">
        <v>857.79</v>
      </c>
      <c r="I100" s="12">
        <f t="shared" si="6"/>
        <v>1715.58</v>
      </c>
      <c r="J100" s="12">
        <v>0</v>
      </c>
      <c r="K100" s="12">
        <v>0</v>
      </c>
      <c r="L100" s="12">
        <f t="shared" si="7"/>
        <v>0</v>
      </c>
      <c r="M100" s="12">
        <v>0</v>
      </c>
      <c r="N100" s="12">
        <v>0</v>
      </c>
      <c r="O100" s="12">
        <f t="shared" si="8"/>
        <v>0</v>
      </c>
      <c r="P100" s="12">
        <f t="shared" si="9"/>
        <v>1715.58</v>
      </c>
    </row>
    <row r="101" spans="1:16" x14ac:dyDescent="0.25">
      <c r="A101" s="10">
        <v>43737</v>
      </c>
      <c r="B101" s="11" t="s">
        <v>156</v>
      </c>
      <c r="C101" s="11" t="s">
        <v>122</v>
      </c>
      <c r="D101" s="12">
        <v>291475.78000000003</v>
      </c>
      <c r="E101" s="12">
        <v>291475.78000000003</v>
      </c>
      <c r="F101" s="12">
        <f t="shared" si="5"/>
        <v>582951.56000000006</v>
      </c>
      <c r="G101" s="12">
        <v>25856.99</v>
      </c>
      <c r="H101" s="12">
        <v>25856.99</v>
      </c>
      <c r="I101" s="12">
        <f t="shared" si="6"/>
        <v>51713.98</v>
      </c>
      <c r="J101" s="12">
        <v>0</v>
      </c>
      <c r="K101" s="12">
        <v>0</v>
      </c>
      <c r="L101" s="12">
        <f t="shared" si="7"/>
        <v>0</v>
      </c>
      <c r="M101" s="12">
        <v>0</v>
      </c>
      <c r="N101" s="12">
        <v>0</v>
      </c>
      <c r="O101" s="12">
        <f t="shared" si="8"/>
        <v>0</v>
      </c>
      <c r="P101" s="12">
        <f t="shared" si="9"/>
        <v>634665.54</v>
      </c>
    </row>
    <row r="102" spans="1:16" x14ac:dyDescent="0.25">
      <c r="A102" s="10">
        <v>46714</v>
      </c>
      <c r="B102" s="11" t="s">
        <v>157</v>
      </c>
      <c r="C102" s="11" t="s">
        <v>63</v>
      </c>
      <c r="D102" s="12">
        <v>0</v>
      </c>
      <c r="E102" s="12">
        <v>0</v>
      </c>
      <c r="F102" s="12">
        <f t="shared" si="5"/>
        <v>0</v>
      </c>
      <c r="G102" s="12">
        <v>562.54</v>
      </c>
      <c r="H102" s="12">
        <v>562.54</v>
      </c>
      <c r="I102" s="12">
        <f t="shared" si="6"/>
        <v>1125.08</v>
      </c>
      <c r="J102" s="12">
        <v>1954.96</v>
      </c>
      <c r="K102" s="12">
        <v>977.48</v>
      </c>
      <c r="L102" s="12">
        <f t="shared" si="7"/>
        <v>2932.44</v>
      </c>
      <c r="M102" s="12">
        <v>0</v>
      </c>
      <c r="N102" s="12">
        <v>0</v>
      </c>
      <c r="O102" s="12">
        <f t="shared" si="8"/>
        <v>0</v>
      </c>
      <c r="P102" s="12">
        <f t="shared" si="9"/>
        <v>4057.52</v>
      </c>
    </row>
    <row r="103" spans="1:16" x14ac:dyDescent="0.25">
      <c r="A103" s="10">
        <v>45286</v>
      </c>
      <c r="B103" s="11" t="s">
        <v>158</v>
      </c>
      <c r="C103" s="11" t="s">
        <v>71</v>
      </c>
      <c r="D103" s="12">
        <v>0</v>
      </c>
      <c r="E103" s="12">
        <v>0</v>
      </c>
      <c r="F103" s="12">
        <f t="shared" si="5"/>
        <v>0</v>
      </c>
      <c r="G103" s="12">
        <v>0</v>
      </c>
      <c r="H103" s="12">
        <v>0</v>
      </c>
      <c r="I103" s="12">
        <f t="shared" si="6"/>
        <v>0</v>
      </c>
      <c r="J103" s="12">
        <v>0</v>
      </c>
      <c r="K103" s="12">
        <v>0</v>
      </c>
      <c r="L103" s="12">
        <f t="shared" si="7"/>
        <v>0</v>
      </c>
      <c r="M103" s="12">
        <v>0</v>
      </c>
      <c r="N103" s="12">
        <v>0</v>
      </c>
      <c r="O103" s="12">
        <f t="shared" si="8"/>
        <v>0</v>
      </c>
      <c r="P103" s="12">
        <f t="shared" si="9"/>
        <v>0</v>
      </c>
    </row>
    <row r="104" spans="1:16" x14ac:dyDescent="0.25">
      <c r="A104" s="10">
        <v>50138</v>
      </c>
      <c r="B104" s="11" t="s">
        <v>159</v>
      </c>
      <c r="C104" s="11" t="s">
        <v>107</v>
      </c>
      <c r="D104" s="12">
        <v>22669.87</v>
      </c>
      <c r="E104" s="12">
        <v>22669.87</v>
      </c>
      <c r="F104" s="12">
        <f t="shared" si="5"/>
        <v>45339.74</v>
      </c>
      <c r="G104" s="12">
        <v>7054.03</v>
      </c>
      <c r="H104" s="12">
        <v>7054.03</v>
      </c>
      <c r="I104" s="12">
        <f t="shared" si="6"/>
        <v>14108.06</v>
      </c>
      <c r="J104" s="12">
        <v>109301.92</v>
      </c>
      <c r="K104" s="12">
        <v>54650.96</v>
      </c>
      <c r="L104" s="12">
        <f t="shared" si="7"/>
        <v>163952.88</v>
      </c>
      <c r="M104" s="12">
        <v>0</v>
      </c>
      <c r="N104" s="12">
        <v>0</v>
      </c>
      <c r="O104" s="12">
        <f t="shared" si="8"/>
        <v>0</v>
      </c>
      <c r="P104" s="12">
        <f t="shared" si="9"/>
        <v>223400.68</v>
      </c>
    </row>
    <row r="105" spans="1:16" x14ac:dyDescent="0.25">
      <c r="A105" s="10">
        <v>47183</v>
      </c>
      <c r="B105" s="11" t="s">
        <v>160</v>
      </c>
      <c r="C105" s="11" t="s">
        <v>90</v>
      </c>
      <c r="D105" s="12">
        <v>488920.71</v>
      </c>
      <c r="E105" s="12">
        <v>488920.71</v>
      </c>
      <c r="F105" s="12">
        <f t="shared" si="5"/>
        <v>977841.42</v>
      </c>
      <c r="G105" s="12">
        <v>0</v>
      </c>
      <c r="H105" s="12">
        <v>0</v>
      </c>
      <c r="I105" s="12">
        <f t="shared" si="6"/>
        <v>0</v>
      </c>
      <c r="J105" s="12">
        <v>0</v>
      </c>
      <c r="K105" s="12">
        <v>0</v>
      </c>
      <c r="L105" s="12">
        <f t="shared" si="7"/>
        <v>0</v>
      </c>
      <c r="M105" s="12">
        <v>0</v>
      </c>
      <c r="N105" s="12">
        <v>0</v>
      </c>
      <c r="O105" s="12">
        <f t="shared" si="8"/>
        <v>0</v>
      </c>
      <c r="P105" s="12">
        <f t="shared" si="9"/>
        <v>977841.42</v>
      </c>
    </row>
    <row r="106" spans="1:16" x14ac:dyDescent="0.25">
      <c r="A106" s="10">
        <v>45294</v>
      </c>
      <c r="B106" s="11" t="s">
        <v>161</v>
      </c>
      <c r="C106" s="11" t="s">
        <v>162</v>
      </c>
      <c r="D106" s="12">
        <v>0</v>
      </c>
      <c r="E106" s="12">
        <v>0</v>
      </c>
      <c r="F106" s="12">
        <f t="shared" si="5"/>
        <v>0</v>
      </c>
      <c r="G106" s="12">
        <v>334.49</v>
      </c>
      <c r="H106" s="12">
        <v>334.49</v>
      </c>
      <c r="I106" s="12">
        <f t="shared" si="6"/>
        <v>668.98</v>
      </c>
      <c r="J106" s="12">
        <v>0</v>
      </c>
      <c r="K106" s="12">
        <v>0</v>
      </c>
      <c r="L106" s="12">
        <f t="shared" si="7"/>
        <v>0</v>
      </c>
      <c r="M106" s="12">
        <v>0</v>
      </c>
      <c r="N106" s="12">
        <v>0</v>
      </c>
      <c r="O106" s="12">
        <f t="shared" si="8"/>
        <v>0</v>
      </c>
      <c r="P106" s="12">
        <f t="shared" si="9"/>
        <v>668.98</v>
      </c>
    </row>
    <row r="107" spans="1:16" x14ac:dyDescent="0.25">
      <c r="A107" s="10">
        <v>43745</v>
      </c>
      <c r="B107" s="11" t="s">
        <v>163</v>
      </c>
      <c r="C107" s="11" t="s">
        <v>24</v>
      </c>
      <c r="D107" s="12">
        <v>1239176.23</v>
      </c>
      <c r="E107" s="12">
        <v>1239176.23</v>
      </c>
      <c r="F107" s="12">
        <f t="shared" si="5"/>
        <v>2478352.46</v>
      </c>
      <c r="G107" s="12">
        <v>60619.85</v>
      </c>
      <c r="H107" s="12">
        <v>60619.85</v>
      </c>
      <c r="I107" s="12">
        <f t="shared" si="6"/>
        <v>121239.7</v>
      </c>
      <c r="J107" s="12">
        <v>171994.42</v>
      </c>
      <c r="K107" s="12">
        <v>85997.21</v>
      </c>
      <c r="L107" s="12">
        <f t="shared" si="7"/>
        <v>257991.63</v>
      </c>
      <c r="M107" s="12">
        <v>0</v>
      </c>
      <c r="N107" s="12">
        <v>0</v>
      </c>
      <c r="O107" s="12">
        <f t="shared" si="8"/>
        <v>0</v>
      </c>
      <c r="P107" s="12">
        <f t="shared" si="9"/>
        <v>2857583.79</v>
      </c>
    </row>
    <row r="108" spans="1:16" x14ac:dyDescent="0.25">
      <c r="A108" s="10">
        <v>50534</v>
      </c>
      <c r="B108" s="11" t="s">
        <v>164</v>
      </c>
      <c r="C108" s="11" t="s">
        <v>165</v>
      </c>
      <c r="D108" s="12">
        <v>0</v>
      </c>
      <c r="E108" s="12">
        <v>0</v>
      </c>
      <c r="F108" s="12">
        <f t="shared" si="5"/>
        <v>0</v>
      </c>
      <c r="G108" s="12">
        <v>2943.45</v>
      </c>
      <c r="H108" s="12">
        <v>2943.45</v>
      </c>
      <c r="I108" s="12">
        <f t="shared" si="6"/>
        <v>5886.9</v>
      </c>
      <c r="J108" s="12">
        <v>0</v>
      </c>
      <c r="K108" s="12">
        <v>0</v>
      </c>
      <c r="L108" s="12">
        <f t="shared" si="7"/>
        <v>0</v>
      </c>
      <c r="M108" s="12">
        <v>0</v>
      </c>
      <c r="N108" s="12">
        <v>0</v>
      </c>
      <c r="O108" s="12">
        <f t="shared" si="8"/>
        <v>0</v>
      </c>
      <c r="P108" s="12">
        <f t="shared" si="9"/>
        <v>5886.9</v>
      </c>
    </row>
    <row r="109" spans="1:16" x14ac:dyDescent="0.25">
      <c r="A109" s="10">
        <v>43752</v>
      </c>
      <c r="B109" s="11" t="s">
        <v>166</v>
      </c>
      <c r="C109" s="11" t="s">
        <v>167</v>
      </c>
      <c r="D109" s="12">
        <v>4347242.1500000004</v>
      </c>
      <c r="E109" s="12">
        <v>4347242.1500000004</v>
      </c>
      <c r="F109" s="12">
        <f t="shared" si="5"/>
        <v>8694484.3000000007</v>
      </c>
      <c r="G109" s="12">
        <v>0</v>
      </c>
      <c r="H109" s="12">
        <v>0</v>
      </c>
      <c r="I109" s="12">
        <f t="shared" si="6"/>
        <v>0</v>
      </c>
      <c r="J109" s="12">
        <v>4091326.32</v>
      </c>
      <c r="K109" s="12">
        <v>2045663.16</v>
      </c>
      <c r="L109" s="12">
        <f t="shared" si="7"/>
        <v>6136989.4799999995</v>
      </c>
      <c r="M109" s="12">
        <v>0</v>
      </c>
      <c r="N109" s="12">
        <v>0</v>
      </c>
      <c r="O109" s="12">
        <f t="shared" si="8"/>
        <v>0</v>
      </c>
      <c r="P109" s="12">
        <f t="shared" si="9"/>
        <v>14831473.780000001</v>
      </c>
    </row>
    <row r="110" spans="1:16" x14ac:dyDescent="0.25">
      <c r="A110" s="10">
        <v>43760</v>
      </c>
      <c r="B110" s="11" t="s">
        <v>168</v>
      </c>
      <c r="C110" s="11" t="s">
        <v>169</v>
      </c>
      <c r="D110" s="12">
        <v>208394.07</v>
      </c>
      <c r="E110" s="12">
        <v>208394.07</v>
      </c>
      <c r="F110" s="12">
        <f t="shared" si="5"/>
        <v>416788.14</v>
      </c>
      <c r="G110" s="12">
        <v>32982.58</v>
      </c>
      <c r="H110" s="12">
        <v>32982.58</v>
      </c>
      <c r="I110" s="12">
        <f t="shared" si="6"/>
        <v>65965.16</v>
      </c>
      <c r="J110" s="12">
        <v>0</v>
      </c>
      <c r="K110" s="12">
        <v>0</v>
      </c>
      <c r="L110" s="12">
        <f t="shared" si="7"/>
        <v>0</v>
      </c>
      <c r="M110" s="12">
        <v>0</v>
      </c>
      <c r="N110" s="12">
        <v>0</v>
      </c>
      <c r="O110" s="12">
        <f t="shared" si="8"/>
        <v>0</v>
      </c>
      <c r="P110" s="12">
        <f t="shared" si="9"/>
        <v>482753.30000000005</v>
      </c>
    </row>
    <row r="111" spans="1:16" x14ac:dyDescent="0.25">
      <c r="A111" s="10">
        <v>46284</v>
      </c>
      <c r="B111" s="11" t="s">
        <v>170</v>
      </c>
      <c r="C111" s="11" t="s">
        <v>171</v>
      </c>
      <c r="D111" s="12">
        <v>366211.18</v>
      </c>
      <c r="E111" s="12">
        <v>366211.18</v>
      </c>
      <c r="F111" s="12">
        <f t="shared" si="5"/>
        <v>732422.36</v>
      </c>
      <c r="G111" s="12">
        <v>0</v>
      </c>
      <c r="H111" s="12">
        <v>0</v>
      </c>
      <c r="I111" s="12">
        <f t="shared" si="6"/>
        <v>0</v>
      </c>
      <c r="J111" s="12">
        <v>8989.76</v>
      </c>
      <c r="K111" s="12">
        <v>4494.88</v>
      </c>
      <c r="L111" s="12">
        <f t="shared" si="7"/>
        <v>13484.64</v>
      </c>
      <c r="M111" s="12">
        <v>0</v>
      </c>
      <c r="N111" s="12">
        <v>0</v>
      </c>
      <c r="O111" s="12">
        <f t="shared" si="8"/>
        <v>0</v>
      </c>
      <c r="P111" s="12">
        <f t="shared" si="9"/>
        <v>745907</v>
      </c>
    </row>
    <row r="112" spans="1:16" x14ac:dyDescent="0.25">
      <c r="A112" s="10">
        <v>49601</v>
      </c>
      <c r="B112" s="11" t="s">
        <v>172</v>
      </c>
      <c r="C112" s="11" t="s">
        <v>105</v>
      </c>
      <c r="D112" s="12">
        <v>0</v>
      </c>
      <c r="E112" s="12">
        <v>0</v>
      </c>
      <c r="F112" s="12">
        <f t="shared" si="5"/>
        <v>0</v>
      </c>
      <c r="G112" s="12">
        <v>524.5</v>
      </c>
      <c r="H112" s="12">
        <v>524.5</v>
      </c>
      <c r="I112" s="12">
        <f t="shared" si="6"/>
        <v>1049</v>
      </c>
      <c r="J112" s="12">
        <v>0</v>
      </c>
      <c r="K112" s="12">
        <v>0</v>
      </c>
      <c r="L112" s="12">
        <f t="shared" si="7"/>
        <v>0</v>
      </c>
      <c r="M112" s="12">
        <v>0</v>
      </c>
      <c r="N112" s="12">
        <v>0</v>
      </c>
      <c r="O112" s="12">
        <f t="shared" si="8"/>
        <v>0</v>
      </c>
      <c r="P112" s="12">
        <f t="shared" si="9"/>
        <v>1049</v>
      </c>
    </row>
    <row r="113" spans="1:16" x14ac:dyDescent="0.25">
      <c r="A113" s="10">
        <v>43778</v>
      </c>
      <c r="B113" s="11" t="s">
        <v>173</v>
      </c>
      <c r="C113" s="11" t="s">
        <v>174</v>
      </c>
      <c r="D113" s="12">
        <v>0</v>
      </c>
      <c r="E113" s="12">
        <v>0</v>
      </c>
      <c r="F113" s="12">
        <f t="shared" si="5"/>
        <v>0</v>
      </c>
      <c r="G113" s="12">
        <v>2538.62</v>
      </c>
      <c r="H113" s="12">
        <v>2538.62</v>
      </c>
      <c r="I113" s="12">
        <f t="shared" si="6"/>
        <v>5077.24</v>
      </c>
      <c r="J113" s="12">
        <v>37667.14</v>
      </c>
      <c r="K113" s="12">
        <v>18833.57</v>
      </c>
      <c r="L113" s="12">
        <f t="shared" si="7"/>
        <v>56500.71</v>
      </c>
      <c r="M113" s="12">
        <v>0</v>
      </c>
      <c r="N113" s="12">
        <v>0</v>
      </c>
      <c r="O113" s="12">
        <f t="shared" si="8"/>
        <v>0</v>
      </c>
      <c r="P113" s="12">
        <f t="shared" si="9"/>
        <v>61577.95</v>
      </c>
    </row>
    <row r="114" spans="1:16" x14ac:dyDescent="0.25">
      <c r="A114" s="10">
        <v>49411</v>
      </c>
      <c r="B114" s="11" t="s">
        <v>175</v>
      </c>
      <c r="C114" s="11" t="s">
        <v>176</v>
      </c>
      <c r="D114" s="12">
        <v>0</v>
      </c>
      <c r="E114" s="12">
        <v>0</v>
      </c>
      <c r="F114" s="12">
        <f t="shared" si="5"/>
        <v>0</v>
      </c>
      <c r="G114" s="12">
        <v>2884.31</v>
      </c>
      <c r="H114" s="12">
        <v>2884.31</v>
      </c>
      <c r="I114" s="12">
        <f t="shared" si="6"/>
        <v>5768.62</v>
      </c>
      <c r="J114" s="12">
        <v>0</v>
      </c>
      <c r="K114" s="12">
        <v>0</v>
      </c>
      <c r="L114" s="12">
        <f t="shared" si="7"/>
        <v>0</v>
      </c>
      <c r="M114" s="12">
        <v>0</v>
      </c>
      <c r="N114" s="12">
        <v>0</v>
      </c>
      <c r="O114" s="12">
        <f t="shared" si="8"/>
        <v>0</v>
      </c>
      <c r="P114" s="12">
        <f t="shared" si="9"/>
        <v>5768.62</v>
      </c>
    </row>
    <row r="115" spans="1:16" x14ac:dyDescent="0.25">
      <c r="A115" s="10">
        <v>48132</v>
      </c>
      <c r="B115" s="11" t="s">
        <v>177</v>
      </c>
      <c r="C115" s="11" t="s">
        <v>36</v>
      </c>
      <c r="D115" s="12">
        <v>0</v>
      </c>
      <c r="E115" s="12">
        <v>0</v>
      </c>
      <c r="F115" s="12">
        <f t="shared" si="5"/>
        <v>0</v>
      </c>
      <c r="G115" s="12">
        <v>2652.24</v>
      </c>
      <c r="H115" s="12">
        <v>2652.24</v>
      </c>
      <c r="I115" s="12">
        <f t="shared" si="6"/>
        <v>5304.48</v>
      </c>
      <c r="J115" s="12">
        <v>13690.8</v>
      </c>
      <c r="K115" s="12">
        <v>6845.4</v>
      </c>
      <c r="L115" s="12">
        <f t="shared" si="7"/>
        <v>20536.199999999997</v>
      </c>
      <c r="M115" s="12">
        <v>0</v>
      </c>
      <c r="N115" s="12">
        <v>0</v>
      </c>
      <c r="O115" s="12">
        <f t="shared" si="8"/>
        <v>0</v>
      </c>
      <c r="P115" s="12">
        <f t="shared" si="9"/>
        <v>25840.679999999997</v>
      </c>
    </row>
    <row r="116" spans="1:16" x14ac:dyDescent="0.25">
      <c r="A116" s="10">
        <v>46326</v>
      </c>
      <c r="B116" s="11" t="s">
        <v>178</v>
      </c>
      <c r="C116" s="11" t="s">
        <v>68</v>
      </c>
      <c r="D116" s="12">
        <v>0</v>
      </c>
      <c r="E116" s="12">
        <v>0</v>
      </c>
      <c r="F116" s="12">
        <f t="shared" si="5"/>
        <v>0</v>
      </c>
      <c r="G116" s="12">
        <v>12369.89</v>
      </c>
      <c r="H116" s="12">
        <v>12369.89</v>
      </c>
      <c r="I116" s="12">
        <f t="shared" si="6"/>
        <v>24739.78</v>
      </c>
      <c r="J116" s="12">
        <v>0</v>
      </c>
      <c r="K116" s="12">
        <v>0</v>
      </c>
      <c r="L116" s="12">
        <f t="shared" si="7"/>
        <v>0</v>
      </c>
      <c r="M116" s="12">
        <v>0</v>
      </c>
      <c r="N116" s="12">
        <v>0</v>
      </c>
      <c r="O116" s="12">
        <f t="shared" si="8"/>
        <v>0</v>
      </c>
      <c r="P116" s="12">
        <f t="shared" si="9"/>
        <v>24739.78</v>
      </c>
    </row>
    <row r="117" spans="1:16" x14ac:dyDescent="0.25">
      <c r="A117" s="10">
        <v>43794</v>
      </c>
      <c r="B117" s="11" t="s">
        <v>179</v>
      </c>
      <c r="C117" s="11" t="s">
        <v>71</v>
      </c>
      <c r="D117" s="12">
        <v>102079.03999999999</v>
      </c>
      <c r="E117" s="12">
        <v>102079.03999999999</v>
      </c>
      <c r="F117" s="12">
        <f t="shared" si="5"/>
        <v>204158.07999999999</v>
      </c>
      <c r="G117" s="12">
        <v>30793.01</v>
      </c>
      <c r="H117" s="12">
        <v>30793.01</v>
      </c>
      <c r="I117" s="12">
        <f t="shared" si="6"/>
        <v>61586.02</v>
      </c>
      <c r="J117" s="12">
        <v>0</v>
      </c>
      <c r="K117" s="12">
        <v>0</v>
      </c>
      <c r="L117" s="12">
        <f t="shared" si="7"/>
        <v>0</v>
      </c>
      <c r="M117" s="12">
        <v>0</v>
      </c>
      <c r="N117" s="12">
        <v>0</v>
      </c>
      <c r="O117" s="12">
        <f t="shared" si="8"/>
        <v>0</v>
      </c>
      <c r="P117" s="12">
        <f t="shared" si="9"/>
        <v>265744.09999999998</v>
      </c>
    </row>
    <row r="118" spans="1:16" x14ac:dyDescent="0.25">
      <c r="A118" s="10">
        <v>43786</v>
      </c>
      <c r="B118" s="11" t="s">
        <v>180</v>
      </c>
      <c r="C118" s="11" t="s">
        <v>71</v>
      </c>
      <c r="D118" s="12">
        <v>6956915.0800000001</v>
      </c>
      <c r="E118" s="12">
        <v>6956915.0800000001</v>
      </c>
      <c r="F118" s="12">
        <f t="shared" si="5"/>
        <v>13913830.16</v>
      </c>
      <c r="G118" s="12">
        <v>85423.77</v>
      </c>
      <c r="H118" s="12">
        <v>85423.77</v>
      </c>
      <c r="I118" s="12">
        <f t="shared" si="6"/>
        <v>170847.54</v>
      </c>
      <c r="J118" s="12">
        <v>940157.72</v>
      </c>
      <c r="K118" s="12">
        <v>470078.86</v>
      </c>
      <c r="L118" s="12">
        <f t="shared" si="7"/>
        <v>1410236.58</v>
      </c>
      <c r="M118" s="12">
        <v>0</v>
      </c>
      <c r="N118" s="12">
        <v>0</v>
      </c>
      <c r="O118" s="12">
        <f t="shared" si="8"/>
        <v>0</v>
      </c>
      <c r="P118" s="12">
        <f t="shared" si="9"/>
        <v>15494914.279999999</v>
      </c>
    </row>
    <row r="119" spans="1:16" x14ac:dyDescent="0.25">
      <c r="A119" s="10">
        <v>46391</v>
      </c>
      <c r="B119" s="11" t="s">
        <v>181</v>
      </c>
      <c r="C119" s="11" t="s">
        <v>102</v>
      </c>
      <c r="D119" s="12">
        <v>0</v>
      </c>
      <c r="E119" s="12">
        <v>0</v>
      </c>
      <c r="F119" s="12">
        <f t="shared" si="5"/>
        <v>0</v>
      </c>
      <c r="G119" s="12">
        <v>404.91</v>
      </c>
      <c r="H119" s="12">
        <v>404.91</v>
      </c>
      <c r="I119" s="12">
        <f t="shared" si="6"/>
        <v>809.82</v>
      </c>
      <c r="J119" s="12">
        <v>0</v>
      </c>
      <c r="K119" s="12">
        <v>0</v>
      </c>
      <c r="L119" s="12">
        <f t="shared" si="7"/>
        <v>0</v>
      </c>
      <c r="M119" s="12">
        <v>0</v>
      </c>
      <c r="N119" s="12">
        <v>0</v>
      </c>
      <c r="O119" s="12">
        <f t="shared" si="8"/>
        <v>0</v>
      </c>
      <c r="P119" s="12">
        <f t="shared" si="9"/>
        <v>809.82</v>
      </c>
    </row>
    <row r="120" spans="1:16" x14ac:dyDescent="0.25">
      <c r="A120" s="10">
        <v>48488</v>
      </c>
      <c r="B120" s="11" t="s">
        <v>182</v>
      </c>
      <c r="C120" s="11" t="s">
        <v>100</v>
      </c>
      <c r="D120" s="12">
        <v>0</v>
      </c>
      <c r="E120" s="12">
        <v>0</v>
      </c>
      <c r="F120" s="12">
        <f t="shared" si="5"/>
        <v>0</v>
      </c>
      <c r="G120" s="12">
        <v>10356.69</v>
      </c>
      <c r="H120" s="12">
        <v>10356.69</v>
      </c>
      <c r="I120" s="12">
        <f t="shared" si="6"/>
        <v>20713.38</v>
      </c>
      <c r="J120" s="12">
        <v>0</v>
      </c>
      <c r="K120" s="12">
        <v>0</v>
      </c>
      <c r="L120" s="12">
        <f t="shared" si="7"/>
        <v>0</v>
      </c>
      <c r="M120" s="12">
        <v>0</v>
      </c>
      <c r="N120" s="12">
        <v>0</v>
      </c>
      <c r="O120" s="12">
        <f t="shared" si="8"/>
        <v>0</v>
      </c>
      <c r="P120" s="12">
        <f t="shared" si="9"/>
        <v>20713.38</v>
      </c>
    </row>
    <row r="121" spans="1:16" x14ac:dyDescent="0.25">
      <c r="A121" s="10">
        <v>45302</v>
      </c>
      <c r="B121" s="11" t="s">
        <v>183</v>
      </c>
      <c r="C121" s="11" t="s">
        <v>184</v>
      </c>
      <c r="D121" s="12">
        <v>109620.69</v>
      </c>
      <c r="E121" s="12">
        <v>109620.69</v>
      </c>
      <c r="F121" s="12">
        <f t="shared" si="5"/>
        <v>219241.38</v>
      </c>
      <c r="G121" s="12">
        <v>13044.74</v>
      </c>
      <c r="H121" s="12">
        <v>13044.74</v>
      </c>
      <c r="I121" s="12">
        <f t="shared" si="6"/>
        <v>26089.48</v>
      </c>
      <c r="J121" s="12">
        <v>189016</v>
      </c>
      <c r="K121" s="12">
        <v>94508</v>
      </c>
      <c r="L121" s="12">
        <f t="shared" si="7"/>
        <v>283524</v>
      </c>
      <c r="M121" s="12">
        <v>0</v>
      </c>
      <c r="N121" s="12">
        <v>0</v>
      </c>
      <c r="O121" s="12">
        <f t="shared" si="8"/>
        <v>0</v>
      </c>
      <c r="P121" s="12">
        <f t="shared" si="9"/>
        <v>528854.86</v>
      </c>
    </row>
    <row r="122" spans="1:16" x14ac:dyDescent="0.25">
      <c r="A122" s="10">
        <v>45310</v>
      </c>
      <c r="B122" s="11" t="s">
        <v>185</v>
      </c>
      <c r="C122" s="11" t="s">
        <v>153</v>
      </c>
      <c r="D122" s="12">
        <v>0</v>
      </c>
      <c r="E122" s="12">
        <v>0</v>
      </c>
      <c r="F122" s="12">
        <f t="shared" si="5"/>
        <v>0</v>
      </c>
      <c r="G122" s="12">
        <v>1147.8599999999999</v>
      </c>
      <c r="H122" s="12">
        <v>1147.8599999999999</v>
      </c>
      <c r="I122" s="12">
        <f t="shared" si="6"/>
        <v>2295.7199999999998</v>
      </c>
      <c r="J122" s="12">
        <v>17162.7</v>
      </c>
      <c r="K122" s="12">
        <v>8581.35</v>
      </c>
      <c r="L122" s="12">
        <f t="shared" si="7"/>
        <v>25744.050000000003</v>
      </c>
      <c r="M122" s="12">
        <v>0</v>
      </c>
      <c r="N122" s="12">
        <v>0</v>
      </c>
      <c r="O122" s="12">
        <f t="shared" si="8"/>
        <v>0</v>
      </c>
      <c r="P122" s="12">
        <f t="shared" si="9"/>
        <v>28039.770000000004</v>
      </c>
    </row>
    <row r="123" spans="1:16" x14ac:dyDescent="0.25">
      <c r="A123" s="10">
        <v>64964</v>
      </c>
      <c r="B123" s="11" t="s">
        <v>186</v>
      </c>
      <c r="C123" s="11" t="s">
        <v>187</v>
      </c>
      <c r="D123" s="12">
        <v>0</v>
      </c>
      <c r="E123" s="12">
        <v>0</v>
      </c>
      <c r="F123" s="12">
        <f t="shared" si="5"/>
        <v>0</v>
      </c>
      <c r="G123" s="12">
        <v>713.73</v>
      </c>
      <c r="H123" s="12">
        <v>713.73</v>
      </c>
      <c r="I123" s="12">
        <f t="shared" si="6"/>
        <v>1427.46</v>
      </c>
      <c r="J123" s="12">
        <v>0</v>
      </c>
      <c r="K123" s="12">
        <v>0</v>
      </c>
      <c r="L123" s="12">
        <f t="shared" si="7"/>
        <v>0</v>
      </c>
      <c r="M123" s="12">
        <v>0</v>
      </c>
      <c r="N123" s="12">
        <v>0</v>
      </c>
      <c r="O123" s="12">
        <f t="shared" si="8"/>
        <v>0</v>
      </c>
      <c r="P123" s="12">
        <f t="shared" si="9"/>
        <v>1427.46</v>
      </c>
    </row>
    <row r="124" spans="1:16" s="2" customFormat="1" x14ac:dyDescent="0.25">
      <c r="A124" s="13">
        <v>46516</v>
      </c>
      <c r="B124" s="14" t="s">
        <v>188</v>
      </c>
      <c r="C124" s="14" t="s">
        <v>129</v>
      </c>
      <c r="D124" s="1">
        <v>411317.98</v>
      </c>
      <c r="E124" s="15">
        <f>(45.5/46)*411317.98</f>
        <v>406847.1323913043</v>
      </c>
      <c r="F124" s="15">
        <f t="shared" si="5"/>
        <v>818165.11239130422</v>
      </c>
      <c r="G124" s="1">
        <v>0</v>
      </c>
      <c r="H124" s="1">
        <v>0</v>
      </c>
      <c r="I124" s="1">
        <f t="shared" si="6"/>
        <v>0</v>
      </c>
      <c r="J124" s="1">
        <v>114115.58</v>
      </c>
      <c r="K124" s="1">
        <v>57057.79</v>
      </c>
      <c r="L124" s="1">
        <f t="shared" si="7"/>
        <v>171173.37</v>
      </c>
      <c r="M124" s="1">
        <v>0</v>
      </c>
      <c r="N124" s="1">
        <v>0</v>
      </c>
      <c r="O124" s="1">
        <f t="shared" si="8"/>
        <v>0</v>
      </c>
      <c r="P124" s="15">
        <f t="shared" si="9"/>
        <v>989338.48239130422</v>
      </c>
    </row>
    <row r="125" spans="1:16" x14ac:dyDescent="0.25">
      <c r="A125" s="10">
        <v>48140</v>
      </c>
      <c r="B125" s="11" t="s">
        <v>189</v>
      </c>
      <c r="C125" s="11" t="s">
        <v>36</v>
      </c>
      <c r="D125" s="12">
        <v>0</v>
      </c>
      <c r="E125" s="12">
        <v>0</v>
      </c>
      <c r="F125" s="12">
        <f t="shared" si="5"/>
        <v>0</v>
      </c>
      <c r="G125" s="12">
        <v>1935.06</v>
      </c>
      <c r="H125" s="12">
        <v>1935.06</v>
      </c>
      <c r="I125" s="12">
        <f t="shared" si="6"/>
        <v>3870.12</v>
      </c>
      <c r="J125" s="12">
        <v>0</v>
      </c>
      <c r="K125" s="12">
        <v>0</v>
      </c>
      <c r="L125" s="12">
        <f t="shared" si="7"/>
        <v>0</v>
      </c>
      <c r="M125" s="12">
        <v>0</v>
      </c>
      <c r="N125" s="12">
        <v>0</v>
      </c>
      <c r="O125" s="12">
        <f t="shared" si="8"/>
        <v>0</v>
      </c>
      <c r="P125" s="12">
        <f t="shared" si="9"/>
        <v>3870.12</v>
      </c>
    </row>
    <row r="126" spans="1:16" s="2" customFormat="1" x14ac:dyDescent="0.25">
      <c r="A126" s="13">
        <v>45328</v>
      </c>
      <c r="B126" s="14" t="s">
        <v>190</v>
      </c>
      <c r="C126" s="14" t="s">
        <v>74</v>
      </c>
      <c r="D126" s="12">
        <v>41068.379999999997</v>
      </c>
      <c r="E126" s="12">
        <v>41068.379999999997</v>
      </c>
      <c r="F126" s="12">
        <f t="shared" si="5"/>
        <v>82136.759999999995</v>
      </c>
      <c r="G126" s="12">
        <v>20440.79</v>
      </c>
      <c r="H126" s="1">
        <v>20440.79</v>
      </c>
      <c r="I126" s="1">
        <f t="shared" si="6"/>
        <v>40881.58</v>
      </c>
      <c r="J126" s="1">
        <v>0</v>
      </c>
      <c r="K126" s="1">
        <v>0</v>
      </c>
      <c r="L126" s="1">
        <f t="shared" si="7"/>
        <v>0</v>
      </c>
      <c r="M126" s="1">
        <v>6689.72</v>
      </c>
      <c r="N126" s="15">
        <v>0</v>
      </c>
      <c r="O126" s="15">
        <f t="shared" si="8"/>
        <v>6689.72</v>
      </c>
      <c r="P126" s="15">
        <f t="shared" si="9"/>
        <v>129708.06</v>
      </c>
    </row>
    <row r="127" spans="1:16" x14ac:dyDescent="0.25">
      <c r="A127" s="10">
        <v>43802</v>
      </c>
      <c r="B127" s="11" t="s">
        <v>191</v>
      </c>
      <c r="C127" s="11" t="s">
        <v>96</v>
      </c>
      <c r="D127" s="12">
        <v>14764606.939999999</v>
      </c>
      <c r="E127" s="12">
        <v>14764606.939999999</v>
      </c>
      <c r="F127" s="12">
        <f t="shared" si="5"/>
        <v>29529213.879999999</v>
      </c>
      <c r="G127" s="12">
        <v>113905.06</v>
      </c>
      <c r="H127" s="12">
        <v>113905.06</v>
      </c>
      <c r="I127" s="12">
        <f t="shared" si="6"/>
        <v>227810.12</v>
      </c>
      <c r="J127" s="12">
        <v>0</v>
      </c>
      <c r="K127" s="12">
        <v>0</v>
      </c>
      <c r="L127" s="12">
        <f t="shared" si="7"/>
        <v>0</v>
      </c>
      <c r="M127" s="12">
        <v>0</v>
      </c>
      <c r="N127" s="12">
        <v>0</v>
      </c>
      <c r="O127" s="12">
        <f t="shared" si="8"/>
        <v>0</v>
      </c>
      <c r="P127" s="12">
        <f t="shared" si="9"/>
        <v>29757024</v>
      </c>
    </row>
    <row r="128" spans="1:16" x14ac:dyDescent="0.25">
      <c r="A128" s="10">
        <v>49312</v>
      </c>
      <c r="B128" s="11" t="s">
        <v>192</v>
      </c>
      <c r="C128" s="11" t="s">
        <v>193</v>
      </c>
      <c r="D128" s="12">
        <v>0</v>
      </c>
      <c r="E128" s="12">
        <v>0</v>
      </c>
      <c r="F128" s="12">
        <f t="shared" si="5"/>
        <v>0</v>
      </c>
      <c r="G128" s="12">
        <v>840.8</v>
      </c>
      <c r="H128" s="12">
        <v>840.8</v>
      </c>
      <c r="I128" s="12">
        <f t="shared" si="6"/>
        <v>1681.6</v>
      </c>
      <c r="J128" s="12">
        <v>0</v>
      </c>
      <c r="K128" s="12">
        <v>0</v>
      </c>
      <c r="L128" s="12">
        <f t="shared" si="7"/>
        <v>0</v>
      </c>
      <c r="M128" s="12">
        <v>0</v>
      </c>
      <c r="N128" s="12">
        <v>0</v>
      </c>
      <c r="O128" s="12">
        <f t="shared" si="8"/>
        <v>0</v>
      </c>
      <c r="P128" s="12">
        <f t="shared" si="9"/>
        <v>1681.6</v>
      </c>
    </row>
    <row r="129" spans="1:16" x14ac:dyDescent="0.25">
      <c r="A129" s="10">
        <v>43810</v>
      </c>
      <c r="B129" s="11" t="s">
        <v>194</v>
      </c>
      <c r="C129" s="11" t="s">
        <v>54</v>
      </c>
      <c r="D129" s="12">
        <v>0</v>
      </c>
      <c r="E129" s="12">
        <v>0</v>
      </c>
      <c r="F129" s="12">
        <f t="shared" si="5"/>
        <v>0</v>
      </c>
      <c r="G129" s="12">
        <v>11612.14</v>
      </c>
      <c r="H129" s="12">
        <v>11612.14</v>
      </c>
      <c r="I129" s="12">
        <f t="shared" si="6"/>
        <v>23224.28</v>
      </c>
      <c r="J129" s="12">
        <v>11464.08</v>
      </c>
      <c r="K129" s="12">
        <v>5732.04</v>
      </c>
      <c r="L129" s="12">
        <f t="shared" si="7"/>
        <v>17196.12</v>
      </c>
      <c r="M129" s="12">
        <v>0</v>
      </c>
      <c r="N129" s="12">
        <v>0</v>
      </c>
      <c r="O129" s="12">
        <f t="shared" si="8"/>
        <v>0</v>
      </c>
      <c r="P129" s="12">
        <f t="shared" si="9"/>
        <v>40420.399999999994</v>
      </c>
    </row>
    <row r="130" spans="1:16" x14ac:dyDescent="0.25">
      <c r="A130" s="10">
        <v>47548</v>
      </c>
      <c r="B130" s="11" t="s">
        <v>195</v>
      </c>
      <c r="C130" s="11" t="s">
        <v>196</v>
      </c>
      <c r="D130" s="12">
        <v>0</v>
      </c>
      <c r="E130" s="12">
        <v>0</v>
      </c>
      <c r="F130" s="12">
        <f t="shared" si="5"/>
        <v>0</v>
      </c>
      <c r="G130" s="12">
        <v>1872.53</v>
      </c>
      <c r="H130" s="12">
        <v>1872.53</v>
      </c>
      <c r="I130" s="12">
        <f t="shared" si="6"/>
        <v>3745.06</v>
      </c>
      <c r="J130" s="12">
        <v>10042.040000000001</v>
      </c>
      <c r="K130" s="12">
        <v>5021.0200000000004</v>
      </c>
      <c r="L130" s="12">
        <f t="shared" si="7"/>
        <v>15063.060000000001</v>
      </c>
      <c r="M130" s="12">
        <v>0</v>
      </c>
      <c r="N130" s="12">
        <v>0</v>
      </c>
      <c r="O130" s="12">
        <f t="shared" si="8"/>
        <v>0</v>
      </c>
      <c r="P130" s="12">
        <f t="shared" si="9"/>
        <v>18808.120000000003</v>
      </c>
    </row>
    <row r="131" spans="1:16" x14ac:dyDescent="0.25">
      <c r="A131" s="10">
        <v>49320</v>
      </c>
      <c r="B131" s="11" t="s">
        <v>197</v>
      </c>
      <c r="C131" s="11" t="s">
        <v>193</v>
      </c>
      <c r="D131" s="12">
        <v>0</v>
      </c>
      <c r="E131" s="12">
        <v>0</v>
      </c>
      <c r="F131" s="12">
        <f t="shared" si="5"/>
        <v>0</v>
      </c>
      <c r="G131" s="12">
        <v>1407.33</v>
      </c>
      <c r="H131" s="12">
        <v>1407.33</v>
      </c>
      <c r="I131" s="12">
        <f t="shared" si="6"/>
        <v>2814.66</v>
      </c>
      <c r="J131" s="12">
        <v>0</v>
      </c>
      <c r="K131" s="12">
        <v>0</v>
      </c>
      <c r="L131" s="12">
        <f t="shared" si="7"/>
        <v>0</v>
      </c>
      <c r="M131" s="12">
        <v>0</v>
      </c>
      <c r="N131" s="12">
        <v>0</v>
      </c>
      <c r="O131" s="12">
        <f t="shared" si="8"/>
        <v>0</v>
      </c>
      <c r="P131" s="12">
        <f t="shared" si="9"/>
        <v>2814.66</v>
      </c>
    </row>
    <row r="132" spans="1:16" x14ac:dyDescent="0.25">
      <c r="A132" s="10">
        <v>49981</v>
      </c>
      <c r="B132" s="11" t="s">
        <v>198</v>
      </c>
      <c r="C132" s="11" t="s">
        <v>26</v>
      </c>
      <c r="D132" s="12">
        <v>872216.62</v>
      </c>
      <c r="E132" s="12">
        <v>872216.62</v>
      </c>
      <c r="F132" s="12">
        <f t="shared" si="5"/>
        <v>1744433.24</v>
      </c>
      <c r="G132" s="12">
        <v>26294.76</v>
      </c>
      <c r="H132" s="12">
        <v>26294.76</v>
      </c>
      <c r="I132" s="12">
        <f t="shared" si="6"/>
        <v>52589.52</v>
      </c>
      <c r="J132" s="12">
        <v>0</v>
      </c>
      <c r="K132" s="12">
        <v>0</v>
      </c>
      <c r="L132" s="12">
        <f t="shared" si="7"/>
        <v>0</v>
      </c>
      <c r="M132" s="12">
        <v>0</v>
      </c>
      <c r="N132" s="12">
        <v>0</v>
      </c>
      <c r="O132" s="12">
        <f t="shared" si="8"/>
        <v>0</v>
      </c>
      <c r="P132" s="12">
        <f t="shared" si="9"/>
        <v>1797022.76</v>
      </c>
    </row>
    <row r="133" spans="1:16" x14ac:dyDescent="0.25">
      <c r="A133" s="10">
        <v>47431</v>
      </c>
      <c r="B133" s="11" t="s">
        <v>199</v>
      </c>
      <c r="C133" s="11" t="s">
        <v>46</v>
      </c>
      <c r="D133" s="12">
        <v>13096.61</v>
      </c>
      <c r="E133" s="12">
        <v>13096.61</v>
      </c>
      <c r="F133" s="12">
        <f t="shared" si="5"/>
        <v>26193.22</v>
      </c>
      <c r="G133" s="12">
        <v>3430.6</v>
      </c>
      <c r="H133" s="12">
        <v>3430.6</v>
      </c>
      <c r="I133" s="12">
        <f t="shared" si="6"/>
        <v>6861.2</v>
      </c>
      <c r="J133" s="12">
        <v>0</v>
      </c>
      <c r="K133" s="12">
        <v>0</v>
      </c>
      <c r="L133" s="12">
        <f t="shared" si="7"/>
        <v>0</v>
      </c>
      <c r="M133" s="12">
        <v>0</v>
      </c>
      <c r="N133" s="12">
        <v>0</v>
      </c>
      <c r="O133" s="12">
        <f t="shared" si="8"/>
        <v>0</v>
      </c>
      <c r="P133" s="12">
        <f t="shared" si="9"/>
        <v>33054.42</v>
      </c>
    </row>
    <row r="134" spans="1:16" x14ac:dyDescent="0.25">
      <c r="A134" s="10">
        <v>43828</v>
      </c>
      <c r="B134" s="11" t="s">
        <v>200</v>
      </c>
      <c r="C134" s="11" t="s">
        <v>201</v>
      </c>
      <c r="D134" s="12">
        <v>146572.87</v>
      </c>
      <c r="E134" s="12">
        <v>146572.87</v>
      </c>
      <c r="F134" s="12">
        <f t="shared" si="5"/>
        <v>293145.74</v>
      </c>
      <c r="G134" s="12">
        <v>6408.41</v>
      </c>
      <c r="H134" s="12">
        <v>6408.41</v>
      </c>
      <c r="I134" s="12">
        <f t="shared" si="6"/>
        <v>12816.82</v>
      </c>
      <c r="J134" s="12">
        <v>0</v>
      </c>
      <c r="K134" s="12">
        <v>0</v>
      </c>
      <c r="L134" s="12">
        <f t="shared" si="7"/>
        <v>0</v>
      </c>
      <c r="M134" s="12">
        <v>0</v>
      </c>
      <c r="N134" s="12">
        <v>0</v>
      </c>
      <c r="O134" s="12">
        <f t="shared" si="8"/>
        <v>0</v>
      </c>
      <c r="P134" s="12">
        <f t="shared" si="9"/>
        <v>305962.56</v>
      </c>
    </row>
    <row r="135" spans="1:16" x14ac:dyDescent="0.25">
      <c r="A135" s="10">
        <v>49999</v>
      </c>
      <c r="B135" s="11" t="s">
        <v>202</v>
      </c>
      <c r="C135" s="11" t="s">
        <v>26</v>
      </c>
      <c r="D135" s="12">
        <v>0</v>
      </c>
      <c r="E135" s="12">
        <v>0</v>
      </c>
      <c r="F135" s="12">
        <f t="shared" si="5"/>
        <v>0</v>
      </c>
      <c r="G135" s="12">
        <v>0</v>
      </c>
      <c r="H135" s="12">
        <v>0</v>
      </c>
      <c r="I135" s="12">
        <f t="shared" si="6"/>
        <v>0</v>
      </c>
      <c r="J135" s="12">
        <v>0</v>
      </c>
      <c r="K135" s="12">
        <v>0</v>
      </c>
      <c r="L135" s="12">
        <f t="shared" si="7"/>
        <v>0</v>
      </c>
      <c r="M135" s="12">
        <v>0</v>
      </c>
      <c r="N135" s="12">
        <v>0</v>
      </c>
      <c r="O135" s="12">
        <f t="shared" si="8"/>
        <v>0</v>
      </c>
      <c r="P135" s="12">
        <f t="shared" si="9"/>
        <v>0</v>
      </c>
    </row>
    <row r="136" spans="1:16" x14ac:dyDescent="0.25">
      <c r="A136" s="10">
        <v>45336</v>
      </c>
      <c r="B136" s="11" t="s">
        <v>203</v>
      </c>
      <c r="C136" s="11" t="s">
        <v>93</v>
      </c>
      <c r="D136" s="12">
        <v>0</v>
      </c>
      <c r="E136" s="12">
        <v>0</v>
      </c>
      <c r="F136" s="12">
        <f t="shared" si="5"/>
        <v>0</v>
      </c>
      <c r="G136" s="12">
        <v>0</v>
      </c>
      <c r="H136" s="12">
        <v>0</v>
      </c>
      <c r="I136" s="12">
        <f t="shared" si="6"/>
        <v>0</v>
      </c>
      <c r="J136" s="12">
        <v>0</v>
      </c>
      <c r="K136" s="12">
        <v>0</v>
      </c>
      <c r="L136" s="12">
        <f t="shared" si="7"/>
        <v>0</v>
      </c>
      <c r="M136" s="12">
        <v>0</v>
      </c>
      <c r="N136" s="12">
        <v>0</v>
      </c>
      <c r="O136" s="12">
        <f t="shared" si="8"/>
        <v>0</v>
      </c>
      <c r="P136" s="12">
        <f t="shared" si="9"/>
        <v>0</v>
      </c>
    </row>
    <row r="137" spans="1:16" x14ac:dyDescent="0.25">
      <c r="A137" s="10">
        <v>45344</v>
      </c>
      <c r="B137" s="11" t="s">
        <v>204</v>
      </c>
      <c r="C137" s="11" t="s">
        <v>129</v>
      </c>
      <c r="D137" s="12">
        <v>163003.65</v>
      </c>
      <c r="E137" s="12">
        <v>163003.65</v>
      </c>
      <c r="F137" s="12">
        <f t="shared" si="5"/>
        <v>326007.3</v>
      </c>
      <c r="G137" s="12">
        <v>12254.54</v>
      </c>
      <c r="H137" s="12">
        <v>12254.54</v>
      </c>
      <c r="I137" s="12">
        <f t="shared" si="6"/>
        <v>24509.08</v>
      </c>
      <c r="J137" s="12">
        <v>88214.42</v>
      </c>
      <c r="K137" s="12">
        <v>44107.21</v>
      </c>
      <c r="L137" s="12">
        <f t="shared" si="7"/>
        <v>132321.63</v>
      </c>
      <c r="M137" s="12">
        <v>0</v>
      </c>
      <c r="N137" s="12">
        <v>0</v>
      </c>
      <c r="O137" s="12">
        <f t="shared" si="8"/>
        <v>0</v>
      </c>
      <c r="P137" s="12">
        <f t="shared" si="9"/>
        <v>482838.01</v>
      </c>
    </row>
    <row r="138" spans="1:16" x14ac:dyDescent="0.25">
      <c r="A138" s="10">
        <v>46433</v>
      </c>
      <c r="B138" s="11" t="s">
        <v>205</v>
      </c>
      <c r="C138" s="11" t="s">
        <v>74</v>
      </c>
      <c r="D138" s="12">
        <v>0</v>
      </c>
      <c r="E138" s="12">
        <v>0</v>
      </c>
      <c r="F138" s="12">
        <f t="shared" si="5"/>
        <v>0</v>
      </c>
      <c r="G138" s="12">
        <v>3322.54</v>
      </c>
      <c r="H138" s="12">
        <v>3322.54</v>
      </c>
      <c r="I138" s="12">
        <f t="shared" si="6"/>
        <v>6645.08</v>
      </c>
      <c r="J138" s="12">
        <v>0</v>
      </c>
      <c r="K138" s="12">
        <v>0</v>
      </c>
      <c r="L138" s="12">
        <f t="shared" si="7"/>
        <v>0</v>
      </c>
      <c r="M138" s="12">
        <v>0</v>
      </c>
      <c r="N138" s="12">
        <v>0</v>
      </c>
      <c r="O138" s="12">
        <f t="shared" si="8"/>
        <v>0</v>
      </c>
      <c r="P138" s="12">
        <f t="shared" si="9"/>
        <v>6645.08</v>
      </c>
    </row>
    <row r="139" spans="1:16" x14ac:dyDescent="0.25">
      <c r="A139" s="10">
        <v>49429</v>
      </c>
      <c r="B139" s="11" t="s">
        <v>205</v>
      </c>
      <c r="C139" s="11" t="s">
        <v>176</v>
      </c>
      <c r="D139" s="12">
        <v>0</v>
      </c>
      <c r="E139" s="12">
        <v>0</v>
      </c>
      <c r="F139" s="12">
        <f t="shared" si="5"/>
        <v>0</v>
      </c>
      <c r="G139" s="12">
        <v>349.41</v>
      </c>
      <c r="H139" s="12">
        <v>349.41</v>
      </c>
      <c r="I139" s="12">
        <f t="shared" si="6"/>
        <v>698.82</v>
      </c>
      <c r="J139" s="12">
        <v>0</v>
      </c>
      <c r="K139" s="12">
        <v>0</v>
      </c>
      <c r="L139" s="12">
        <f t="shared" si="7"/>
        <v>0</v>
      </c>
      <c r="M139" s="12">
        <v>0</v>
      </c>
      <c r="N139" s="12">
        <v>0</v>
      </c>
      <c r="O139" s="12">
        <f t="shared" si="8"/>
        <v>0</v>
      </c>
      <c r="P139" s="12">
        <f t="shared" si="9"/>
        <v>698.82</v>
      </c>
    </row>
    <row r="140" spans="1:16" x14ac:dyDescent="0.25">
      <c r="A140" s="10">
        <v>50351</v>
      </c>
      <c r="B140" s="11" t="s">
        <v>205</v>
      </c>
      <c r="C140" s="11" t="s">
        <v>206</v>
      </c>
      <c r="D140" s="12">
        <v>0</v>
      </c>
      <c r="E140" s="12">
        <v>0</v>
      </c>
      <c r="F140" s="12">
        <f t="shared" si="5"/>
        <v>0</v>
      </c>
      <c r="G140" s="12">
        <v>1171.22</v>
      </c>
      <c r="H140" s="12">
        <v>1171.22</v>
      </c>
      <c r="I140" s="12">
        <f t="shared" si="6"/>
        <v>2342.44</v>
      </c>
      <c r="J140" s="12">
        <v>0</v>
      </c>
      <c r="K140" s="12">
        <v>0</v>
      </c>
      <c r="L140" s="12">
        <f t="shared" si="7"/>
        <v>0</v>
      </c>
      <c r="M140" s="12">
        <v>0</v>
      </c>
      <c r="N140" s="12">
        <v>0</v>
      </c>
      <c r="O140" s="12">
        <f t="shared" si="8"/>
        <v>0</v>
      </c>
      <c r="P140" s="12">
        <f t="shared" si="9"/>
        <v>2342.44</v>
      </c>
    </row>
    <row r="141" spans="1:16" x14ac:dyDescent="0.25">
      <c r="A141" s="10">
        <v>49189</v>
      </c>
      <c r="B141" s="11" t="s">
        <v>207</v>
      </c>
      <c r="C141" s="11" t="s">
        <v>57</v>
      </c>
      <c r="D141" s="12">
        <v>0</v>
      </c>
      <c r="E141" s="12">
        <v>0</v>
      </c>
      <c r="F141" s="12">
        <f t="shared" si="5"/>
        <v>0</v>
      </c>
      <c r="G141" s="12">
        <v>14664.83</v>
      </c>
      <c r="H141" s="12">
        <v>14664.83</v>
      </c>
      <c r="I141" s="12">
        <f t="shared" si="6"/>
        <v>29329.66</v>
      </c>
      <c r="J141" s="12">
        <v>0</v>
      </c>
      <c r="K141" s="12">
        <v>0</v>
      </c>
      <c r="L141" s="12">
        <f t="shared" si="7"/>
        <v>0</v>
      </c>
      <c r="M141" s="12">
        <v>0</v>
      </c>
      <c r="N141" s="12">
        <v>0</v>
      </c>
      <c r="O141" s="12">
        <f t="shared" si="8"/>
        <v>0</v>
      </c>
      <c r="P141" s="12">
        <f t="shared" si="9"/>
        <v>29329.66</v>
      </c>
    </row>
    <row r="142" spans="1:16" x14ac:dyDescent="0.25">
      <c r="A142" s="10">
        <v>45351</v>
      </c>
      <c r="B142" s="11" t="s">
        <v>208</v>
      </c>
      <c r="C142" s="11" t="s">
        <v>209</v>
      </c>
      <c r="D142" s="12">
        <v>0</v>
      </c>
      <c r="E142" s="12">
        <v>0</v>
      </c>
      <c r="F142" s="12">
        <f t="shared" si="5"/>
        <v>0</v>
      </c>
      <c r="G142" s="12">
        <v>423.25</v>
      </c>
      <c r="H142" s="12">
        <v>423.25</v>
      </c>
      <c r="I142" s="12">
        <f t="shared" si="6"/>
        <v>846.5</v>
      </c>
      <c r="J142" s="12">
        <v>0</v>
      </c>
      <c r="K142" s="12">
        <v>0</v>
      </c>
      <c r="L142" s="12">
        <f t="shared" si="7"/>
        <v>0</v>
      </c>
      <c r="M142" s="12">
        <v>0</v>
      </c>
      <c r="N142" s="12">
        <v>0</v>
      </c>
      <c r="O142" s="12">
        <f t="shared" si="8"/>
        <v>0</v>
      </c>
      <c r="P142" s="12">
        <f t="shared" si="9"/>
        <v>846.5</v>
      </c>
    </row>
    <row r="143" spans="1:16" x14ac:dyDescent="0.25">
      <c r="A143" s="10">
        <v>43836</v>
      </c>
      <c r="B143" s="11" t="s">
        <v>210</v>
      </c>
      <c r="C143" s="11" t="s">
        <v>26</v>
      </c>
      <c r="D143" s="12">
        <v>368772.34</v>
      </c>
      <c r="E143" s="12">
        <v>368772.34</v>
      </c>
      <c r="F143" s="12">
        <f t="shared" ref="F143:F206" si="10">D143+E143</f>
        <v>737544.68</v>
      </c>
      <c r="G143" s="12">
        <v>0</v>
      </c>
      <c r="H143" s="12">
        <v>0</v>
      </c>
      <c r="I143" s="12">
        <f t="shared" ref="I143:I206" si="11">G143+H143</f>
        <v>0</v>
      </c>
      <c r="J143" s="12">
        <v>0</v>
      </c>
      <c r="K143" s="12">
        <v>0</v>
      </c>
      <c r="L143" s="12">
        <f t="shared" ref="L143:L206" si="12">J143+K143</f>
        <v>0</v>
      </c>
      <c r="M143" s="12">
        <v>0</v>
      </c>
      <c r="N143" s="12">
        <v>0</v>
      </c>
      <c r="O143" s="12">
        <f t="shared" ref="O143:O206" si="13">M143+N143</f>
        <v>0</v>
      </c>
      <c r="P143" s="12">
        <f t="shared" ref="P143:P206" si="14">F143+I143+L143+O143</f>
        <v>737544.68</v>
      </c>
    </row>
    <row r="144" spans="1:16" x14ac:dyDescent="0.25">
      <c r="A144" s="10">
        <v>46557</v>
      </c>
      <c r="B144" s="11" t="s">
        <v>211</v>
      </c>
      <c r="C144" s="11" t="s">
        <v>71</v>
      </c>
      <c r="D144" s="12">
        <v>1694043.58</v>
      </c>
      <c r="E144" s="12">
        <v>1694043.58</v>
      </c>
      <c r="F144" s="12">
        <f t="shared" si="10"/>
        <v>3388087.16</v>
      </c>
      <c r="G144" s="12">
        <v>0</v>
      </c>
      <c r="H144" s="12">
        <v>0</v>
      </c>
      <c r="I144" s="12">
        <f t="shared" si="11"/>
        <v>0</v>
      </c>
      <c r="J144" s="12">
        <v>0</v>
      </c>
      <c r="K144" s="12">
        <v>0</v>
      </c>
      <c r="L144" s="12">
        <f t="shared" si="12"/>
        <v>0</v>
      </c>
      <c r="M144" s="12">
        <v>0</v>
      </c>
      <c r="N144" s="12">
        <v>0</v>
      </c>
      <c r="O144" s="12">
        <f t="shared" si="13"/>
        <v>0</v>
      </c>
      <c r="P144" s="12">
        <f t="shared" si="14"/>
        <v>3388087.16</v>
      </c>
    </row>
    <row r="145" spans="1:16" x14ac:dyDescent="0.25">
      <c r="A145" s="10">
        <v>50542</v>
      </c>
      <c r="B145" s="11" t="s">
        <v>212</v>
      </c>
      <c r="C145" s="11" t="s">
        <v>165</v>
      </c>
      <c r="D145" s="12">
        <v>99448.98</v>
      </c>
      <c r="E145" s="12">
        <v>99448.98</v>
      </c>
      <c r="F145" s="12">
        <f t="shared" si="10"/>
        <v>198897.96</v>
      </c>
      <c r="G145" s="12">
        <v>5890.33</v>
      </c>
      <c r="H145" s="12">
        <v>5890.33</v>
      </c>
      <c r="I145" s="12">
        <f t="shared" si="11"/>
        <v>11780.66</v>
      </c>
      <c r="J145" s="12">
        <v>0</v>
      </c>
      <c r="K145" s="12">
        <v>0</v>
      </c>
      <c r="L145" s="12">
        <f t="shared" si="12"/>
        <v>0</v>
      </c>
      <c r="M145" s="12">
        <v>0</v>
      </c>
      <c r="N145" s="12">
        <v>0</v>
      </c>
      <c r="O145" s="12">
        <f t="shared" si="13"/>
        <v>0</v>
      </c>
      <c r="P145" s="12">
        <f t="shared" si="14"/>
        <v>210678.62</v>
      </c>
    </row>
    <row r="146" spans="1:16" x14ac:dyDescent="0.25">
      <c r="A146" s="10">
        <v>48934</v>
      </c>
      <c r="B146" s="11" t="s">
        <v>213</v>
      </c>
      <c r="C146" s="11" t="s">
        <v>87</v>
      </c>
      <c r="D146" s="12">
        <v>0</v>
      </c>
      <c r="E146" s="12">
        <v>0</v>
      </c>
      <c r="F146" s="12">
        <f t="shared" si="10"/>
        <v>0</v>
      </c>
      <c r="G146" s="12">
        <v>0</v>
      </c>
      <c r="H146" s="12">
        <v>0</v>
      </c>
      <c r="I146" s="12">
        <f t="shared" si="11"/>
        <v>0</v>
      </c>
      <c r="J146" s="12">
        <v>0</v>
      </c>
      <c r="K146" s="12">
        <v>0</v>
      </c>
      <c r="L146" s="12">
        <f t="shared" si="12"/>
        <v>0</v>
      </c>
      <c r="M146" s="12">
        <v>0</v>
      </c>
      <c r="N146" s="12">
        <v>0</v>
      </c>
      <c r="O146" s="12">
        <f t="shared" si="13"/>
        <v>0</v>
      </c>
      <c r="P146" s="12">
        <f t="shared" si="14"/>
        <v>0</v>
      </c>
    </row>
    <row r="147" spans="1:16" x14ac:dyDescent="0.25">
      <c r="A147" s="10">
        <v>47837</v>
      </c>
      <c r="B147" s="11" t="s">
        <v>214</v>
      </c>
      <c r="C147" s="11" t="s">
        <v>155</v>
      </c>
      <c r="D147" s="12">
        <v>0</v>
      </c>
      <c r="E147" s="12">
        <v>0</v>
      </c>
      <c r="F147" s="12">
        <f t="shared" si="10"/>
        <v>0</v>
      </c>
      <c r="G147" s="12">
        <v>175.53</v>
      </c>
      <c r="H147" s="12">
        <v>175.53</v>
      </c>
      <c r="I147" s="12">
        <f t="shared" si="11"/>
        <v>351.06</v>
      </c>
      <c r="J147" s="12">
        <v>0</v>
      </c>
      <c r="K147" s="12">
        <v>0</v>
      </c>
      <c r="L147" s="12">
        <f t="shared" si="12"/>
        <v>0</v>
      </c>
      <c r="M147" s="12">
        <v>0</v>
      </c>
      <c r="N147" s="12">
        <v>0</v>
      </c>
      <c r="O147" s="12">
        <f t="shared" si="13"/>
        <v>0</v>
      </c>
      <c r="P147" s="12">
        <f t="shared" si="14"/>
        <v>351.06</v>
      </c>
    </row>
    <row r="148" spans="1:16" x14ac:dyDescent="0.25">
      <c r="A148" s="10">
        <v>47928</v>
      </c>
      <c r="B148" s="11" t="s">
        <v>215</v>
      </c>
      <c r="C148" s="11" t="s">
        <v>162</v>
      </c>
      <c r="D148" s="12">
        <v>0</v>
      </c>
      <c r="E148" s="12">
        <v>0</v>
      </c>
      <c r="F148" s="12">
        <f t="shared" si="10"/>
        <v>0</v>
      </c>
      <c r="G148" s="12">
        <v>429.35</v>
      </c>
      <c r="H148" s="12">
        <v>429.35</v>
      </c>
      <c r="I148" s="12">
        <f t="shared" si="11"/>
        <v>858.7</v>
      </c>
      <c r="J148" s="12">
        <v>0</v>
      </c>
      <c r="K148" s="12">
        <v>0</v>
      </c>
      <c r="L148" s="12">
        <f t="shared" si="12"/>
        <v>0</v>
      </c>
      <c r="M148" s="12">
        <v>0</v>
      </c>
      <c r="N148" s="12">
        <v>0</v>
      </c>
      <c r="O148" s="12">
        <f t="shared" si="13"/>
        <v>0</v>
      </c>
      <c r="P148" s="12">
        <f t="shared" si="14"/>
        <v>858.7</v>
      </c>
    </row>
    <row r="149" spans="1:16" x14ac:dyDescent="0.25">
      <c r="A149" s="10">
        <v>43844</v>
      </c>
      <c r="B149" s="11" t="s">
        <v>216</v>
      </c>
      <c r="C149" s="11" t="s">
        <v>122</v>
      </c>
      <c r="D149" s="12">
        <v>2511893.16</v>
      </c>
      <c r="E149" s="12">
        <v>2511893.16</v>
      </c>
      <c r="F149" s="12">
        <f t="shared" si="10"/>
        <v>5023786.32</v>
      </c>
      <c r="G149" s="12">
        <v>72378.02</v>
      </c>
      <c r="H149" s="12">
        <v>72378.02</v>
      </c>
      <c r="I149" s="12">
        <f t="shared" si="11"/>
        <v>144756.04</v>
      </c>
      <c r="J149" s="12">
        <v>824036.94</v>
      </c>
      <c r="K149" s="12">
        <v>412018.47</v>
      </c>
      <c r="L149" s="12">
        <f t="shared" si="12"/>
        <v>1236055.4099999999</v>
      </c>
      <c r="M149" s="12">
        <v>0</v>
      </c>
      <c r="N149" s="12">
        <v>0</v>
      </c>
      <c r="O149" s="12">
        <f t="shared" si="13"/>
        <v>0</v>
      </c>
      <c r="P149" s="12">
        <f t="shared" si="14"/>
        <v>6404597.7700000005</v>
      </c>
    </row>
    <row r="150" spans="1:16" x14ac:dyDescent="0.25">
      <c r="A150" s="10">
        <v>43851</v>
      </c>
      <c r="B150" s="11" t="s">
        <v>217</v>
      </c>
      <c r="C150" s="11" t="s">
        <v>167</v>
      </c>
      <c r="D150" s="12">
        <v>87531.54</v>
      </c>
      <c r="E150" s="12">
        <v>87531.54</v>
      </c>
      <c r="F150" s="12">
        <f t="shared" si="10"/>
        <v>175063.08</v>
      </c>
      <c r="G150" s="12">
        <v>5306.54</v>
      </c>
      <c r="H150" s="12">
        <v>5306.54</v>
      </c>
      <c r="I150" s="12">
        <f t="shared" si="11"/>
        <v>10613.08</v>
      </c>
      <c r="J150" s="12">
        <v>0</v>
      </c>
      <c r="K150" s="12">
        <v>0</v>
      </c>
      <c r="L150" s="12">
        <f t="shared" si="12"/>
        <v>0</v>
      </c>
      <c r="M150" s="12">
        <v>0</v>
      </c>
      <c r="N150" s="12">
        <v>0</v>
      </c>
      <c r="O150" s="12">
        <f t="shared" si="13"/>
        <v>0</v>
      </c>
      <c r="P150" s="12">
        <f t="shared" si="14"/>
        <v>185676.15999999997</v>
      </c>
    </row>
    <row r="151" spans="1:16" x14ac:dyDescent="0.25">
      <c r="A151" s="10">
        <v>43869</v>
      </c>
      <c r="B151" s="11" t="s">
        <v>218</v>
      </c>
      <c r="C151" s="11" t="s">
        <v>63</v>
      </c>
      <c r="D151" s="12">
        <v>0</v>
      </c>
      <c r="E151" s="12">
        <v>0</v>
      </c>
      <c r="F151" s="12">
        <f t="shared" si="10"/>
        <v>0</v>
      </c>
      <c r="G151" s="12">
        <v>0</v>
      </c>
      <c r="H151" s="12">
        <v>0</v>
      </c>
      <c r="I151" s="12">
        <f t="shared" si="11"/>
        <v>0</v>
      </c>
      <c r="J151" s="12">
        <v>47562.76</v>
      </c>
      <c r="K151" s="12">
        <v>23781.38</v>
      </c>
      <c r="L151" s="12">
        <f t="shared" si="12"/>
        <v>71344.14</v>
      </c>
      <c r="M151" s="12">
        <v>0</v>
      </c>
      <c r="N151" s="12">
        <v>0</v>
      </c>
      <c r="O151" s="12">
        <f t="shared" si="13"/>
        <v>0</v>
      </c>
      <c r="P151" s="12">
        <f t="shared" si="14"/>
        <v>71344.14</v>
      </c>
    </row>
    <row r="152" spans="1:16" x14ac:dyDescent="0.25">
      <c r="A152" s="10">
        <v>43877</v>
      </c>
      <c r="B152" s="11" t="s">
        <v>219</v>
      </c>
      <c r="C152" s="11" t="s">
        <v>98</v>
      </c>
      <c r="D152" s="12">
        <v>659992.01</v>
      </c>
      <c r="E152" s="12">
        <v>659992.01</v>
      </c>
      <c r="F152" s="12">
        <f t="shared" si="10"/>
        <v>1319984.02</v>
      </c>
      <c r="G152" s="12">
        <v>46453.73</v>
      </c>
      <c r="H152" s="12">
        <v>46453.73</v>
      </c>
      <c r="I152" s="12">
        <f t="shared" si="11"/>
        <v>92907.46</v>
      </c>
      <c r="J152" s="12">
        <v>138274.6</v>
      </c>
      <c r="K152" s="12">
        <v>69137.3</v>
      </c>
      <c r="L152" s="12">
        <f t="shared" si="12"/>
        <v>207411.90000000002</v>
      </c>
      <c r="M152" s="12">
        <v>0</v>
      </c>
      <c r="N152" s="12">
        <v>0</v>
      </c>
      <c r="O152" s="12">
        <f t="shared" si="13"/>
        <v>0</v>
      </c>
      <c r="P152" s="12">
        <f t="shared" si="14"/>
        <v>1620303.38</v>
      </c>
    </row>
    <row r="153" spans="1:16" x14ac:dyDescent="0.25">
      <c r="A153" s="10">
        <v>43885</v>
      </c>
      <c r="B153" s="11" t="s">
        <v>220</v>
      </c>
      <c r="C153" s="11" t="s">
        <v>30</v>
      </c>
      <c r="D153" s="12">
        <v>246990.19</v>
      </c>
      <c r="E153" s="12">
        <v>246990.19</v>
      </c>
      <c r="F153" s="12">
        <f t="shared" si="10"/>
        <v>493980.38</v>
      </c>
      <c r="G153" s="12">
        <v>13962.27</v>
      </c>
      <c r="H153" s="12">
        <v>13962.27</v>
      </c>
      <c r="I153" s="12">
        <f t="shared" si="11"/>
        <v>27924.54</v>
      </c>
      <c r="J153" s="12">
        <v>0</v>
      </c>
      <c r="K153" s="12">
        <v>0</v>
      </c>
      <c r="L153" s="12">
        <f t="shared" si="12"/>
        <v>0</v>
      </c>
      <c r="M153" s="12">
        <v>0</v>
      </c>
      <c r="N153" s="12">
        <v>0</v>
      </c>
      <c r="O153" s="12">
        <f t="shared" si="13"/>
        <v>0</v>
      </c>
      <c r="P153" s="12">
        <f t="shared" si="14"/>
        <v>521904.92</v>
      </c>
    </row>
    <row r="154" spans="1:16" x14ac:dyDescent="0.25">
      <c r="A154" s="10">
        <v>43893</v>
      </c>
      <c r="B154" s="11" t="s">
        <v>221</v>
      </c>
      <c r="C154" s="11" t="s">
        <v>174</v>
      </c>
      <c r="D154" s="12">
        <v>668390.68999999994</v>
      </c>
      <c r="E154" s="12">
        <v>668390.68999999994</v>
      </c>
      <c r="F154" s="12">
        <f t="shared" si="10"/>
        <v>1336781.3799999999</v>
      </c>
      <c r="G154" s="12">
        <v>6345.88</v>
      </c>
      <c r="H154" s="12">
        <v>6345.88</v>
      </c>
      <c r="I154" s="12">
        <f t="shared" si="11"/>
        <v>12691.76</v>
      </c>
      <c r="J154" s="12">
        <v>248854.94</v>
      </c>
      <c r="K154" s="12">
        <v>124427.47</v>
      </c>
      <c r="L154" s="12">
        <f t="shared" si="12"/>
        <v>373282.41000000003</v>
      </c>
      <c r="M154" s="12">
        <v>0</v>
      </c>
      <c r="N154" s="12">
        <v>0</v>
      </c>
      <c r="O154" s="12">
        <f t="shared" si="13"/>
        <v>0</v>
      </c>
      <c r="P154" s="12">
        <f t="shared" si="14"/>
        <v>1722755.5499999998</v>
      </c>
    </row>
    <row r="155" spans="1:16" x14ac:dyDescent="0.25">
      <c r="A155" s="10">
        <v>47027</v>
      </c>
      <c r="B155" s="11" t="s">
        <v>222</v>
      </c>
      <c r="C155" s="11" t="s">
        <v>96</v>
      </c>
      <c r="D155" s="12">
        <v>2149125.2000000002</v>
      </c>
      <c r="E155" s="12">
        <v>2149125.2000000002</v>
      </c>
      <c r="F155" s="12">
        <f t="shared" si="10"/>
        <v>4298250.4000000004</v>
      </c>
      <c r="G155" s="12">
        <v>0</v>
      </c>
      <c r="H155" s="12">
        <v>0</v>
      </c>
      <c r="I155" s="12">
        <f t="shared" si="11"/>
        <v>0</v>
      </c>
      <c r="J155" s="12">
        <v>0</v>
      </c>
      <c r="K155" s="12">
        <v>0</v>
      </c>
      <c r="L155" s="12">
        <f t="shared" si="12"/>
        <v>0</v>
      </c>
      <c r="M155" s="12">
        <v>0</v>
      </c>
      <c r="N155" s="12">
        <v>0</v>
      </c>
      <c r="O155" s="12">
        <f t="shared" si="13"/>
        <v>0</v>
      </c>
      <c r="P155" s="12">
        <f t="shared" si="14"/>
        <v>4298250.4000000004</v>
      </c>
    </row>
    <row r="156" spans="1:16" x14ac:dyDescent="0.25">
      <c r="A156" s="10">
        <v>43901</v>
      </c>
      <c r="B156" s="11" t="s">
        <v>223</v>
      </c>
      <c r="C156" s="11" t="s">
        <v>71</v>
      </c>
      <c r="D156" s="12">
        <v>0</v>
      </c>
      <c r="E156" s="12">
        <v>0</v>
      </c>
      <c r="F156" s="12">
        <f t="shared" si="10"/>
        <v>0</v>
      </c>
      <c r="G156" s="12">
        <v>2106.62</v>
      </c>
      <c r="H156" s="12">
        <v>2106.62</v>
      </c>
      <c r="I156" s="12">
        <f t="shared" si="11"/>
        <v>4213.24</v>
      </c>
      <c r="J156" s="12">
        <v>0</v>
      </c>
      <c r="K156" s="12">
        <v>0</v>
      </c>
      <c r="L156" s="12">
        <f t="shared" si="12"/>
        <v>0</v>
      </c>
      <c r="M156" s="12">
        <v>0</v>
      </c>
      <c r="N156" s="12">
        <v>0</v>
      </c>
      <c r="O156" s="12">
        <f t="shared" si="13"/>
        <v>0</v>
      </c>
      <c r="P156" s="12">
        <f t="shared" si="14"/>
        <v>4213.24</v>
      </c>
    </row>
    <row r="157" spans="1:16" x14ac:dyDescent="0.25">
      <c r="A157" s="10">
        <v>46409</v>
      </c>
      <c r="B157" s="11" t="s">
        <v>224</v>
      </c>
      <c r="C157" s="11" t="s">
        <v>102</v>
      </c>
      <c r="D157" s="12">
        <v>0</v>
      </c>
      <c r="E157" s="12">
        <v>0</v>
      </c>
      <c r="F157" s="12">
        <f t="shared" si="10"/>
        <v>0</v>
      </c>
      <c r="G157" s="12">
        <v>21625.56</v>
      </c>
      <c r="H157" s="12">
        <v>21625.56</v>
      </c>
      <c r="I157" s="12">
        <f t="shared" si="11"/>
        <v>43251.12</v>
      </c>
      <c r="J157" s="12">
        <v>4840.2</v>
      </c>
      <c r="K157" s="12">
        <v>2420.1</v>
      </c>
      <c r="L157" s="12">
        <f t="shared" si="12"/>
        <v>7260.2999999999993</v>
      </c>
      <c r="M157" s="12">
        <v>0</v>
      </c>
      <c r="N157" s="12">
        <v>0</v>
      </c>
      <c r="O157" s="12">
        <f t="shared" si="13"/>
        <v>0</v>
      </c>
      <c r="P157" s="12">
        <f t="shared" si="14"/>
        <v>50511.42</v>
      </c>
    </row>
    <row r="158" spans="1:16" x14ac:dyDescent="0.25">
      <c r="A158" s="10">
        <v>69682</v>
      </c>
      <c r="B158" s="11" t="s">
        <v>225</v>
      </c>
      <c r="C158" s="11" t="s">
        <v>137</v>
      </c>
      <c r="D158" s="12">
        <v>0</v>
      </c>
      <c r="E158" s="12">
        <v>0</v>
      </c>
      <c r="F158" s="12">
        <f t="shared" si="10"/>
        <v>0</v>
      </c>
      <c r="G158" s="12">
        <v>494.57</v>
      </c>
      <c r="H158" s="12">
        <v>494.57</v>
      </c>
      <c r="I158" s="12">
        <f t="shared" si="11"/>
        <v>989.14</v>
      </c>
      <c r="J158" s="12">
        <v>0</v>
      </c>
      <c r="K158" s="12">
        <v>0</v>
      </c>
      <c r="L158" s="12">
        <f t="shared" si="12"/>
        <v>0</v>
      </c>
      <c r="M158" s="12">
        <v>0</v>
      </c>
      <c r="N158" s="12">
        <v>0</v>
      </c>
      <c r="O158" s="12">
        <f t="shared" si="13"/>
        <v>0</v>
      </c>
      <c r="P158" s="12">
        <f t="shared" si="14"/>
        <v>989.14</v>
      </c>
    </row>
    <row r="159" spans="1:16" x14ac:dyDescent="0.25">
      <c r="A159" s="10">
        <v>47688</v>
      </c>
      <c r="B159" s="11" t="s">
        <v>226</v>
      </c>
      <c r="C159" s="11" t="s">
        <v>227</v>
      </c>
      <c r="D159" s="12">
        <v>340126.69</v>
      </c>
      <c r="E159" s="12">
        <v>340126.69</v>
      </c>
      <c r="F159" s="12">
        <f t="shared" si="10"/>
        <v>680253.38</v>
      </c>
      <c r="G159" s="12">
        <v>13640.95</v>
      </c>
      <c r="H159" s="12">
        <v>13640.95</v>
      </c>
      <c r="I159" s="12">
        <f t="shared" si="11"/>
        <v>27281.9</v>
      </c>
      <c r="J159" s="12">
        <v>0</v>
      </c>
      <c r="K159" s="12">
        <v>0</v>
      </c>
      <c r="L159" s="12">
        <f t="shared" si="12"/>
        <v>0</v>
      </c>
      <c r="M159" s="12">
        <v>0</v>
      </c>
      <c r="N159" s="12">
        <v>0</v>
      </c>
      <c r="O159" s="12">
        <f t="shared" si="13"/>
        <v>0</v>
      </c>
      <c r="P159" s="12">
        <f t="shared" si="14"/>
        <v>707535.28</v>
      </c>
    </row>
    <row r="160" spans="1:16" x14ac:dyDescent="0.25">
      <c r="A160" s="10">
        <v>47845</v>
      </c>
      <c r="B160" s="11" t="s">
        <v>228</v>
      </c>
      <c r="C160" s="11" t="s">
        <v>155</v>
      </c>
      <c r="D160" s="12">
        <v>0</v>
      </c>
      <c r="E160" s="12">
        <v>0</v>
      </c>
      <c r="F160" s="12">
        <f t="shared" si="10"/>
        <v>0</v>
      </c>
      <c r="G160" s="12">
        <v>765.58</v>
      </c>
      <c r="H160" s="12">
        <v>765.58</v>
      </c>
      <c r="I160" s="12">
        <f t="shared" si="11"/>
        <v>1531.16</v>
      </c>
      <c r="J160" s="12">
        <v>0</v>
      </c>
      <c r="K160" s="12">
        <v>0</v>
      </c>
      <c r="L160" s="12">
        <f t="shared" si="12"/>
        <v>0</v>
      </c>
      <c r="M160" s="12">
        <v>0</v>
      </c>
      <c r="N160" s="12">
        <v>0</v>
      </c>
      <c r="O160" s="12">
        <f t="shared" si="13"/>
        <v>0</v>
      </c>
      <c r="P160" s="12">
        <f t="shared" si="14"/>
        <v>1531.16</v>
      </c>
    </row>
    <row r="161" spans="1:16" x14ac:dyDescent="0.25">
      <c r="A161" s="10">
        <v>43919</v>
      </c>
      <c r="B161" s="11" t="s">
        <v>229</v>
      </c>
      <c r="C161" s="11" t="s">
        <v>74</v>
      </c>
      <c r="D161" s="12">
        <v>0</v>
      </c>
      <c r="E161" s="12">
        <v>0</v>
      </c>
      <c r="F161" s="12">
        <f t="shared" si="10"/>
        <v>0</v>
      </c>
      <c r="G161" s="12">
        <v>2044.68</v>
      </c>
      <c r="H161" s="12">
        <v>2044.68</v>
      </c>
      <c r="I161" s="12">
        <f t="shared" si="11"/>
        <v>4089.36</v>
      </c>
      <c r="J161" s="12">
        <v>52193.66</v>
      </c>
      <c r="K161" s="12">
        <v>26096.83</v>
      </c>
      <c r="L161" s="12">
        <f t="shared" si="12"/>
        <v>78290.490000000005</v>
      </c>
      <c r="M161" s="12">
        <v>0</v>
      </c>
      <c r="N161" s="12">
        <v>0</v>
      </c>
      <c r="O161" s="12">
        <f t="shared" si="13"/>
        <v>0</v>
      </c>
      <c r="P161" s="12">
        <f t="shared" si="14"/>
        <v>82379.850000000006</v>
      </c>
    </row>
    <row r="162" spans="1:16" x14ac:dyDescent="0.25">
      <c r="A162" s="10">
        <v>48835</v>
      </c>
      <c r="B162" s="11" t="s">
        <v>230</v>
      </c>
      <c r="C162" s="11" t="s">
        <v>231</v>
      </c>
      <c r="D162" s="12">
        <v>0</v>
      </c>
      <c r="E162" s="12">
        <v>0</v>
      </c>
      <c r="F162" s="12">
        <f t="shared" si="10"/>
        <v>0</v>
      </c>
      <c r="G162" s="12">
        <v>12680.81</v>
      </c>
      <c r="H162" s="12">
        <v>12680.81</v>
      </c>
      <c r="I162" s="12">
        <f t="shared" si="11"/>
        <v>25361.62</v>
      </c>
      <c r="J162" s="12">
        <v>0</v>
      </c>
      <c r="K162" s="12">
        <v>0</v>
      </c>
      <c r="L162" s="12">
        <f t="shared" si="12"/>
        <v>0</v>
      </c>
      <c r="M162" s="12">
        <v>0</v>
      </c>
      <c r="N162" s="12">
        <v>0</v>
      </c>
      <c r="O162" s="12">
        <f t="shared" si="13"/>
        <v>0</v>
      </c>
      <c r="P162" s="12">
        <f t="shared" si="14"/>
        <v>25361.62</v>
      </c>
    </row>
    <row r="163" spans="1:16" x14ac:dyDescent="0.25">
      <c r="A163" s="10">
        <v>43927</v>
      </c>
      <c r="B163" s="11" t="s">
        <v>232</v>
      </c>
      <c r="C163" s="11" t="s">
        <v>74</v>
      </c>
      <c r="D163" s="12">
        <v>0</v>
      </c>
      <c r="E163" s="12">
        <v>0</v>
      </c>
      <c r="F163" s="12">
        <f t="shared" si="10"/>
        <v>0</v>
      </c>
      <c r="G163" s="12">
        <v>9743.67</v>
      </c>
      <c r="H163" s="12">
        <v>9743.67</v>
      </c>
      <c r="I163" s="12">
        <f t="shared" si="11"/>
        <v>19487.34</v>
      </c>
      <c r="J163" s="12">
        <v>0</v>
      </c>
      <c r="K163" s="12">
        <v>0</v>
      </c>
      <c r="L163" s="12">
        <f t="shared" si="12"/>
        <v>0</v>
      </c>
      <c r="M163" s="12">
        <v>0</v>
      </c>
      <c r="N163" s="12">
        <v>0</v>
      </c>
      <c r="O163" s="12">
        <f t="shared" si="13"/>
        <v>0</v>
      </c>
      <c r="P163" s="12">
        <f t="shared" si="14"/>
        <v>19487.34</v>
      </c>
    </row>
    <row r="164" spans="1:16" x14ac:dyDescent="0.25">
      <c r="A164" s="10">
        <v>46037</v>
      </c>
      <c r="B164" s="11" t="s">
        <v>233</v>
      </c>
      <c r="C164" s="11" t="s">
        <v>234</v>
      </c>
      <c r="D164" s="12">
        <v>0</v>
      </c>
      <c r="E164" s="12">
        <v>0</v>
      </c>
      <c r="F164" s="12">
        <f t="shared" si="10"/>
        <v>0</v>
      </c>
      <c r="G164" s="12">
        <v>1784.73</v>
      </c>
      <c r="H164" s="12">
        <v>1784.73</v>
      </c>
      <c r="I164" s="12">
        <f t="shared" si="11"/>
        <v>3569.46</v>
      </c>
      <c r="J164" s="12">
        <v>0</v>
      </c>
      <c r="K164" s="12">
        <v>0</v>
      </c>
      <c r="L164" s="12">
        <f t="shared" si="12"/>
        <v>0</v>
      </c>
      <c r="M164" s="12">
        <v>0</v>
      </c>
      <c r="N164" s="12">
        <v>0</v>
      </c>
      <c r="O164" s="12">
        <f t="shared" si="13"/>
        <v>0</v>
      </c>
      <c r="P164" s="12">
        <f t="shared" si="14"/>
        <v>3569.46</v>
      </c>
    </row>
    <row r="165" spans="1:16" x14ac:dyDescent="0.25">
      <c r="A165" s="10">
        <v>48512</v>
      </c>
      <c r="B165" s="11" t="s">
        <v>233</v>
      </c>
      <c r="C165" s="11" t="s">
        <v>235</v>
      </c>
      <c r="D165" s="12">
        <v>0</v>
      </c>
      <c r="E165" s="12">
        <v>0</v>
      </c>
      <c r="F165" s="12">
        <f t="shared" si="10"/>
        <v>0</v>
      </c>
      <c r="G165" s="12">
        <v>336.3</v>
      </c>
      <c r="H165" s="12">
        <v>336.3</v>
      </c>
      <c r="I165" s="12">
        <f t="shared" si="11"/>
        <v>672.6</v>
      </c>
      <c r="J165" s="12">
        <v>0</v>
      </c>
      <c r="K165" s="12">
        <v>0</v>
      </c>
      <c r="L165" s="12">
        <f t="shared" si="12"/>
        <v>0</v>
      </c>
      <c r="M165" s="12">
        <v>0</v>
      </c>
      <c r="N165" s="12">
        <v>0</v>
      </c>
      <c r="O165" s="12">
        <f t="shared" si="13"/>
        <v>0</v>
      </c>
      <c r="P165" s="12">
        <f t="shared" si="14"/>
        <v>672.6</v>
      </c>
    </row>
    <row r="166" spans="1:16" x14ac:dyDescent="0.25">
      <c r="A166" s="10">
        <v>49122</v>
      </c>
      <c r="B166" s="11" t="s">
        <v>233</v>
      </c>
      <c r="C166" s="11" t="s">
        <v>236</v>
      </c>
      <c r="D166" s="12">
        <v>0</v>
      </c>
      <c r="E166" s="12">
        <v>0</v>
      </c>
      <c r="F166" s="12">
        <f t="shared" si="10"/>
        <v>0</v>
      </c>
      <c r="G166" s="12">
        <v>327.35000000000002</v>
      </c>
      <c r="H166" s="12">
        <v>327.35000000000002</v>
      </c>
      <c r="I166" s="12">
        <f t="shared" si="11"/>
        <v>654.70000000000005</v>
      </c>
      <c r="J166" s="12">
        <v>0</v>
      </c>
      <c r="K166" s="12">
        <v>0</v>
      </c>
      <c r="L166" s="12">
        <f t="shared" si="12"/>
        <v>0</v>
      </c>
      <c r="M166" s="12">
        <v>0</v>
      </c>
      <c r="N166" s="12">
        <v>0</v>
      </c>
      <c r="O166" s="12">
        <f t="shared" si="13"/>
        <v>0</v>
      </c>
      <c r="P166" s="12">
        <f t="shared" si="14"/>
        <v>654.70000000000005</v>
      </c>
    </row>
    <row r="167" spans="1:16" x14ac:dyDescent="0.25">
      <c r="A167" s="10">
        <v>50674</v>
      </c>
      <c r="B167" s="11" t="s">
        <v>237</v>
      </c>
      <c r="C167" s="11" t="s">
        <v>112</v>
      </c>
      <c r="D167" s="12">
        <v>0</v>
      </c>
      <c r="E167" s="12">
        <v>0</v>
      </c>
      <c r="F167" s="12">
        <f t="shared" si="10"/>
        <v>0</v>
      </c>
      <c r="G167" s="12">
        <v>7111.96</v>
      </c>
      <c r="H167" s="12">
        <v>7111.96</v>
      </c>
      <c r="I167" s="12">
        <f t="shared" si="11"/>
        <v>14223.92</v>
      </c>
      <c r="J167" s="12">
        <v>2148.16</v>
      </c>
      <c r="K167" s="12">
        <v>1074.08</v>
      </c>
      <c r="L167" s="12">
        <f t="shared" si="12"/>
        <v>3222.24</v>
      </c>
      <c r="M167" s="12">
        <v>0</v>
      </c>
      <c r="N167" s="12">
        <v>0</v>
      </c>
      <c r="O167" s="12">
        <f t="shared" si="13"/>
        <v>0</v>
      </c>
      <c r="P167" s="12">
        <f t="shared" si="14"/>
        <v>17446.16</v>
      </c>
    </row>
    <row r="168" spans="1:16" x14ac:dyDescent="0.25">
      <c r="A168" s="10">
        <v>43935</v>
      </c>
      <c r="B168" s="11" t="s">
        <v>238</v>
      </c>
      <c r="C168" s="11" t="s">
        <v>187</v>
      </c>
      <c r="D168" s="12">
        <v>0</v>
      </c>
      <c r="E168" s="12">
        <v>0</v>
      </c>
      <c r="F168" s="12">
        <f t="shared" si="10"/>
        <v>0</v>
      </c>
      <c r="G168" s="12">
        <v>0</v>
      </c>
      <c r="H168" s="12">
        <v>0</v>
      </c>
      <c r="I168" s="12">
        <f t="shared" si="11"/>
        <v>0</v>
      </c>
      <c r="J168" s="12">
        <v>71318.84</v>
      </c>
      <c r="K168" s="12">
        <v>35659.42</v>
      </c>
      <c r="L168" s="12">
        <f t="shared" si="12"/>
        <v>106978.26</v>
      </c>
      <c r="M168" s="12">
        <v>0</v>
      </c>
      <c r="N168" s="12">
        <v>0</v>
      </c>
      <c r="O168" s="12">
        <f t="shared" si="13"/>
        <v>0</v>
      </c>
      <c r="P168" s="12">
        <f t="shared" si="14"/>
        <v>106978.26</v>
      </c>
    </row>
    <row r="169" spans="1:16" x14ac:dyDescent="0.25">
      <c r="A169" s="10">
        <v>50617</v>
      </c>
      <c r="B169" s="11" t="s">
        <v>239</v>
      </c>
      <c r="C169" s="11" t="s">
        <v>127</v>
      </c>
      <c r="D169" s="12">
        <v>80663</v>
      </c>
      <c r="E169" s="12">
        <v>80663</v>
      </c>
      <c r="F169" s="12">
        <f t="shared" si="10"/>
        <v>161326</v>
      </c>
      <c r="G169" s="12">
        <v>6970.21</v>
      </c>
      <c r="H169" s="12">
        <v>6970.21</v>
      </c>
      <c r="I169" s="12">
        <f t="shared" si="11"/>
        <v>13940.42</v>
      </c>
      <c r="J169" s="12">
        <v>48104.32</v>
      </c>
      <c r="K169" s="12">
        <v>24052.16</v>
      </c>
      <c r="L169" s="12">
        <f t="shared" si="12"/>
        <v>72156.479999999996</v>
      </c>
      <c r="M169" s="12">
        <v>0</v>
      </c>
      <c r="N169" s="12">
        <v>0</v>
      </c>
      <c r="O169" s="12">
        <f t="shared" si="13"/>
        <v>0</v>
      </c>
      <c r="P169" s="12">
        <f t="shared" si="14"/>
        <v>247422.90000000002</v>
      </c>
    </row>
    <row r="170" spans="1:16" x14ac:dyDescent="0.25">
      <c r="A170" s="10">
        <v>46094</v>
      </c>
      <c r="B170" s="11" t="s">
        <v>240</v>
      </c>
      <c r="C170" s="11" t="s">
        <v>241</v>
      </c>
      <c r="D170" s="12">
        <v>49819.6</v>
      </c>
      <c r="E170" s="12">
        <v>49819.6</v>
      </c>
      <c r="F170" s="12">
        <f t="shared" si="10"/>
        <v>99639.2</v>
      </c>
      <c r="G170" s="12">
        <v>30258.400000000001</v>
      </c>
      <c r="H170" s="12">
        <v>30258.400000000001</v>
      </c>
      <c r="I170" s="12">
        <f t="shared" si="11"/>
        <v>60516.800000000003</v>
      </c>
      <c r="J170" s="12">
        <v>333644.46000000002</v>
      </c>
      <c r="K170" s="12">
        <v>166822.23000000001</v>
      </c>
      <c r="L170" s="12">
        <f t="shared" si="12"/>
        <v>500466.69000000006</v>
      </c>
      <c r="M170" s="12">
        <v>0</v>
      </c>
      <c r="N170" s="12">
        <v>0</v>
      </c>
      <c r="O170" s="12">
        <f t="shared" si="13"/>
        <v>0</v>
      </c>
      <c r="P170" s="12">
        <f t="shared" si="14"/>
        <v>660622.69000000006</v>
      </c>
    </row>
    <row r="171" spans="1:16" x14ac:dyDescent="0.25">
      <c r="A171" s="10">
        <v>46789</v>
      </c>
      <c r="B171" s="11" t="s">
        <v>242</v>
      </c>
      <c r="C171" s="11" t="s">
        <v>243</v>
      </c>
      <c r="D171" s="12">
        <v>412590.83</v>
      </c>
      <c r="E171" s="12">
        <v>412590.83</v>
      </c>
      <c r="F171" s="12">
        <f t="shared" si="10"/>
        <v>825181.66</v>
      </c>
      <c r="G171" s="12">
        <v>21945.98</v>
      </c>
      <c r="H171" s="12">
        <v>21945.98</v>
      </c>
      <c r="I171" s="12">
        <f t="shared" si="11"/>
        <v>43891.96</v>
      </c>
      <c r="J171" s="12">
        <v>1457.54</v>
      </c>
      <c r="K171" s="12">
        <v>728.77</v>
      </c>
      <c r="L171" s="12">
        <f t="shared" si="12"/>
        <v>2186.31</v>
      </c>
      <c r="M171" s="12">
        <v>0</v>
      </c>
      <c r="N171" s="12">
        <v>0</v>
      </c>
      <c r="O171" s="12">
        <f t="shared" si="13"/>
        <v>0</v>
      </c>
      <c r="P171" s="12">
        <f t="shared" si="14"/>
        <v>871259.93</v>
      </c>
    </row>
    <row r="172" spans="1:16" x14ac:dyDescent="0.25">
      <c r="A172" s="10">
        <v>47795</v>
      </c>
      <c r="B172" s="11" t="s">
        <v>244</v>
      </c>
      <c r="C172" s="11" t="s">
        <v>131</v>
      </c>
      <c r="D172" s="12">
        <v>0</v>
      </c>
      <c r="E172" s="12">
        <v>0</v>
      </c>
      <c r="F172" s="12">
        <f t="shared" si="10"/>
        <v>0</v>
      </c>
      <c r="G172" s="12">
        <v>0</v>
      </c>
      <c r="H172" s="12">
        <v>0</v>
      </c>
      <c r="I172" s="12">
        <f t="shared" si="11"/>
        <v>0</v>
      </c>
      <c r="J172" s="12">
        <v>0</v>
      </c>
      <c r="K172" s="12">
        <v>0</v>
      </c>
      <c r="L172" s="12">
        <f t="shared" si="12"/>
        <v>0</v>
      </c>
      <c r="M172" s="12">
        <v>0</v>
      </c>
      <c r="N172" s="12">
        <v>0</v>
      </c>
      <c r="O172" s="12">
        <f t="shared" si="13"/>
        <v>0</v>
      </c>
      <c r="P172" s="12">
        <f t="shared" si="14"/>
        <v>0</v>
      </c>
    </row>
    <row r="173" spans="1:16" x14ac:dyDescent="0.25">
      <c r="A173" s="10">
        <v>50625</v>
      </c>
      <c r="B173" s="11" t="s">
        <v>245</v>
      </c>
      <c r="C173" s="11" t="s">
        <v>127</v>
      </c>
      <c r="D173" s="12">
        <v>8696.0300000000007</v>
      </c>
      <c r="E173" s="12">
        <v>8696.0300000000007</v>
      </c>
      <c r="F173" s="12">
        <f t="shared" si="10"/>
        <v>17392.060000000001</v>
      </c>
      <c r="G173" s="12">
        <v>8025.33</v>
      </c>
      <c r="H173" s="12">
        <v>8025.33</v>
      </c>
      <c r="I173" s="12">
        <f t="shared" si="11"/>
        <v>16050.66</v>
      </c>
      <c r="J173" s="12">
        <v>22574.1</v>
      </c>
      <c r="K173" s="12">
        <v>11287.05</v>
      </c>
      <c r="L173" s="12">
        <f t="shared" si="12"/>
        <v>33861.149999999994</v>
      </c>
      <c r="M173" s="12">
        <v>0</v>
      </c>
      <c r="N173" s="12">
        <v>0</v>
      </c>
      <c r="O173" s="12">
        <f t="shared" si="13"/>
        <v>0</v>
      </c>
      <c r="P173" s="12">
        <f t="shared" si="14"/>
        <v>67303.87</v>
      </c>
    </row>
    <row r="174" spans="1:16" x14ac:dyDescent="0.25">
      <c r="A174" s="10">
        <v>48413</v>
      </c>
      <c r="B174" s="11" t="s">
        <v>246</v>
      </c>
      <c r="C174" s="11" t="s">
        <v>247</v>
      </c>
      <c r="D174" s="12">
        <v>125634.73</v>
      </c>
      <c r="E174" s="12">
        <v>125634.73</v>
      </c>
      <c r="F174" s="12">
        <f t="shared" si="10"/>
        <v>251269.46</v>
      </c>
      <c r="G174" s="12">
        <v>0</v>
      </c>
      <c r="H174" s="12">
        <v>0</v>
      </c>
      <c r="I174" s="12">
        <f t="shared" si="11"/>
        <v>0</v>
      </c>
      <c r="J174" s="12">
        <v>72269.06</v>
      </c>
      <c r="K174" s="12">
        <v>36134.53</v>
      </c>
      <c r="L174" s="12">
        <f t="shared" si="12"/>
        <v>108403.59</v>
      </c>
      <c r="M174" s="12">
        <v>0</v>
      </c>
      <c r="N174" s="12">
        <v>0</v>
      </c>
      <c r="O174" s="12">
        <f t="shared" si="13"/>
        <v>0</v>
      </c>
      <c r="P174" s="12">
        <f t="shared" si="14"/>
        <v>359673.05</v>
      </c>
    </row>
    <row r="175" spans="1:16" x14ac:dyDescent="0.25">
      <c r="A175" s="10">
        <v>45773</v>
      </c>
      <c r="B175" s="11" t="s">
        <v>248</v>
      </c>
      <c r="C175" s="11" t="s">
        <v>30</v>
      </c>
      <c r="D175" s="12">
        <v>62588.34</v>
      </c>
      <c r="E175" s="12">
        <v>62588.34</v>
      </c>
      <c r="F175" s="12">
        <f t="shared" si="10"/>
        <v>125176.68</v>
      </c>
      <c r="G175" s="12">
        <v>0</v>
      </c>
      <c r="H175" s="12">
        <v>0</v>
      </c>
      <c r="I175" s="12">
        <f t="shared" si="11"/>
        <v>0</v>
      </c>
      <c r="J175" s="12">
        <v>69337.72</v>
      </c>
      <c r="K175" s="12">
        <v>34668.86</v>
      </c>
      <c r="L175" s="12">
        <f t="shared" si="12"/>
        <v>104006.58</v>
      </c>
      <c r="M175" s="12">
        <v>0</v>
      </c>
      <c r="N175" s="12">
        <v>0</v>
      </c>
      <c r="O175" s="12">
        <f t="shared" si="13"/>
        <v>0</v>
      </c>
      <c r="P175" s="12">
        <f t="shared" si="14"/>
        <v>229183.26</v>
      </c>
    </row>
    <row r="176" spans="1:16" x14ac:dyDescent="0.25">
      <c r="A176" s="10">
        <v>50682</v>
      </c>
      <c r="B176" s="11" t="s">
        <v>249</v>
      </c>
      <c r="C176" s="11" t="s">
        <v>112</v>
      </c>
      <c r="D176" s="12">
        <v>0</v>
      </c>
      <c r="E176" s="12">
        <v>0</v>
      </c>
      <c r="F176" s="12">
        <f t="shared" si="10"/>
        <v>0</v>
      </c>
      <c r="G176" s="12">
        <v>799.04</v>
      </c>
      <c r="H176" s="12">
        <v>799.04</v>
      </c>
      <c r="I176" s="12">
        <f t="shared" si="11"/>
        <v>1598.08</v>
      </c>
      <c r="J176" s="12">
        <v>0</v>
      </c>
      <c r="K176" s="12">
        <v>0</v>
      </c>
      <c r="L176" s="12">
        <f t="shared" si="12"/>
        <v>0</v>
      </c>
      <c r="M176" s="12">
        <v>0</v>
      </c>
      <c r="N176" s="12">
        <v>0</v>
      </c>
      <c r="O176" s="12">
        <f t="shared" si="13"/>
        <v>0</v>
      </c>
      <c r="P176" s="12">
        <f t="shared" si="14"/>
        <v>1598.08</v>
      </c>
    </row>
    <row r="177" spans="1:16" x14ac:dyDescent="0.25">
      <c r="A177" s="10">
        <v>43943</v>
      </c>
      <c r="B177" s="11" t="s">
        <v>250</v>
      </c>
      <c r="C177" s="11" t="s">
        <v>36</v>
      </c>
      <c r="D177" s="12">
        <v>1119216.6499999999</v>
      </c>
      <c r="E177" s="12">
        <v>1119216.6499999999</v>
      </c>
      <c r="F177" s="12">
        <f t="shared" si="10"/>
        <v>2238433.2999999998</v>
      </c>
      <c r="G177" s="12">
        <v>0</v>
      </c>
      <c r="H177" s="12">
        <v>0</v>
      </c>
      <c r="I177" s="12">
        <f t="shared" si="11"/>
        <v>0</v>
      </c>
      <c r="J177" s="12">
        <v>482949.98</v>
      </c>
      <c r="K177" s="12">
        <v>241474.99</v>
      </c>
      <c r="L177" s="12">
        <f t="shared" si="12"/>
        <v>724424.97</v>
      </c>
      <c r="M177" s="12">
        <v>0</v>
      </c>
      <c r="N177" s="12">
        <v>0</v>
      </c>
      <c r="O177" s="12">
        <f t="shared" si="13"/>
        <v>0</v>
      </c>
      <c r="P177" s="12">
        <f t="shared" si="14"/>
        <v>2962858.2699999996</v>
      </c>
    </row>
    <row r="178" spans="1:16" x14ac:dyDescent="0.25">
      <c r="A178" s="10">
        <v>43950</v>
      </c>
      <c r="B178" s="11" t="s">
        <v>251</v>
      </c>
      <c r="C178" s="11" t="s">
        <v>71</v>
      </c>
      <c r="D178" s="12">
        <v>499204.13</v>
      </c>
      <c r="E178" s="12">
        <v>499204.13</v>
      </c>
      <c r="F178" s="12">
        <f t="shared" si="10"/>
        <v>998408.26</v>
      </c>
      <c r="G178" s="12">
        <v>47066.54</v>
      </c>
      <c r="H178" s="12">
        <v>47066.54</v>
      </c>
      <c r="I178" s="12">
        <f t="shared" si="11"/>
        <v>94133.08</v>
      </c>
      <c r="J178" s="12">
        <v>0</v>
      </c>
      <c r="K178" s="12">
        <v>0</v>
      </c>
      <c r="L178" s="12">
        <f t="shared" si="12"/>
        <v>0</v>
      </c>
      <c r="M178" s="12">
        <v>0</v>
      </c>
      <c r="N178" s="12">
        <v>0</v>
      </c>
      <c r="O178" s="12">
        <f t="shared" si="13"/>
        <v>0</v>
      </c>
      <c r="P178" s="12">
        <f t="shared" si="14"/>
        <v>1092541.3400000001</v>
      </c>
    </row>
    <row r="179" spans="1:16" x14ac:dyDescent="0.25">
      <c r="A179" s="10">
        <v>47050</v>
      </c>
      <c r="B179" s="11" t="s">
        <v>252</v>
      </c>
      <c r="C179" s="11" t="s">
        <v>49</v>
      </c>
      <c r="D179" s="12">
        <v>0</v>
      </c>
      <c r="E179" s="12">
        <v>0</v>
      </c>
      <c r="F179" s="12">
        <f t="shared" si="10"/>
        <v>0</v>
      </c>
      <c r="G179" s="12">
        <v>4073.4</v>
      </c>
      <c r="H179" s="12">
        <v>4073.4</v>
      </c>
      <c r="I179" s="12">
        <f t="shared" si="11"/>
        <v>8146.8</v>
      </c>
      <c r="J179" s="12">
        <v>0</v>
      </c>
      <c r="K179" s="12">
        <v>0</v>
      </c>
      <c r="L179" s="12">
        <f t="shared" si="12"/>
        <v>0</v>
      </c>
      <c r="M179" s="12">
        <v>0</v>
      </c>
      <c r="N179" s="12">
        <v>0</v>
      </c>
      <c r="O179" s="12">
        <f t="shared" si="13"/>
        <v>0</v>
      </c>
      <c r="P179" s="12">
        <f t="shared" si="14"/>
        <v>8146.8</v>
      </c>
    </row>
    <row r="180" spans="1:16" x14ac:dyDescent="0.25">
      <c r="A180" s="10">
        <v>50328</v>
      </c>
      <c r="B180" s="11" t="s">
        <v>253</v>
      </c>
      <c r="C180" s="11" t="s">
        <v>254</v>
      </c>
      <c r="D180" s="12">
        <v>53770.53</v>
      </c>
      <c r="E180" s="12">
        <v>53770.53</v>
      </c>
      <c r="F180" s="12">
        <f t="shared" si="10"/>
        <v>107541.06</v>
      </c>
      <c r="G180" s="12">
        <v>0</v>
      </c>
      <c r="H180" s="12">
        <v>0</v>
      </c>
      <c r="I180" s="12">
        <f t="shared" si="11"/>
        <v>0</v>
      </c>
      <c r="J180" s="12">
        <v>48413.68</v>
      </c>
      <c r="K180" s="12">
        <v>24206.84</v>
      </c>
      <c r="L180" s="12">
        <f t="shared" si="12"/>
        <v>72620.52</v>
      </c>
      <c r="M180" s="12">
        <v>0</v>
      </c>
      <c r="N180" s="12">
        <v>0</v>
      </c>
      <c r="O180" s="12">
        <f t="shared" si="13"/>
        <v>0</v>
      </c>
      <c r="P180" s="12">
        <f t="shared" si="14"/>
        <v>180161.58000000002</v>
      </c>
    </row>
    <row r="181" spans="1:16" x14ac:dyDescent="0.25">
      <c r="A181" s="10">
        <v>43968</v>
      </c>
      <c r="B181" s="11" t="s">
        <v>255</v>
      </c>
      <c r="C181" s="11" t="s">
        <v>76</v>
      </c>
      <c r="D181" s="12">
        <v>27241.77</v>
      </c>
      <c r="E181" s="12">
        <v>27241.77</v>
      </c>
      <c r="F181" s="12">
        <f t="shared" si="10"/>
        <v>54483.54</v>
      </c>
      <c r="G181" s="12">
        <v>0</v>
      </c>
      <c r="H181" s="12">
        <v>0</v>
      </c>
      <c r="I181" s="12">
        <f t="shared" si="11"/>
        <v>0</v>
      </c>
      <c r="J181" s="12">
        <v>0</v>
      </c>
      <c r="K181" s="12">
        <v>0</v>
      </c>
      <c r="L181" s="12">
        <f t="shared" si="12"/>
        <v>0</v>
      </c>
      <c r="M181" s="12">
        <v>0</v>
      </c>
      <c r="N181" s="12">
        <v>0</v>
      </c>
      <c r="O181" s="12">
        <f t="shared" si="13"/>
        <v>0</v>
      </c>
      <c r="P181" s="12">
        <f t="shared" si="14"/>
        <v>54483.54</v>
      </c>
    </row>
    <row r="182" spans="1:16" x14ac:dyDescent="0.25">
      <c r="A182" s="10">
        <v>46102</v>
      </c>
      <c r="B182" s="11" t="s">
        <v>256</v>
      </c>
      <c r="C182" s="11" t="s">
        <v>241</v>
      </c>
      <c r="D182" s="12">
        <v>708605.06</v>
      </c>
      <c r="E182" s="12">
        <v>708605.06</v>
      </c>
      <c r="F182" s="12">
        <f t="shared" si="10"/>
        <v>1417210.12</v>
      </c>
      <c r="G182" s="12">
        <v>0</v>
      </c>
      <c r="H182" s="12">
        <v>0</v>
      </c>
      <c r="I182" s="12">
        <f t="shared" si="11"/>
        <v>0</v>
      </c>
      <c r="J182" s="12">
        <v>0</v>
      </c>
      <c r="K182" s="12">
        <v>0</v>
      </c>
      <c r="L182" s="12">
        <f t="shared" si="12"/>
        <v>0</v>
      </c>
      <c r="M182" s="12">
        <v>0</v>
      </c>
      <c r="N182" s="12">
        <v>0</v>
      </c>
      <c r="O182" s="12">
        <f t="shared" si="13"/>
        <v>0</v>
      </c>
      <c r="P182" s="12">
        <f t="shared" si="14"/>
        <v>1417210.12</v>
      </c>
    </row>
    <row r="183" spans="1:16" x14ac:dyDescent="0.25">
      <c r="A183" s="10">
        <v>47621</v>
      </c>
      <c r="B183" s="11" t="s">
        <v>257</v>
      </c>
      <c r="C183" s="11" t="s">
        <v>117</v>
      </c>
      <c r="D183" s="12">
        <v>0</v>
      </c>
      <c r="E183" s="12">
        <v>0</v>
      </c>
      <c r="F183" s="12">
        <f t="shared" si="10"/>
        <v>0</v>
      </c>
      <c r="G183" s="12">
        <v>671.02</v>
      </c>
      <c r="H183" s="12">
        <v>671.02</v>
      </c>
      <c r="I183" s="12">
        <f t="shared" si="11"/>
        <v>1342.04</v>
      </c>
      <c r="J183" s="12">
        <v>0</v>
      </c>
      <c r="K183" s="12">
        <v>0</v>
      </c>
      <c r="L183" s="12">
        <f t="shared" si="12"/>
        <v>0</v>
      </c>
      <c r="M183" s="12">
        <v>0</v>
      </c>
      <c r="N183" s="12">
        <v>0</v>
      </c>
      <c r="O183" s="12">
        <f t="shared" si="13"/>
        <v>0</v>
      </c>
      <c r="P183" s="12">
        <f t="shared" si="14"/>
        <v>1342.04</v>
      </c>
    </row>
    <row r="184" spans="1:16" x14ac:dyDescent="0.25">
      <c r="A184" s="10">
        <v>46870</v>
      </c>
      <c r="B184" s="11" t="s">
        <v>258</v>
      </c>
      <c r="C184" s="11" t="s">
        <v>34</v>
      </c>
      <c r="D184" s="12">
        <v>0</v>
      </c>
      <c r="E184" s="12">
        <v>0</v>
      </c>
      <c r="F184" s="12">
        <f t="shared" si="10"/>
        <v>0</v>
      </c>
      <c r="G184" s="12">
        <v>3839.03</v>
      </c>
      <c r="H184" s="12">
        <v>3839.03</v>
      </c>
      <c r="I184" s="12">
        <f t="shared" si="11"/>
        <v>7678.06</v>
      </c>
      <c r="J184" s="12">
        <v>0</v>
      </c>
      <c r="K184" s="12">
        <v>0</v>
      </c>
      <c r="L184" s="12">
        <f t="shared" si="12"/>
        <v>0</v>
      </c>
      <c r="M184" s="12">
        <v>0</v>
      </c>
      <c r="N184" s="12">
        <v>0</v>
      </c>
      <c r="O184" s="12">
        <f t="shared" si="13"/>
        <v>0</v>
      </c>
      <c r="P184" s="12">
        <f t="shared" si="14"/>
        <v>7678.06</v>
      </c>
    </row>
    <row r="185" spans="1:16" x14ac:dyDescent="0.25">
      <c r="A185" s="10">
        <v>47936</v>
      </c>
      <c r="B185" s="11" t="s">
        <v>259</v>
      </c>
      <c r="C185" s="11" t="s">
        <v>162</v>
      </c>
      <c r="D185" s="12">
        <v>0</v>
      </c>
      <c r="E185" s="12">
        <v>0</v>
      </c>
      <c r="F185" s="12">
        <f t="shared" si="10"/>
        <v>0</v>
      </c>
      <c r="G185" s="12">
        <v>546.53</v>
      </c>
      <c r="H185" s="12">
        <v>546.53</v>
      </c>
      <c r="I185" s="12">
        <f t="shared" si="11"/>
        <v>1093.06</v>
      </c>
      <c r="J185" s="12">
        <v>0</v>
      </c>
      <c r="K185" s="12">
        <v>0</v>
      </c>
      <c r="L185" s="12">
        <f t="shared" si="12"/>
        <v>0</v>
      </c>
      <c r="M185" s="12">
        <v>0</v>
      </c>
      <c r="N185" s="12">
        <v>0</v>
      </c>
      <c r="O185" s="12">
        <f t="shared" si="13"/>
        <v>0</v>
      </c>
      <c r="P185" s="12">
        <f t="shared" si="14"/>
        <v>1093.06</v>
      </c>
    </row>
    <row r="186" spans="1:16" x14ac:dyDescent="0.25">
      <c r="A186" s="10">
        <v>49775</v>
      </c>
      <c r="B186" s="11" t="s">
        <v>260</v>
      </c>
      <c r="C186" s="11" t="s">
        <v>38</v>
      </c>
      <c r="D186" s="12">
        <v>0</v>
      </c>
      <c r="E186" s="12">
        <v>0</v>
      </c>
      <c r="F186" s="12">
        <f t="shared" si="10"/>
        <v>0</v>
      </c>
      <c r="G186" s="12">
        <v>0</v>
      </c>
      <c r="H186" s="12">
        <v>0</v>
      </c>
      <c r="I186" s="12">
        <f t="shared" si="11"/>
        <v>0</v>
      </c>
      <c r="J186" s="12">
        <v>0</v>
      </c>
      <c r="K186" s="12">
        <v>0</v>
      </c>
      <c r="L186" s="12">
        <f t="shared" si="12"/>
        <v>0</v>
      </c>
      <c r="M186" s="12">
        <v>0</v>
      </c>
      <c r="N186" s="12">
        <v>0</v>
      </c>
      <c r="O186" s="12">
        <f t="shared" si="13"/>
        <v>0</v>
      </c>
      <c r="P186" s="12">
        <f t="shared" si="14"/>
        <v>0</v>
      </c>
    </row>
    <row r="187" spans="1:16" x14ac:dyDescent="0.25">
      <c r="A187" s="10">
        <v>49841</v>
      </c>
      <c r="B187" s="11" t="s">
        <v>261</v>
      </c>
      <c r="C187" s="11" t="s">
        <v>32</v>
      </c>
      <c r="D187" s="12">
        <v>0</v>
      </c>
      <c r="E187" s="12">
        <v>0</v>
      </c>
      <c r="F187" s="12">
        <f t="shared" si="10"/>
        <v>0</v>
      </c>
      <c r="G187" s="12">
        <v>2448.62</v>
      </c>
      <c r="H187" s="12">
        <v>2448.62</v>
      </c>
      <c r="I187" s="12">
        <f t="shared" si="11"/>
        <v>4897.24</v>
      </c>
      <c r="J187" s="12">
        <v>138279.84</v>
      </c>
      <c r="K187" s="12">
        <v>69139.92</v>
      </c>
      <c r="L187" s="12">
        <f t="shared" si="12"/>
        <v>207419.76</v>
      </c>
      <c r="M187" s="12">
        <v>0</v>
      </c>
      <c r="N187" s="12">
        <v>0</v>
      </c>
      <c r="O187" s="12">
        <f t="shared" si="13"/>
        <v>0</v>
      </c>
      <c r="P187" s="12">
        <f t="shared" si="14"/>
        <v>212317</v>
      </c>
    </row>
    <row r="188" spans="1:16" x14ac:dyDescent="0.25">
      <c r="A188" s="10">
        <v>45369</v>
      </c>
      <c r="B188" s="11" t="s">
        <v>262</v>
      </c>
      <c r="C188" s="11" t="s">
        <v>263</v>
      </c>
      <c r="D188" s="12">
        <v>46618.15</v>
      </c>
      <c r="E188" s="12">
        <v>46618.15</v>
      </c>
      <c r="F188" s="12">
        <f t="shared" si="10"/>
        <v>93236.3</v>
      </c>
      <c r="G188" s="12">
        <v>0</v>
      </c>
      <c r="H188" s="12">
        <v>0</v>
      </c>
      <c r="I188" s="12">
        <f t="shared" si="11"/>
        <v>0</v>
      </c>
      <c r="J188" s="12">
        <v>10656.54</v>
      </c>
      <c r="K188" s="12">
        <v>5328.27</v>
      </c>
      <c r="L188" s="12">
        <f t="shared" si="12"/>
        <v>15984.810000000001</v>
      </c>
      <c r="M188" s="12">
        <v>0</v>
      </c>
      <c r="N188" s="12">
        <v>0</v>
      </c>
      <c r="O188" s="12">
        <f t="shared" si="13"/>
        <v>0</v>
      </c>
      <c r="P188" s="12">
        <f t="shared" si="14"/>
        <v>109221.11</v>
      </c>
    </row>
    <row r="189" spans="1:16" x14ac:dyDescent="0.25">
      <c r="A189" s="10">
        <v>43976</v>
      </c>
      <c r="B189" s="11" t="s">
        <v>264</v>
      </c>
      <c r="C189" s="11" t="s">
        <v>71</v>
      </c>
      <c r="D189" s="12">
        <v>0</v>
      </c>
      <c r="E189" s="12">
        <v>0</v>
      </c>
      <c r="F189" s="12">
        <f t="shared" si="10"/>
        <v>0</v>
      </c>
      <c r="G189" s="12">
        <v>0</v>
      </c>
      <c r="H189" s="12">
        <v>0</v>
      </c>
      <c r="I189" s="12">
        <f t="shared" si="11"/>
        <v>0</v>
      </c>
      <c r="J189" s="12">
        <v>0</v>
      </c>
      <c r="K189" s="12">
        <v>0</v>
      </c>
      <c r="L189" s="12">
        <f t="shared" si="12"/>
        <v>0</v>
      </c>
      <c r="M189" s="12">
        <v>0</v>
      </c>
      <c r="N189" s="12">
        <v>0</v>
      </c>
      <c r="O189" s="12">
        <f t="shared" si="13"/>
        <v>0</v>
      </c>
      <c r="P189" s="12">
        <f t="shared" si="14"/>
        <v>0</v>
      </c>
    </row>
    <row r="190" spans="1:16" x14ac:dyDescent="0.25">
      <c r="A190" s="10">
        <v>47068</v>
      </c>
      <c r="B190" s="11" t="s">
        <v>265</v>
      </c>
      <c r="C190" s="11" t="s">
        <v>49</v>
      </c>
      <c r="D190" s="12">
        <v>40602.71</v>
      </c>
      <c r="E190" s="12">
        <v>40602.71</v>
      </c>
      <c r="F190" s="12">
        <f t="shared" si="10"/>
        <v>81205.42</v>
      </c>
      <c r="G190" s="12">
        <v>640.87</v>
      </c>
      <c r="H190" s="12">
        <v>640.87</v>
      </c>
      <c r="I190" s="12">
        <f t="shared" si="11"/>
        <v>1281.74</v>
      </c>
      <c r="J190" s="12">
        <v>17870.580000000002</v>
      </c>
      <c r="K190" s="12">
        <v>8935.2900000000009</v>
      </c>
      <c r="L190" s="12">
        <f t="shared" si="12"/>
        <v>26805.870000000003</v>
      </c>
      <c r="M190" s="12">
        <v>0</v>
      </c>
      <c r="N190" s="12">
        <v>0</v>
      </c>
      <c r="O190" s="12">
        <f t="shared" si="13"/>
        <v>0</v>
      </c>
      <c r="P190" s="12">
        <f t="shared" si="14"/>
        <v>109293.03</v>
      </c>
    </row>
    <row r="191" spans="1:16" x14ac:dyDescent="0.25">
      <c r="A191" s="10">
        <v>46045</v>
      </c>
      <c r="B191" s="11" t="s">
        <v>266</v>
      </c>
      <c r="C191" s="11" t="s">
        <v>234</v>
      </c>
      <c r="D191" s="12">
        <v>0</v>
      </c>
      <c r="E191" s="12">
        <v>0</v>
      </c>
      <c r="F191" s="12">
        <f t="shared" si="10"/>
        <v>0</v>
      </c>
      <c r="G191" s="12">
        <v>352.2</v>
      </c>
      <c r="H191" s="12">
        <v>352.2</v>
      </c>
      <c r="I191" s="12">
        <f t="shared" si="11"/>
        <v>704.4</v>
      </c>
      <c r="J191" s="12">
        <v>0</v>
      </c>
      <c r="K191" s="12">
        <v>0</v>
      </c>
      <c r="L191" s="12">
        <f t="shared" si="12"/>
        <v>0</v>
      </c>
      <c r="M191" s="12">
        <v>0</v>
      </c>
      <c r="N191" s="12">
        <v>0</v>
      </c>
      <c r="O191" s="12">
        <f t="shared" si="13"/>
        <v>0</v>
      </c>
      <c r="P191" s="12">
        <f t="shared" si="14"/>
        <v>704.4</v>
      </c>
    </row>
    <row r="192" spans="1:16" x14ac:dyDescent="0.25">
      <c r="A192" s="10">
        <v>45914</v>
      </c>
      <c r="B192" s="11" t="s">
        <v>267</v>
      </c>
      <c r="C192" s="11" t="s">
        <v>28</v>
      </c>
      <c r="D192" s="12">
        <v>0</v>
      </c>
      <c r="E192" s="12">
        <v>0</v>
      </c>
      <c r="F192" s="12">
        <f t="shared" si="10"/>
        <v>0</v>
      </c>
      <c r="G192" s="12">
        <v>4372.25</v>
      </c>
      <c r="H192" s="12">
        <v>4372.25</v>
      </c>
      <c r="I192" s="12">
        <f t="shared" si="11"/>
        <v>8744.5</v>
      </c>
      <c r="J192" s="12">
        <v>0</v>
      </c>
      <c r="K192" s="12">
        <v>0</v>
      </c>
      <c r="L192" s="12">
        <f t="shared" si="12"/>
        <v>0</v>
      </c>
      <c r="M192" s="12">
        <v>0</v>
      </c>
      <c r="N192" s="12">
        <v>0</v>
      </c>
      <c r="O192" s="12">
        <f t="shared" si="13"/>
        <v>0</v>
      </c>
      <c r="P192" s="12">
        <f t="shared" si="14"/>
        <v>8744.5</v>
      </c>
    </row>
    <row r="193" spans="1:16" x14ac:dyDescent="0.25">
      <c r="A193" s="10">
        <v>46334</v>
      </c>
      <c r="B193" s="11" t="s">
        <v>268</v>
      </c>
      <c r="C193" s="11" t="s">
        <v>68</v>
      </c>
      <c r="D193" s="12">
        <v>0</v>
      </c>
      <c r="E193" s="12">
        <v>0</v>
      </c>
      <c r="F193" s="12">
        <f t="shared" si="10"/>
        <v>0</v>
      </c>
      <c r="G193" s="12">
        <v>114.94</v>
      </c>
      <c r="H193" s="12">
        <v>114.94</v>
      </c>
      <c r="I193" s="12">
        <f t="shared" si="11"/>
        <v>229.88</v>
      </c>
      <c r="J193" s="12">
        <v>0</v>
      </c>
      <c r="K193" s="12">
        <v>0</v>
      </c>
      <c r="L193" s="12">
        <f t="shared" si="12"/>
        <v>0</v>
      </c>
      <c r="M193" s="12">
        <v>0</v>
      </c>
      <c r="N193" s="12">
        <v>0</v>
      </c>
      <c r="O193" s="12">
        <f t="shared" si="13"/>
        <v>0</v>
      </c>
      <c r="P193" s="12">
        <f t="shared" si="14"/>
        <v>229.88</v>
      </c>
    </row>
    <row r="194" spans="1:16" x14ac:dyDescent="0.25">
      <c r="A194" s="10">
        <v>49197</v>
      </c>
      <c r="B194" s="11" t="s">
        <v>269</v>
      </c>
      <c r="C194" s="11" t="s">
        <v>57</v>
      </c>
      <c r="D194" s="12">
        <v>315460.21000000002</v>
      </c>
      <c r="E194" s="12">
        <v>315460.21000000002</v>
      </c>
      <c r="F194" s="12">
        <f t="shared" si="10"/>
        <v>630920.42000000004</v>
      </c>
      <c r="G194" s="12">
        <v>0</v>
      </c>
      <c r="H194" s="12">
        <v>0</v>
      </c>
      <c r="I194" s="12">
        <f t="shared" si="11"/>
        <v>0</v>
      </c>
      <c r="J194" s="12">
        <v>0</v>
      </c>
      <c r="K194" s="12">
        <v>0</v>
      </c>
      <c r="L194" s="12">
        <f t="shared" si="12"/>
        <v>0</v>
      </c>
      <c r="M194" s="12">
        <v>0</v>
      </c>
      <c r="N194" s="12">
        <v>0</v>
      </c>
      <c r="O194" s="12">
        <f t="shared" si="13"/>
        <v>0</v>
      </c>
      <c r="P194" s="12">
        <f t="shared" si="14"/>
        <v>630920.42000000004</v>
      </c>
    </row>
    <row r="195" spans="1:16" x14ac:dyDescent="0.25">
      <c r="A195" s="10">
        <v>43984</v>
      </c>
      <c r="B195" s="11" t="s">
        <v>270</v>
      </c>
      <c r="C195" s="11" t="s">
        <v>46</v>
      </c>
      <c r="D195" s="12">
        <v>2116171.0099999998</v>
      </c>
      <c r="E195" s="12">
        <v>2116171.0099999998</v>
      </c>
      <c r="F195" s="12">
        <f t="shared" si="10"/>
        <v>4232342.0199999996</v>
      </c>
      <c r="G195" s="12">
        <v>0</v>
      </c>
      <c r="H195" s="12">
        <v>0</v>
      </c>
      <c r="I195" s="12">
        <f t="shared" si="11"/>
        <v>0</v>
      </c>
      <c r="J195" s="12">
        <v>0</v>
      </c>
      <c r="K195" s="12">
        <v>0</v>
      </c>
      <c r="L195" s="12">
        <f t="shared" si="12"/>
        <v>0</v>
      </c>
      <c r="M195" s="12">
        <v>0</v>
      </c>
      <c r="N195" s="12">
        <v>0</v>
      </c>
      <c r="O195" s="12">
        <f t="shared" si="13"/>
        <v>0</v>
      </c>
      <c r="P195" s="12">
        <f t="shared" si="14"/>
        <v>4232342.0199999996</v>
      </c>
    </row>
    <row r="196" spans="1:16" x14ac:dyDescent="0.25">
      <c r="A196" s="10">
        <v>47332</v>
      </c>
      <c r="B196" s="11" t="s">
        <v>271</v>
      </c>
      <c r="C196" s="11" t="s">
        <v>167</v>
      </c>
      <c r="D196" s="12">
        <v>0</v>
      </c>
      <c r="E196" s="12">
        <v>0</v>
      </c>
      <c r="F196" s="12">
        <f t="shared" si="10"/>
        <v>0</v>
      </c>
      <c r="G196" s="12">
        <v>1183.8</v>
      </c>
      <c r="H196" s="12">
        <v>1183.8</v>
      </c>
      <c r="I196" s="12">
        <f t="shared" si="11"/>
        <v>2367.6</v>
      </c>
      <c r="J196" s="12">
        <v>0</v>
      </c>
      <c r="K196" s="12">
        <v>0</v>
      </c>
      <c r="L196" s="12">
        <f t="shared" si="12"/>
        <v>0</v>
      </c>
      <c r="M196" s="12">
        <v>0</v>
      </c>
      <c r="N196" s="12">
        <v>0</v>
      </c>
      <c r="O196" s="12">
        <f t="shared" si="13"/>
        <v>0</v>
      </c>
      <c r="P196" s="12">
        <f t="shared" si="14"/>
        <v>2367.6</v>
      </c>
    </row>
    <row r="197" spans="1:16" x14ac:dyDescent="0.25">
      <c r="A197" s="10">
        <v>48157</v>
      </c>
      <c r="B197" s="11" t="s">
        <v>272</v>
      </c>
      <c r="C197" s="11" t="s">
        <v>36</v>
      </c>
      <c r="D197" s="12">
        <v>0</v>
      </c>
      <c r="E197" s="12">
        <v>0</v>
      </c>
      <c r="F197" s="12">
        <f t="shared" si="10"/>
        <v>0</v>
      </c>
      <c r="G197" s="12">
        <v>3716.59</v>
      </c>
      <c r="H197" s="12">
        <v>3716.59</v>
      </c>
      <c r="I197" s="12">
        <f t="shared" si="11"/>
        <v>7433.18</v>
      </c>
      <c r="J197" s="12">
        <v>0</v>
      </c>
      <c r="K197" s="12">
        <v>0</v>
      </c>
      <c r="L197" s="12">
        <f t="shared" si="12"/>
        <v>0</v>
      </c>
      <c r="M197" s="12">
        <v>0</v>
      </c>
      <c r="N197" s="12">
        <v>0</v>
      </c>
      <c r="O197" s="12">
        <f t="shared" si="13"/>
        <v>0</v>
      </c>
      <c r="P197" s="12">
        <f t="shared" si="14"/>
        <v>7433.18</v>
      </c>
    </row>
    <row r="198" spans="1:16" x14ac:dyDescent="0.25">
      <c r="A198" s="10">
        <v>47340</v>
      </c>
      <c r="B198" s="11" t="s">
        <v>273</v>
      </c>
      <c r="C198" s="11" t="s">
        <v>167</v>
      </c>
      <c r="D198" s="12">
        <v>156259.57999999999</v>
      </c>
      <c r="E198" s="12">
        <v>156259.57999999999</v>
      </c>
      <c r="F198" s="12">
        <f t="shared" si="10"/>
        <v>312519.15999999997</v>
      </c>
      <c r="G198" s="12">
        <v>0</v>
      </c>
      <c r="H198" s="12">
        <v>0</v>
      </c>
      <c r="I198" s="12">
        <f t="shared" si="11"/>
        <v>0</v>
      </c>
      <c r="J198" s="12">
        <v>0</v>
      </c>
      <c r="K198" s="12">
        <v>0</v>
      </c>
      <c r="L198" s="12">
        <f t="shared" si="12"/>
        <v>0</v>
      </c>
      <c r="M198" s="12">
        <v>0</v>
      </c>
      <c r="N198" s="12">
        <v>0</v>
      </c>
      <c r="O198" s="12">
        <f t="shared" si="13"/>
        <v>0</v>
      </c>
      <c r="P198" s="12">
        <f t="shared" si="14"/>
        <v>312519.15999999997</v>
      </c>
    </row>
    <row r="199" spans="1:16" x14ac:dyDescent="0.25">
      <c r="A199" s="10">
        <v>50484</v>
      </c>
      <c r="B199" s="11" t="s">
        <v>274</v>
      </c>
      <c r="C199" s="11" t="s">
        <v>84</v>
      </c>
      <c r="D199" s="12">
        <v>0</v>
      </c>
      <c r="E199" s="12">
        <v>0</v>
      </c>
      <c r="F199" s="12">
        <f t="shared" si="10"/>
        <v>0</v>
      </c>
      <c r="G199" s="12">
        <v>0</v>
      </c>
      <c r="H199" s="12">
        <v>0</v>
      </c>
      <c r="I199" s="12">
        <f t="shared" si="11"/>
        <v>0</v>
      </c>
      <c r="J199" s="12">
        <v>0</v>
      </c>
      <c r="K199" s="12">
        <v>0</v>
      </c>
      <c r="L199" s="12">
        <f t="shared" si="12"/>
        <v>0</v>
      </c>
      <c r="M199" s="12">
        <v>0</v>
      </c>
      <c r="N199" s="12">
        <v>0</v>
      </c>
      <c r="O199" s="12">
        <f t="shared" si="13"/>
        <v>0</v>
      </c>
      <c r="P199" s="12">
        <f t="shared" si="14"/>
        <v>0</v>
      </c>
    </row>
    <row r="200" spans="1:16" x14ac:dyDescent="0.25">
      <c r="A200" s="10">
        <v>49783</v>
      </c>
      <c r="B200" s="11" t="s">
        <v>275</v>
      </c>
      <c r="C200" s="11" t="s">
        <v>38</v>
      </c>
      <c r="D200" s="12">
        <v>0</v>
      </c>
      <c r="E200" s="12">
        <v>0</v>
      </c>
      <c r="F200" s="12">
        <f t="shared" si="10"/>
        <v>0</v>
      </c>
      <c r="G200" s="12">
        <v>0</v>
      </c>
      <c r="H200" s="12">
        <v>0</v>
      </c>
      <c r="I200" s="12">
        <f t="shared" si="11"/>
        <v>0</v>
      </c>
      <c r="J200" s="12">
        <v>2672.3</v>
      </c>
      <c r="K200" s="12">
        <v>1336.15</v>
      </c>
      <c r="L200" s="12">
        <f t="shared" si="12"/>
        <v>4008.4500000000003</v>
      </c>
      <c r="M200" s="12">
        <v>0</v>
      </c>
      <c r="N200" s="12">
        <v>0</v>
      </c>
      <c r="O200" s="12">
        <f t="shared" si="13"/>
        <v>0</v>
      </c>
      <c r="P200" s="12">
        <f t="shared" si="14"/>
        <v>4008.4500000000003</v>
      </c>
    </row>
    <row r="201" spans="1:16" x14ac:dyDescent="0.25">
      <c r="A201" s="10">
        <v>48595</v>
      </c>
      <c r="B201" s="11" t="s">
        <v>276</v>
      </c>
      <c r="C201" s="11" t="s">
        <v>153</v>
      </c>
      <c r="D201" s="12">
        <v>0</v>
      </c>
      <c r="E201" s="12">
        <v>0</v>
      </c>
      <c r="F201" s="12">
        <f t="shared" si="10"/>
        <v>0</v>
      </c>
      <c r="G201" s="12">
        <v>1002.16</v>
      </c>
      <c r="H201" s="12">
        <v>1002.16</v>
      </c>
      <c r="I201" s="12">
        <f t="shared" si="11"/>
        <v>2004.32</v>
      </c>
      <c r="J201" s="12">
        <v>0</v>
      </c>
      <c r="K201" s="12">
        <v>0</v>
      </c>
      <c r="L201" s="12">
        <f t="shared" si="12"/>
        <v>0</v>
      </c>
      <c r="M201" s="12">
        <v>0</v>
      </c>
      <c r="N201" s="12">
        <v>0</v>
      </c>
      <c r="O201" s="12">
        <f t="shared" si="13"/>
        <v>0</v>
      </c>
      <c r="P201" s="12">
        <f t="shared" si="14"/>
        <v>2004.32</v>
      </c>
    </row>
    <row r="202" spans="1:16" x14ac:dyDescent="0.25">
      <c r="A202" s="10">
        <v>43992</v>
      </c>
      <c r="B202" s="11" t="s">
        <v>277</v>
      </c>
      <c r="C202" s="11" t="s">
        <v>278</v>
      </c>
      <c r="D202" s="12">
        <v>104384.61</v>
      </c>
      <c r="E202" s="12">
        <v>104384.61</v>
      </c>
      <c r="F202" s="12">
        <f t="shared" si="10"/>
        <v>208769.22</v>
      </c>
      <c r="G202" s="12">
        <v>18499.830000000002</v>
      </c>
      <c r="H202" s="12">
        <v>18499.830000000002</v>
      </c>
      <c r="I202" s="12">
        <f t="shared" si="11"/>
        <v>36999.660000000003</v>
      </c>
      <c r="J202" s="12">
        <v>545500.54</v>
      </c>
      <c r="K202" s="12">
        <v>272750.27</v>
      </c>
      <c r="L202" s="12">
        <f t="shared" si="12"/>
        <v>818250.81</v>
      </c>
      <c r="M202" s="12">
        <v>0</v>
      </c>
      <c r="N202" s="12">
        <v>0</v>
      </c>
      <c r="O202" s="12">
        <f t="shared" si="13"/>
        <v>0</v>
      </c>
      <c r="P202" s="12">
        <f t="shared" si="14"/>
        <v>1064019.69</v>
      </c>
    </row>
    <row r="203" spans="1:16" x14ac:dyDescent="0.25">
      <c r="A203" s="10">
        <v>44008</v>
      </c>
      <c r="B203" s="11" t="s">
        <v>279</v>
      </c>
      <c r="C203" s="11" t="s">
        <v>149</v>
      </c>
      <c r="D203" s="12">
        <v>1204265.1599999999</v>
      </c>
      <c r="E203" s="12">
        <v>1204265.1599999999</v>
      </c>
      <c r="F203" s="12">
        <f t="shared" si="10"/>
        <v>2408530.3199999998</v>
      </c>
      <c r="G203" s="12">
        <v>18962.14</v>
      </c>
      <c r="H203" s="12">
        <v>18962.14</v>
      </c>
      <c r="I203" s="12">
        <f t="shared" si="11"/>
        <v>37924.28</v>
      </c>
      <c r="J203" s="12">
        <v>411628.92</v>
      </c>
      <c r="K203" s="12">
        <v>205814.46</v>
      </c>
      <c r="L203" s="12">
        <f t="shared" si="12"/>
        <v>617443.38</v>
      </c>
      <c r="M203" s="12">
        <v>0</v>
      </c>
      <c r="N203" s="12">
        <v>0</v>
      </c>
      <c r="O203" s="12">
        <f t="shared" si="13"/>
        <v>0</v>
      </c>
      <c r="P203" s="12">
        <f t="shared" si="14"/>
        <v>3063897.9799999995</v>
      </c>
    </row>
    <row r="204" spans="1:16" x14ac:dyDescent="0.25">
      <c r="A204" s="10">
        <v>48843</v>
      </c>
      <c r="B204" s="11" t="s">
        <v>280</v>
      </c>
      <c r="C204" s="11" t="s">
        <v>231</v>
      </c>
      <c r="D204" s="12">
        <v>0</v>
      </c>
      <c r="E204" s="12">
        <v>0</v>
      </c>
      <c r="F204" s="12">
        <f t="shared" si="10"/>
        <v>0</v>
      </c>
      <c r="G204" s="12">
        <v>4430.37</v>
      </c>
      <c r="H204" s="12">
        <v>4430.37</v>
      </c>
      <c r="I204" s="12">
        <f t="shared" si="11"/>
        <v>8860.74</v>
      </c>
      <c r="J204" s="12">
        <v>0</v>
      </c>
      <c r="K204" s="12">
        <v>0</v>
      </c>
      <c r="L204" s="12">
        <f t="shared" si="12"/>
        <v>0</v>
      </c>
      <c r="M204" s="12">
        <v>0</v>
      </c>
      <c r="N204" s="12">
        <v>0</v>
      </c>
      <c r="O204" s="12">
        <f t="shared" si="13"/>
        <v>0</v>
      </c>
      <c r="P204" s="12">
        <f t="shared" si="14"/>
        <v>8860.74</v>
      </c>
    </row>
    <row r="205" spans="1:16" x14ac:dyDescent="0.25">
      <c r="A205" s="10">
        <v>46649</v>
      </c>
      <c r="B205" s="11" t="s">
        <v>281</v>
      </c>
      <c r="C205" s="11" t="s">
        <v>40</v>
      </c>
      <c r="D205" s="12">
        <v>0</v>
      </c>
      <c r="E205" s="12">
        <v>0</v>
      </c>
      <c r="F205" s="12">
        <f t="shared" si="10"/>
        <v>0</v>
      </c>
      <c r="G205" s="12">
        <v>333.54</v>
      </c>
      <c r="H205" s="12">
        <v>333.54</v>
      </c>
      <c r="I205" s="12">
        <f t="shared" si="11"/>
        <v>667.08</v>
      </c>
      <c r="J205" s="12">
        <v>0</v>
      </c>
      <c r="K205" s="12">
        <v>0</v>
      </c>
      <c r="L205" s="12">
        <f t="shared" si="12"/>
        <v>0</v>
      </c>
      <c r="M205" s="12">
        <v>0</v>
      </c>
      <c r="N205" s="12">
        <v>0</v>
      </c>
      <c r="O205" s="12">
        <f t="shared" si="13"/>
        <v>0</v>
      </c>
      <c r="P205" s="12">
        <f t="shared" si="14"/>
        <v>667.08</v>
      </c>
    </row>
    <row r="206" spans="1:16" x14ac:dyDescent="0.25">
      <c r="A206" s="10">
        <v>47852</v>
      </c>
      <c r="B206" s="11" t="s">
        <v>282</v>
      </c>
      <c r="C206" s="11" t="s">
        <v>155</v>
      </c>
      <c r="D206" s="12">
        <v>78263.67</v>
      </c>
      <c r="E206" s="12">
        <v>78263.67</v>
      </c>
      <c r="F206" s="12">
        <f t="shared" si="10"/>
        <v>156527.34</v>
      </c>
      <c r="G206" s="12">
        <v>9555.2099999999991</v>
      </c>
      <c r="H206" s="12">
        <v>9555.2099999999991</v>
      </c>
      <c r="I206" s="12">
        <f t="shared" si="11"/>
        <v>19110.419999999998</v>
      </c>
      <c r="J206" s="12">
        <v>61754.080000000002</v>
      </c>
      <c r="K206" s="12">
        <v>30877.040000000001</v>
      </c>
      <c r="L206" s="12">
        <f t="shared" si="12"/>
        <v>92631.12</v>
      </c>
      <c r="M206" s="12">
        <v>0</v>
      </c>
      <c r="N206" s="12">
        <v>0</v>
      </c>
      <c r="O206" s="12">
        <f t="shared" si="13"/>
        <v>0</v>
      </c>
      <c r="P206" s="12">
        <f t="shared" si="14"/>
        <v>268268.88</v>
      </c>
    </row>
    <row r="207" spans="1:16" x14ac:dyDescent="0.25">
      <c r="A207" s="10">
        <v>44016</v>
      </c>
      <c r="B207" s="11" t="s">
        <v>283</v>
      </c>
      <c r="C207" s="11" t="s">
        <v>184</v>
      </c>
      <c r="D207" s="12">
        <v>861001.8</v>
      </c>
      <c r="E207" s="12">
        <v>861001.8</v>
      </c>
      <c r="F207" s="12">
        <f t="shared" ref="F207:F270" si="15">D207+E207</f>
        <v>1722003.6</v>
      </c>
      <c r="G207" s="12">
        <v>31896.29</v>
      </c>
      <c r="H207" s="12">
        <v>31896.29</v>
      </c>
      <c r="I207" s="12">
        <f t="shared" ref="I207:I270" si="16">G207+H207</f>
        <v>63792.58</v>
      </c>
      <c r="J207" s="12">
        <v>0</v>
      </c>
      <c r="K207" s="12">
        <v>0</v>
      </c>
      <c r="L207" s="12">
        <f t="shared" ref="L207:L270" si="17">J207+K207</f>
        <v>0</v>
      </c>
      <c r="M207" s="12">
        <v>0</v>
      </c>
      <c r="N207" s="12">
        <v>0</v>
      </c>
      <c r="O207" s="12">
        <f t="shared" ref="O207:O270" si="18">M207+N207</f>
        <v>0</v>
      </c>
      <c r="P207" s="12">
        <f t="shared" ref="P207:P270" si="19">F207+I207+L207+O207</f>
        <v>1785796.1800000002</v>
      </c>
    </row>
    <row r="208" spans="1:16" x14ac:dyDescent="0.25">
      <c r="A208" s="10">
        <v>50492</v>
      </c>
      <c r="B208" s="11" t="s">
        <v>284</v>
      </c>
      <c r="C208" s="11" t="s">
        <v>84</v>
      </c>
      <c r="D208" s="12">
        <v>0</v>
      </c>
      <c r="E208" s="12">
        <v>0</v>
      </c>
      <c r="F208" s="12">
        <f t="shared" si="15"/>
        <v>0</v>
      </c>
      <c r="G208" s="12">
        <v>389.3</v>
      </c>
      <c r="H208" s="12">
        <v>389.3</v>
      </c>
      <c r="I208" s="12">
        <f t="shared" si="16"/>
        <v>778.6</v>
      </c>
      <c r="J208" s="12">
        <v>0</v>
      </c>
      <c r="K208" s="12">
        <v>0</v>
      </c>
      <c r="L208" s="12">
        <f t="shared" si="17"/>
        <v>0</v>
      </c>
      <c r="M208" s="12">
        <v>0</v>
      </c>
      <c r="N208" s="12">
        <v>0</v>
      </c>
      <c r="O208" s="12">
        <f t="shared" si="18"/>
        <v>0</v>
      </c>
      <c r="P208" s="12">
        <f t="shared" si="19"/>
        <v>778.6</v>
      </c>
    </row>
    <row r="209" spans="1:16" x14ac:dyDescent="0.25">
      <c r="A209" s="10">
        <v>46961</v>
      </c>
      <c r="B209" s="11" t="s">
        <v>285</v>
      </c>
      <c r="C209" s="11" t="s">
        <v>96</v>
      </c>
      <c r="D209" s="12">
        <v>1161502.76</v>
      </c>
      <c r="E209" s="12">
        <v>1161502.76</v>
      </c>
      <c r="F209" s="12">
        <f t="shared" si="15"/>
        <v>2323005.52</v>
      </c>
      <c r="G209" s="12">
        <v>0</v>
      </c>
      <c r="H209" s="12">
        <v>0</v>
      </c>
      <c r="I209" s="12">
        <f t="shared" si="16"/>
        <v>0</v>
      </c>
      <c r="J209" s="12">
        <v>0</v>
      </c>
      <c r="K209" s="12">
        <v>0</v>
      </c>
      <c r="L209" s="12">
        <f t="shared" si="17"/>
        <v>0</v>
      </c>
      <c r="M209" s="12">
        <v>0</v>
      </c>
      <c r="N209" s="12">
        <v>0</v>
      </c>
      <c r="O209" s="12">
        <f t="shared" si="18"/>
        <v>0</v>
      </c>
      <c r="P209" s="12">
        <f t="shared" si="19"/>
        <v>2323005.52</v>
      </c>
    </row>
    <row r="210" spans="1:16" x14ac:dyDescent="0.25">
      <c r="A210" s="10">
        <v>44024</v>
      </c>
      <c r="B210" s="11" t="s">
        <v>286</v>
      </c>
      <c r="C210" s="11" t="s">
        <v>129</v>
      </c>
      <c r="D210" s="12">
        <v>164743.71</v>
      </c>
      <c r="E210" s="12">
        <v>164743.71</v>
      </c>
      <c r="F210" s="12">
        <f t="shared" si="15"/>
        <v>329487.42</v>
      </c>
      <c r="G210" s="12">
        <v>0</v>
      </c>
      <c r="H210" s="12">
        <v>0</v>
      </c>
      <c r="I210" s="12">
        <f t="shared" si="16"/>
        <v>0</v>
      </c>
      <c r="J210" s="12">
        <v>64590.82</v>
      </c>
      <c r="K210" s="12">
        <v>32295.41</v>
      </c>
      <c r="L210" s="12">
        <f t="shared" si="17"/>
        <v>96886.23</v>
      </c>
      <c r="M210" s="12">
        <v>0</v>
      </c>
      <c r="N210" s="12">
        <v>0</v>
      </c>
      <c r="O210" s="12">
        <f t="shared" si="18"/>
        <v>0</v>
      </c>
      <c r="P210" s="12">
        <f t="shared" si="19"/>
        <v>426373.64999999997</v>
      </c>
    </row>
    <row r="211" spans="1:16" s="2" customFormat="1" x14ac:dyDescent="0.25">
      <c r="A211" s="3">
        <v>65680</v>
      </c>
      <c r="B211" s="4" t="s">
        <v>287</v>
      </c>
      <c r="C211" s="4" t="s">
        <v>288</v>
      </c>
      <c r="D211" s="12">
        <v>0</v>
      </c>
      <c r="E211" s="12">
        <v>0</v>
      </c>
      <c r="F211" s="12">
        <f t="shared" si="15"/>
        <v>0</v>
      </c>
      <c r="G211" s="12">
        <v>6082.26</v>
      </c>
      <c r="H211" s="1">
        <v>6082.26</v>
      </c>
      <c r="I211" s="1">
        <f t="shared" si="16"/>
        <v>12164.52</v>
      </c>
      <c r="J211" s="1">
        <v>0</v>
      </c>
      <c r="K211" s="1">
        <v>0</v>
      </c>
      <c r="L211" s="1">
        <f t="shared" si="17"/>
        <v>0</v>
      </c>
      <c r="M211" s="1">
        <v>4257.59</v>
      </c>
      <c r="N211" s="1">
        <v>4257.59</v>
      </c>
      <c r="O211" s="1">
        <f t="shared" si="18"/>
        <v>8515.18</v>
      </c>
      <c r="P211" s="1">
        <f t="shared" si="19"/>
        <v>20679.7</v>
      </c>
    </row>
    <row r="212" spans="1:16" x14ac:dyDescent="0.25">
      <c r="A212" s="10">
        <v>44032</v>
      </c>
      <c r="B212" s="11" t="s">
        <v>289</v>
      </c>
      <c r="C212" s="11" t="s">
        <v>288</v>
      </c>
      <c r="D212" s="12">
        <v>0</v>
      </c>
      <c r="E212" s="12">
        <v>0</v>
      </c>
      <c r="F212" s="12">
        <f t="shared" si="15"/>
        <v>0</v>
      </c>
      <c r="G212" s="12">
        <v>0</v>
      </c>
      <c r="H212" s="12">
        <v>0</v>
      </c>
      <c r="I212" s="12">
        <f t="shared" si="16"/>
        <v>0</v>
      </c>
      <c r="J212" s="12">
        <v>0</v>
      </c>
      <c r="K212" s="12">
        <v>0</v>
      </c>
      <c r="L212" s="12">
        <f t="shared" si="17"/>
        <v>0</v>
      </c>
      <c r="M212" s="12">
        <v>0</v>
      </c>
      <c r="N212" s="12">
        <v>0</v>
      </c>
      <c r="O212" s="12">
        <f t="shared" si="18"/>
        <v>0</v>
      </c>
      <c r="P212" s="12">
        <f t="shared" si="19"/>
        <v>0</v>
      </c>
    </row>
    <row r="213" spans="1:16" x14ac:dyDescent="0.25">
      <c r="A213" s="10">
        <v>50278</v>
      </c>
      <c r="B213" s="11" t="s">
        <v>290</v>
      </c>
      <c r="C213" s="11" t="s">
        <v>174</v>
      </c>
      <c r="D213" s="12">
        <v>277547.12</v>
      </c>
      <c r="E213" s="12">
        <v>277547.12</v>
      </c>
      <c r="F213" s="12">
        <f t="shared" si="15"/>
        <v>555094.24</v>
      </c>
      <c r="G213" s="12">
        <v>12123.36</v>
      </c>
      <c r="H213" s="12">
        <v>12123.36</v>
      </c>
      <c r="I213" s="12">
        <f t="shared" si="16"/>
        <v>24246.720000000001</v>
      </c>
      <c r="J213" s="12">
        <v>85014.76</v>
      </c>
      <c r="K213" s="12">
        <v>42507.38</v>
      </c>
      <c r="L213" s="12">
        <f t="shared" si="17"/>
        <v>127522.13999999998</v>
      </c>
      <c r="M213" s="12">
        <v>0</v>
      </c>
      <c r="N213" s="12">
        <v>0</v>
      </c>
      <c r="O213" s="12">
        <f t="shared" si="18"/>
        <v>0</v>
      </c>
      <c r="P213" s="12">
        <f t="shared" si="19"/>
        <v>706863.1</v>
      </c>
    </row>
    <row r="214" spans="1:16" x14ac:dyDescent="0.25">
      <c r="A214" s="10">
        <v>44040</v>
      </c>
      <c r="B214" s="11" t="s">
        <v>291</v>
      </c>
      <c r="C214" s="11" t="s">
        <v>71</v>
      </c>
      <c r="D214" s="12">
        <v>0</v>
      </c>
      <c r="E214" s="12">
        <v>0</v>
      </c>
      <c r="F214" s="12">
        <f t="shared" si="15"/>
        <v>0</v>
      </c>
      <c r="G214" s="12">
        <v>11327.71</v>
      </c>
      <c r="H214" s="12">
        <v>11327.71</v>
      </c>
      <c r="I214" s="12">
        <f t="shared" si="16"/>
        <v>22655.42</v>
      </c>
      <c r="J214" s="12">
        <v>282546.46000000002</v>
      </c>
      <c r="K214" s="12">
        <v>141273.23000000001</v>
      </c>
      <c r="L214" s="12">
        <f t="shared" si="17"/>
        <v>423819.69000000006</v>
      </c>
      <c r="M214" s="12">
        <v>0</v>
      </c>
      <c r="N214" s="12">
        <v>0</v>
      </c>
      <c r="O214" s="12">
        <f t="shared" si="18"/>
        <v>0</v>
      </c>
      <c r="P214" s="12">
        <f t="shared" si="19"/>
        <v>446475.11000000004</v>
      </c>
    </row>
    <row r="215" spans="1:16" x14ac:dyDescent="0.25">
      <c r="A215" s="10">
        <v>44057</v>
      </c>
      <c r="B215" s="11" t="s">
        <v>292</v>
      </c>
      <c r="C215" s="11" t="s">
        <v>54</v>
      </c>
      <c r="D215" s="12">
        <v>0</v>
      </c>
      <c r="E215" s="12">
        <v>0</v>
      </c>
      <c r="F215" s="12">
        <f t="shared" si="15"/>
        <v>0</v>
      </c>
      <c r="G215" s="12">
        <v>3434.87</v>
      </c>
      <c r="H215" s="12">
        <v>3434.87</v>
      </c>
      <c r="I215" s="12">
        <f t="shared" si="16"/>
        <v>6869.74</v>
      </c>
      <c r="J215" s="12">
        <v>0</v>
      </c>
      <c r="K215" s="12">
        <v>0</v>
      </c>
      <c r="L215" s="12">
        <f t="shared" si="17"/>
        <v>0</v>
      </c>
      <c r="M215" s="12">
        <v>0</v>
      </c>
      <c r="N215" s="12">
        <v>0</v>
      </c>
      <c r="O215" s="12">
        <f t="shared" si="18"/>
        <v>0</v>
      </c>
      <c r="P215" s="12">
        <f t="shared" si="19"/>
        <v>6869.74</v>
      </c>
    </row>
    <row r="216" spans="1:16" x14ac:dyDescent="0.25">
      <c r="A216" s="10">
        <v>48942</v>
      </c>
      <c r="B216" s="11" t="s">
        <v>293</v>
      </c>
      <c r="C216" s="11" t="s">
        <v>87</v>
      </c>
      <c r="D216" s="12">
        <v>92247.679999999993</v>
      </c>
      <c r="E216" s="12">
        <v>92247.679999999993</v>
      </c>
      <c r="F216" s="12">
        <f t="shared" si="15"/>
        <v>184495.35999999999</v>
      </c>
      <c r="G216" s="12">
        <v>8848.89</v>
      </c>
      <c r="H216" s="12">
        <v>8848.89</v>
      </c>
      <c r="I216" s="12">
        <f t="shared" si="16"/>
        <v>17697.78</v>
      </c>
      <c r="J216" s="12">
        <v>0</v>
      </c>
      <c r="K216" s="12">
        <v>0</v>
      </c>
      <c r="L216" s="12">
        <f t="shared" si="17"/>
        <v>0</v>
      </c>
      <c r="M216" s="12">
        <v>0</v>
      </c>
      <c r="N216" s="12">
        <v>0</v>
      </c>
      <c r="O216" s="12">
        <f t="shared" si="18"/>
        <v>0</v>
      </c>
      <c r="P216" s="12">
        <f t="shared" si="19"/>
        <v>202193.13999999998</v>
      </c>
    </row>
    <row r="217" spans="1:16" x14ac:dyDescent="0.25">
      <c r="A217" s="10">
        <v>45377</v>
      </c>
      <c r="B217" s="11" t="s">
        <v>294</v>
      </c>
      <c r="C217" s="11" t="s">
        <v>234</v>
      </c>
      <c r="D217" s="12">
        <v>0</v>
      </c>
      <c r="E217" s="12">
        <v>0</v>
      </c>
      <c r="F217" s="12">
        <f t="shared" si="15"/>
        <v>0</v>
      </c>
      <c r="G217" s="12">
        <v>601.71</v>
      </c>
      <c r="H217" s="12">
        <v>601.71</v>
      </c>
      <c r="I217" s="12">
        <f t="shared" si="16"/>
        <v>1203.42</v>
      </c>
      <c r="J217" s="12">
        <v>0</v>
      </c>
      <c r="K217" s="12">
        <v>0</v>
      </c>
      <c r="L217" s="12">
        <f t="shared" si="17"/>
        <v>0</v>
      </c>
      <c r="M217" s="12">
        <v>0</v>
      </c>
      <c r="N217" s="12">
        <v>0</v>
      </c>
      <c r="O217" s="12">
        <f t="shared" si="18"/>
        <v>0</v>
      </c>
      <c r="P217" s="12">
        <f t="shared" si="19"/>
        <v>1203.42</v>
      </c>
    </row>
    <row r="218" spans="1:16" x14ac:dyDescent="0.25">
      <c r="A218" s="10">
        <v>45385</v>
      </c>
      <c r="B218" s="11" t="s">
        <v>295</v>
      </c>
      <c r="C218" s="11" t="s">
        <v>184</v>
      </c>
      <c r="D218" s="12">
        <v>0</v>
      </c>
      <c r="E218" s="12">
        <v>0</v>
      </c>
      <c r="F218" s="12">
        <f t="shared" si="15"/>
        <v>0</v>
      </c>
      <c r="G218" s="12">
        <v>1647.37</v>
      </c>
      <c r="H218" s="12">
        <v>1647.37</v>
      </c>
      <c r="I218" s="12">
        <f t="shared" si="16"/>
        <v>3294.74</v>
      </c>
      <c r="J218" s="12">
        <v>0</v>
      </c>
      <c r="K218" s="12">
        <v>0</v>
      </c>
      <c r="L218" s="12">
        <f t="shared" si="17"/>
        <v>0</v>
      </c>
      <c r="M218" s="12">
        <v>0</v>
      </c>
      <c r="N218" s="12">
        <v>0</v>
      </c>
      <c r="O218" s="12">
        <f t="shared" si="18"/>
        <v>0</v>
      </c>
      <c r="P218" s="12">
        <f t="shared" si="19"/>
        <v>3294.74</v>
      </c>
    </row>
    <row r="219" spans="1:16" x14ac:dyDescent="0.25">
      <c r="A219" s="10">
        <v>44065</v>
      </c>
      <c r="B219" s="11" t="s">
        <v>296</v>
      </c>
      <c r="C219" s="11" t="s">
        <v>107</v>
      </c>
      <c r="D219" s="12">
        <v>0</v>
      </c>
      <c r="E219" s="12">
        <v>0</v>
      </c>
      <c r="F219" s="12">
        <f t="shared" si="15"/>
        <v>0</v>
      </c>
      <c r="G219" s="12">
        <v>3374.46</v>
      </c>
      <c r="H219" s="12">
        <v>3374.46</v>
      </c>
      <c r="I219" s="12">
        <f t="shared" si="16"/>
        <v>6748.92</v>
      </c>
      <c r="J219" s="12">
        <v>23907.18</v>
      </c>
      <c r="K219" s="12">
        <v>11953.59</v>
      </c>
      <c r="L219" s="12">
        <f t="shared" si="17"/>
        <v>35860.770000000004</v>
      </c>
      <c r="M219" s="12">
        <v>0</v>
      </c>
      <c r="N219" s="12">
        <v>0</v>
      </c>
      <c r="O219" s="12">
        <f t="shared" si="18"/>
        <v>0</v>
      </c>
      <c r="P219" s="12">
        <f t="shared" si="19"/>
        <v>42609.69</v>
      </c>
    </row>
    <row r="220" spans="1:16" x14ac:dyDescent="0.25">
      <c r="A220" s="10">
        <v>46342</v>
      </c>
      <c r="B220" s="11" t="s">
        <v>297</v>
      </c>
      <c r="C220" s="11" t="s">
        <v>68</v>
      </c>
      <c r="D220" s="12">
        <v>0</v>
      </c>
      <c r="E220" s="12">
        <v>0</v>
      </c>
      <c r="F220" s="12">
        <f t="shared" si="15"/>
        <v>0</v>
      </c>
      <c r="G220" s="12">
        <v>1138.56</v>
      </c>
      <c r="H220" s="12">
        <v>1138.56</v>
      </c>
      <c r="I220" s="12">
        <f t="shared" si="16"/>
        <v>2277.12</v>
      </c>
      <c r="J220" s="12">
        <v>0</v>
      </c>
      <c r="K220" s="12">
        <v>0</v>
      </c>
      <c r="L220" s="12">
        <f t="shared" si="17"/>
        <v>0</v>
      </c>
      <c r="M220" s="12">
        <v>0</v>
      </c>
      <c r="N220" s="12">
        <v>0</v>
      </c>
      <c r="O220" s="12">
        <f t="shared" si="18"/>
        <v>0</v>
      </c>
      <c r="P220" s="12">
        <f t="shared" si="19"/>
        <v>2277.12</v>
      </c>
    </row>
    <row r="221" spans="1:16" x14ac:dyDescent="0.25">
      <c r="A221" s="10">
        <v>46193</v>
      </c>
      <c r="B221" s="11" t="s">
        <v>298</v>
      </c>
      <c r="C221" s="11" t="s">
        <v>299</v>
      </c>
      <c r="D221" s="12">
        <v>0</v>
      </c>
      <c r="E221" s="12">
        <v>0</v>
      </c>
      <c r="F221" s="12">
        <f t="shared" si="15"/>
        <v>0</v>
      </c>
      <c r="G221" s="12">
        <v>19573.72</v>
      </c>
      <c r="H221" s="12">
        <v>19573.72</v>
      </c>
      <c r="I221" s="12">
        <f t="shared" si="16"/>
        <v>39147.440000000002</v>
      </c>
      <c r="J221" s="12">
        <v>54022.58</v>
      </c>
      <c r="K221" s="12">
        <v>27011.29</v>
      </c>
      <c r="L221" s="12">
        <f t="shared" si="17"/>
        <v>81033.87</v>
      </c>
      <c r="M221" s="12">
        <v>0</v>
      </c>
      <c r="N221" s="12">
        <v>0</v>
      </c>
      <c r="O221" s="12">
        <f t="shared" si="18"/>
        <v>0</v>
      </c>
      <c r="P221" s="12">
        <f t="shared" si="19"/>
        <v>120181.31</v>
      </c>
    </row>
    <row r="222" spans="1:16" x14ac:dyDescent="0.25">
      <c r="A222" s="10">
        <v>45864</v>
      </c>
      <c r="B222" s="11" t="s">
        <v>300</v>
      </c>
      <c r="C222" s="11" t="s">
        <v>54</v>
      </c>
      <c r="D222" s="12">
        <v>0</v>
      </c>
      <c r="E222" s="12">
        <v>0</v>
      </c>
      <c r="F222" s="12">
        <f t="shared" si="15"/>
        <v>0</v>
      </c>
      <c r="G222" s="12">
        <v>8743.4599999999991</v>
      </c>
      <c r="H222" s="12">
        <v>8743.4599999999991</v>
      </c>
      <c r="I222" s="12">
        <f t="shared" si="16"/>
        <v>17486.919999999998</v>
      </c>
      <c r="J222" s="12">
        <v>42869.62</v>
      </c>
      <c r="K222" s="12">
        <v>21434.81</v>
      </c>
      <c r="L222" s="12">
        <f t="shared" si="17"/>
        <v>64304.430000000008</v>
      </c>
      <c r="M222" s="12">
        <v>0</v>
      </c>
      <c r="N222" s="12">
        <v>0</v>
      </c>
      <c r="O222" s="12">
        <f t="shared" si="18"/>
        <v>0</v>
      </c>
      <c r="P222" s="12">
        <f t="shared" si="19"/>
        <v>81791.350000000006</v>
      </c>
    </row>
    <row r="223" spans="1:16" x14ac:dyDescent="0.25">
      <c r="A223" s="10">
        <v>44073</v>
      </c>
      <c r="B223" s="11" t="s">
        <v>301</v>
      </c>
      <c r="C223" s="11" t="s">
        <v>96</v>
      </c>
      <c r="D223" s="12">
        <v>423151.13</v>
      </c>
      <c r="E223" s="12">
        <v>423151.13</v>
      </c>
      <c r="F223" s="12">
        <f t="shared" si="15"/>
        <v>846302.26</v>
      </c>
      <c r="G223" s="12">
        <v>0</v>
      </c>
      <c r="H223" s="12">
        <v>0</v>
      </c>
      <c r="I223" s="12">
        <f t="shared" si="16"/>
        <v>0</v>
      </c>
      <c r="J223" s="12">
        <v>0</v>
      </c>
      <c r="K223" s="12">
        <v>0</v>
      </c>
      <c r="L223" s="12">
        <f t="shared" si="17"/>
        <v>0</v>
      </c>
      <c r="M223" s="12">
        <v>0</v>
      </c>
      <c r="N223" s="12">
        <v>0</v>
      </c>
      <c r="O223" s="12">
        <f t="shared" si="18"/>
        <v>0</v>
      </c>
      <c r="P223" s="12">
        <f t="shared" si="19"/>
        <v>846302.26</v>
      </c>
    </row>
    <row r="224" spans="1:16" x14ac:dyDescent="0.25">
      <c r="A224" s="10">
        <v>45393</v>
      </c>
      <c r="B224" s="11" t="s">
        <v>302</v>
      </c>
      <c r="C224" s="11" t="s">
        <v>303</v>
      </c>
      <c r="D224" s="12">
        <v>0</v>
      </c>
      <c r="E224" s="12">
        <v>0</v>
      </c>
      <c r="F224" s="12">
        <f t="shared" si="15"/>
        <v>0</v>
      </c>
      <c r="G224" s="12">
        <v>6906.05</v>
      </c>
      <c r="H224" s="12">
        <v>6906.05</v>
      </c>
      <c r="I224" s="12">
        <f t="shared" si="16"/>
        <v>13812.1</v>
      </c>
      <c r="J224" s="12">
        <v>0</v>
      </c>
      <c r="K224" s="12">
        <v>0</v>
      </c>
      <c r="L224" s="12">
        <f t="shared" si="17"/>
        <v>0</v>
      </c>
      <c r="M224" s="12">
        <v>0</v>
      </c>
      <c r="N224" s="12">
        <v>0</v>
      </c>
      <c r="O224" s="12">
        <f t="shared" si="18"/>
        <v>0</v>
      </c>
      <c r="P224" s="12">
        <f t="shared" si="19"/>
        <v>13812.1</v>
      </c>
    </row>
    <row r="225" spans="1:16" x14ac:dyDescent="0.25">
      <c r="A225" s="10">
        <v>49619</v>
      </c>
      <c r="B225" s="11" t="s">
        <v>304</v>
      </c>
      <c r="C225" s="11" t="s">
        <v>105</v>
      </c>
      <c r="D225" s="12">
        <v>3419.67</v>
      </c>
      <c r="E225" s="12">
        <v>3419.67</v>
      </c>
      <c r="F225" s="12">
        <f t="shared" si="15"/>
        <v>6839.34</v>
      </c>
      <c r="G225" s="12">
        <v>0</v>
      </c>
      <c r="H225" s="12">
        <v>0</v>
      </c>
      <c r="I225" s="12">
        <f t="shared" si="16"/>
        <v>0</v>
      </c>
      <c r="J225" s="12">
        <v>0</v>
      </c>
      <c r="K225" s="12">
        <v>0</v>
      </c>
      <c r="L225" s="12">
        <f t="shared" si="17"/>
        <v>0</v>
      </c>
      <c r="M225" s="12">
        <v>0</v>
      </c>
      <c r="N225" s="12">
        <v>0</v>
      </c>
      <c r="O225" s="12">
        <f t="shared" si="18"/>
        <v>0</v>
      </c>
      <c r="P225" s="12">
        <f t="shared" si="19"/>
        <v>6839.34</v>
      </c>
    </row>
    <row r="226" spans="1:16" x14ac:dyDescent="0.25">
      <c r="A226" s="10">
        <v>50013</v>
      </c>
      <c r="B226" s="11" t="s">
        <v>304</v>
      </c>
      <c r="C226" s="11" t="s">
        <v>26</v>
      </c>
      <c r="D226" s="12">
        <v>0</v>
      </c>
      <c r="E226" s="12">
        <v>0</v>
      </c>
      <c r="F226" s="12">
        <f t="shared" si="15"/>
        <v>0</v>
      </c>
      <c r="G226" s="12">
        <v>49274.68</v>
      </c>
      <c r="H226" s="12">
        <v>49274.68</v>
      </c>
      <c r="I226" s="12">
        <f t="shared" si="16"/>
        <v>98549.36</v>
      </c>
      <c r="J226" s="12">
        <v>70775.98</v>
      </c>
      <c r="K226" s="12">
        <v>35387.99</v>
      </c>
      <c r="L226" s="12">
        <f t="shared" si="17"/>
        <v>106163.97</v>
      </c>
      <c r="M226" s="12">
        <v>0</v>
      </c>
      <c r="N226" s="12">
        <v>0</v>
      </c>
      <c r="O226" s="12">
        <f t="shared" si="18"/>
        <v>0</v>
      </c>
      <c r="P226" s="12">
        <f t="shared" si="19"/>
        <v>204713.33000000002</v>
      </c>
    </row>
    <row r="227" spans="1:16" x14ac:dyDescent="0.25">
      <c r="A227" s="10">
        <v>50559</v>
      </c>
      <c r="B227" s="11" t="s">
        <v>304</v>
      </c>
      <c r="C227" s="11" t="s">
        <v>165</v>
      </c>
      <c r="D227" s="12">
        <v>0</v>
      </c>
      <c r="E227" s="12">
        <v>0</v>
      </c>
      <c r="F227" s="12">
        <f t="shared" si="15"/>
        <v>0</v>
      </c>
      <c r="G227" s="12">
        <v>3057.33</v>
      </c>
      <c r="H227" s="12">
        <v>3057.33</v>
      </c>
      <c r="I227" s="12">
        <f t="shared" si="16"/>
        <v>6114.66</v>
      </c>
      <c r="J227" s="12">
        <v>0</v>
      </c>
      <c r="K227" s="12">
        <v>0</v>
      </c>
      <c r="L227" s="12">
        <f t="shared" si="17"/>
        <v>0</v>
      </c>
      <c r="M227" s="12">
        <v>0</v>
      </c>
      <c r="N227" s="12">
        <v>0</v>
      </c>
      <c r="O227" s="12">
        <f t="shared" si="18"/>
        <v>0</v>
      </c>
      <c r="P227" s="12">
        <f t="shared" si="19"/>
        <v>6114.66</v>
      </c>
    </row>
    <row r="228" spans="1:16" x14ac:dyDescent="0.25">
      <c r="A228" s="10">
        <v>47266</v>
      </c>
      <c r="B228" s="11" t="s">
        <v>305</v>
      </c>
      <c r="C228" s="11" t="s">
        <v>76</v>
      </c>
      <c r="D228" s="12">
        <v>0</v>
      </c>
      <c r="E228" s="12">
        <v>0</v>
      </c>
      <c r="F228" s="12">
        <f t="shared" si="15"/>
        <v>0</v>
      </c>
      <c r="G228" s="12">
        <v>0</v>
      </c>
      <c r="H228" s="12">
        <v>0</v>
      </c>
      <c r="I228" s="12">
        <f t="shared" si="16"/>
        <v>0</v>
      </c>
      <c r="J228" s="12">
        <v>0</v>
      </c>
      <c r="K228" s="12">
        <v>0</v>
      </c>
      <c r="L228" s="12">
        <f t="shared" si="17"/>
        <v>0</v>
      </c>
      <c r="M228" s="12">
        <v>0</v>
      </c>
      <c r="N228" s="12">
        <v>0</v>
      </c>
      <c r="O228" s="12">
        <f t="shared" si="18"/>
        <v>0</v>
      </c>
      <c r="P228" s="12">
        <f t="shared" si="19"/>
        <v>0</v>
      </c>
    </row>
    <row r="229" spans="1:16" x14ac:dyDescent="0.25">
      <c r="A229" s="10">
        <v>45401</v>
      </c>
      <c r="B229" s="11" t="s">
        <v>306</v>
      </c>
      <c r="C229" s="11" t="s">
        <v>117</v>
      </c>
      <c r="D229" s="12">
        <v>0</v>
      </c>
      <c r="E229" s="12">
        <v>0</v>
      </c>
      <c r="F229" s="12">
        <f t="shared" si="15"/>
        <v>0</v>
      </c>
      <c r="G229" s="12">
        <v>1082.01</v>
      </c>
      <c r="H229" s="12">
        <v>1082.01</v>
      </c>
      <c r="I229" s="12">
        <f t="shared" si="16"/>
        <v>2164.02</v>
      </c>
      <c r="J229" s="12">
        <v>0</v>
      </c>
      <c r="K229" s="12">
        <v>0</v>
      </c>
      <c r="L229" s="12">
        <f t="shared" si="17"/>
        <v>0</v>
      </c>
      <c r="M229" s="12">
        <v>0</v>
      </c>
      <c r="N229" s="12">
        <v>0</v>
      </c>
      <c r="O229" s="12">
        <f t="shared" si="18"/>
        <v>0</v>
      </c>
      <c r="P229" s="12">
        <f t="shared" si="19"/>
        <v>2164.02</v>
      </c>
    </row>
    <row r="230" spans="1:16" x14ac:dyDescent="0.25">
      <c r="A230" s="10">
        <v>46235</v>
      </c>
      <c r="B230" s="11" t="s">
        <v>307</v>
      </c>
      <c r="C230" s="11" t="s">
        <v>171</v>
      </c>
      <c r="D230" s="12">
        <v>0</v>
      </c>
      <c r="E230" s="12">
        <v>0</v>
      </c>
      <c r="F230" s="12">
        <f t="shared" si="15"/>
        <v>0</v>
      </c>
      <c r="G230" s="12">
        <v>10349.85</v>
      </c>
      <c r="H230" s="12">
        <v>10349.85</v>
      </c>
      <c r="I230" s="12">
        <f t="shared" si="16"/>
        <v>20699.7</v>
      </c>
      <c r="J230" s="12">
        <v>0</v>
      </c>
      <c r="K230" s="12">
        <v>0</v>
      </c>
      <c r="L230" s="12">
        <f t="shared" si="17"/>
        <v>0</v>
      </c>
      <c r="M230" s="12">
        <v>0</v>
      </c>
      <c r="N230" s="12">
        <v>0</v>
      </c>
      <c r="O230" s="12">
        <f t="shared" si="18"/>
        <v>0</v>
      </c>
      <c r="P230" s="12">
        <f t="shared" si="19"/>
        <v>20699.7</v>
      </c>
    </row>
    <row r="231" spans="1:16" x14ac:dyDescent="0.25">
      <c r="A231" s="10">
        <v>44099</v>
      </c>
      <c r="B231" s="11" t="s">
        <v>308</v>
      </c>
      <c r="C231" s="11" t="s">
        <v>40</v>
      </c>
      <c r="D231" s="12">
        <v>277476.88</v>
      </c>
      <c r="E231" s="12">
        <v>277476.88</v>
      </c>
      <c r="F231" s="12">
        <f t="shared" si="15"/>
        <v>554953.76</v>
      </c>
      <c r="G231" s="12">
        <v>27903.06</v>
      </c>
      <c r="H231" s="12">
        <v>27903.06</v>
      </c>
      <c r="I231" s="12">
        <f t="shared" si="16"/>
        <v>55806.12</v>
      </c>
      <c r="J231" s="12">
        <v>0</v>
      </c>
      <c r="K231" s="12">
        <v>0</v>
      </c>
      <c r="L231" s="12">
        <f t="shared" si="17"/>
        <v>0</v>
      </c>
      <c r="M231" s="12">
        <v>0</v>
      </c>
      <c r="N231" s="12">
        <v>0</v>
      </c>
      <c r="O231" s="12">
        <f t="shared" si="18"/>
        <v>0</v>
      </c>
      <c r="P231" s="12">
        <f t="shared" si="19"/>
        <v>610759.88</v>
      </c>
    </row>
    <row r="232" spans="1:16" x14ac:dyDescent="0.25">
      <c r="A232" s="10">
        <v>46979</v>
      </c>
      <c r="B232" s="11" t="s">
        <v>309</v>
      </c>
      <c r="C232" s="11" t="s">
        <v>96</v>
      </c>
      <c r="D232" s="12">
        <v>377929.29</v>
      </c>
      <c r="E232" s="12">
        <v>377929.29</v>
      </c>
      <c r="F232" s="12">
        <f t="shared" si="15"/>
        <v>755858.58</v>
      </c>
      <c r="G232" s="12">
        <v>35967.93</v>
      </c>
      <c r="H232" s="12">
        <v>35967.93</v>
      </c>
      <c r="I232" s="12">
        <f t="shared" si="16"/>
        <v>71935.86</v>
      </c>
      <c r="J232" s="12">
        <v>171802.36</v>
      </c>
      <c r="K232" s="12">
        <v>85901.18</v>
      </c>
      <c r="L232" s="12">
        <f t="shared" si="17"/>
        <v>257703.53999999998</v>
      </c>
      <c r="M232" s="12">
        <v>0</v>
      </c>
      <c r="N232" s="12">
        <v>0</v>
      </c>
      <c r="O232" s="12">
        <f t="shared" si="18"/>
        <v>0</v>
      </c>
      <c r="P232" s="12">
        <f t="shared" si="19"/>
        <v>1085497.98</v>
      </c>
    </row>
    <row r="233" spans="1:16" x14ac:dyDescent="0.25">
      <c r="A233" s="10">
        <v>44107</v>
      </c>
      <c r="B233" s="11" t="s">
        <v>310</v>
      </c>
      <c r="C233" s="11" t="s">
        <v>241</v>
      </c>
      <c r="D233" s="12">
        <v>0</v>
      </c>
      <c r="E233" s="12">
        <v>0</v>
      </c>
      <c r="F233" s="12">
        <f t="shared" si="15"/>
        <v>0</v>
      </c>
      <c r="G233" s="12">
        <v>48687.25</v>
      </c>
      <c r="H233" s="12">
        <v>48687.25</v>
      </c>
      <c r="I233" s="12">
        <f t="shared" si="16"/>
        <v>97374.5</v>
      </c>
      <c r="J233" s="12">
        <v>0</v>
      </c>
      <c r="K233" s="12">
        <v>0</v>
      </c>
      <c r="L233" s="12">
        <f t="shared" si="17"/>
        <v>0</v>
      </c>
      <c r="M233" s="12">
        <v>0</v>
      </c>
      <c r="N233" s="12">
        <v>0</v>
      </c>
      <c r="O233" s="12">
        <f t="shared" si="18"/>
        <v>0</v>
      </c>
      <c r="P233" s="12">
        <f t="shared" si="19"/>
        <v>97374.5</v>
      </c>
    </row>
    <row r="234" spans="1:16" x14ac:dyDescent="0.25">
      <c r="A234" s="10">
        <v>46953</v>
      </c>
      <c r="B234" s="11" t="s">
        <v>311</v>
      </c>
      <c r="C234" s="11" t="s">
        <v>96</v>
      </c>
      <c r="D234" s="12">
        <v>264548.23</v>
      </c>
      <c r="E234" s="12">
        <v>264548.23</v>
      </c>
      <c r="F234" s="12">
        <f t="shared" si="15"/>
        <v>529096.46</v>
      </c>
      <c r="G234" s="12">
        <v>25310.75</v>
      </c>
      <c r="H234" s="12">
        <v>25310.75</v>
      </c>
      <c r="I234" s="12">
        <f t="shared" si="16"/>
        <v>50621.5</v>
      </c>
      <c r="J234" s="12">
        <v>104408.6</v>
      </c>
      <c r="K234" s="12">
        <v>52204.3</v>
      </c>
      <c r="L234" s="12">
        <f t="shared" si="17"/>
        <v>156612.90000000002</v>
      </c>
      <c r="M234" s="12">
        <v>0</v>
      </c>
      <c r="N234" s="12">
        <v>0</v>
      </c>
      <c r="O234" s="12">
        <f t="shared" si="18"/>
        <v>0</v>
      </c>
      <c r="P234" s="12">
        <f t="shared" si="19"/>
        <v>736330.86</v>
      </c>
    </row>
    <row r="235" spans="1:16" x14ac:dyDescent="0.25">
      <c r="A235" s="10">
        <v>47498</v>
      </c>
      <c r="B235" s="11" t="s">
        <v>312</v>
      </c>
      <c r="C235" s="11" t="s">
        <v>22</v>
      </c>
      <c r="D235" s="12">
        <v>0</v>
      </c>
      <c r="E235" s="12">
        <v>0</v>
      </c>
      <c r="F235" s="12">
        <f t="shared" si="15"/>
        <v>0</v>
      </c>
      <c r="G235" s="12">
        <v>1550.33</v>
      </c>
      <c r="H235" s="12">
        <v>1550.33</v>
      </c>
      <c r="I235" s="12">
        <f t="shared" si="16"/>
        <v>3100.66</v>
      </c>
      <c r="J235" s="12">
        <v>0</v>
      </c>
      <c r="K235" s="12">
        <v>0</v>
      </c>
      <c r="L235" s="12">
        <f t="shared" si="17"/>
        <v>0</v>
      </c>
      <c r="M235" s="12">
        <v>0</v>
      </c>
      <c r="N235" s="12">
        <v>0</v>
      </c>
      <c r="O235" s="12">
        <f t="shared" si="18"/>
        <v>0</v>
      </c>
      <c r="P235" s="12">
        <f t="shared" si="19"/>
        <v>3100.66</v>
      </c>
    </row>
    <row r="236" spans="1:16" x14ac:dyDescent="0.25">
      <c r="A236" s="10">
        <v>49791</v>
      </c>
      <c r="B236" s="11" t="s">
        <v>313</v>
      </c>
      <c r="C236" s="11" t="s">
        <v>38</v>
      </c>
      <c r="D236" s="12">
        <v>0</v>
      </c>
      <c r="E236" s="12">
        <v>0</v>
      </c>
      <c r="F236" s="12">
        <f t="shared" si="15"/>
        <v>0</v>
      </c>
      <c r="G236" s="12">
        <v>0</v>
      </c>
      <c r="H236" s="12">
        <v>0</v>
      </c>
      <c r="I236" s="12">
        <f t="shared" si="16"/>
        <v>0</v>
      </c>
      <c r="J236" s="12">
        <v>0</v>
      </c>
      <c r="K236" s="12">
        <v>0</v>
      </c>
      <c r="L236" s="12">
        <f t="shared" si="17"/>
        <v>0</v>
      </c>
      <c r="M236" s="12">
        <v>0</v>
      </c>
      <c r="N236" s="12">
        <v>0</v>
      </c>
      <c r="O236" s="12">
        <f t="shared" si="18"/>
        <v>0</v>
      </c>
      <c r="P236" s="12">
        <f t="shared" si="19"/>
        <v>0</v>
      </c>
    </row>
    <row r="237" spans="1:16" x14ac:dyDescent="0.25">
      <c r="A237" s="10">
        <v>45245</v>
      </c>
      <c r="B237" s="11" t="s">
        <v>314</v>
      </c>
      <c r="C237" s="11" t="s">
        <v>196</v>
      </c>
      <c r="D237" s="12">
        <v>0</v>
      </c>
      <c r="E237" s="12">
        <v>0</v>
      </c>
      <c r="F237" s="12">
        <f t="shared" si="15"/>
        <v>0</v>
      </c>
      <c r="G237" s="12">
        <v>12524.46</v>
      </c>
      <c r="H237" s="12">
        <v>12524.46</v>
      </c>
      <c r="I237" s="12">
        <f t="shared" si="16"/>
        <v>25048.92</v>
      </c>
      <c r="J237" s="12">
        <v>0</v>
      </c>
      <c r="K237" s="12">
        <v>0</v>
      </c>
      <c r="L237" s="12">
        <f t="shared" si="17"/>
        <v>0</v>
      </c>
      <c r="M237" s="12">
        <v>0</v>
      </c>
      <c r="N237" s="12">
        <v>0</v>
      </c>
      <c r="O237" s="12">
        <f t="shared" si="18"/>
        <v>0</v>
      </c>
      <c r="P237" s="12">
        <f t="shared" si="19"/>
        <v>25048.92</v>
      </c>
    </row>
    <row r="238" spans="1:16" x14ac:dyDescent="0.25">
      <c r="A238" s="10">
        <v>44115</v>
      </c>
      <c r="B238" s="11" t="s">
        <v>315</v>
      </c>
      <c r="C238" s="11" t="s">
        <v>303</v>
      </c>
      <c r="D238" s="12">
        <v>243396.56</v>
      </c>
      <c r="E238" s="12">
        <v>243396.56</v>
      </c>
      <c r="F238" s="12">
        <f t="shared" si="15"/>
        <v>486793.12</v>
      </c>
      <c r="G238" s="12">
        <v>9926.57</v>
      </c>
      <c r="H238" s="12">
        <v>9926.57</v>
      </c>
      <c r="I238" s="12">
        <f t="shared" si="16"/>
        <v>19853.14</v>
      </c>
      <c r="J238" s="12">
        <v>154565.9</v>
      </c>
      <c r="K238" s="12">
        <v>77282.95</v>
      </c>
      <c r="L238" s="12">
        <f t="shared" si="17"/>
        <v>231848.84999999998</v>
      </c>
      <c r="M238" s="12">
        <v>0</v>
      </c>
      <c r="N238" s="12">
        <v>0</v>
      </c>
      <c r="O238" s="12">
        <f t="shared" si="18"/>
        <v>0</v>
      </c>
      <c r="P238" s="12">
        <f t="shared" si="19"/>
        <v>738495.11</v>
      </c>
    </row>
    <row r="239" spans="1:16" x14ac:dyDescent="0.25">
      <c r="A239" s="10">
        <v>45419</v>
      </c>
      <c r="B239" s="11" t="s">
        <v>316</v>
      </c>
      <c r="C239" s="11" t="s">
        <v>63</v>
      </c>
      <c r="D239" s="12">
        <v>0</v>
      </c>
      <c r="E239" s="12">
        <v>0</v>
      </c>
      <c r="F239" s="12">
        <f t="shared" si="15"/>
        <v>0</v>
      </c>
      <c r="G239" s="12">
        <v>6981.37</v>
      </c>
      <c r="H239" s="12">
        <v>6981.37</v>
      </c>
      <c r="I239" s="12">
        <f t="shared" si="16"/>
        <v>13962.74</v>
      </c>
      <c r="J239" s="12">
        <v>0</v>
      </c>
      <c r="K239" s="12">
        <v>0</v>
      </c>
      <c r="L239" s="12">
        <f t="shared" si="17"/>
        <v>0</v>
      </c>
      <c r="M239" s="12">
        <v>0</v>
      </c>
      <c r="N239" s="12">
        <v>0</v>
      </c>
      <c r="O239" s="12">
        <f t="shared" si="18"/>
        <v>0</v>
      </c>
      <c r="P239" s="12">
        <f t="shared" si="19"/>
        <v>13962.74</v>
      </c>
    </row>
    <row r="240" spans="1:16" x14ac:dyDescent="0.25">
      <c r="A240" s="10">
        <v>48496</v>
      </c>
      <c r="B240" s="11" t="s">
        <v>317</v>
      </c>
      <c r="C240" s="11" t="s">
        <v>100</v>
      </c>
      <c r="D240" s="12">
        <v>150994.59</v>
      </c>
      <c r="E240" s="12">
        <v>150994.59</v>
      </c>
      <c r="F240" s="12">
        <f t="shared" si="15"/>
        <v>301989.18</v>
      </c>
      <c r="G240" s="12">
        <v>0</v>
      </c>
      <c r="H240" s="12">
        <v>0</v>
      </c>
      <c r="I240" s="12">
        <f t="shared" si="16"/>
        <v>0</v>
      </c>
      <c r="J240" s="12">
        <v>0</v>
      </c>
      <c r="K240" s="12">
        <v>0</v>
      </c>
      <c r="L240" s="12">
        <f t="shared" si="17"/>
        <v>0</v>
      </c>
      <c r="M240" s="12">
        <v>0</v>
      </c>
      <c r="N240" s="12">
        <v>0</v>
      </c>
      <c r="O240" s="12">
        <f t="shared" si="18"/>
        <v>0</v>
      </c>
      <c r="P240" s="12">
        <f t="shared" si="19"/>
        <v>301989.18</v>
      </c>
    </row>
    <row r="241" spans="1:16" s="2" customFormat="1" x14ac:dyDescent="0.25">
      <c r="A241" s="13">
        <v>48801</v>
      </c>
      <c r="B241" s="14" t="s">
        <v>317</v>
      </c>
      <c r="C241" s="14" t="s">
        <v>145</v>
      </c>
      <c r="D241" s="1">
        <v>0</v>
      </c>
      <c r="E241" s="1">
        <v>0</v>
      </c>
      <c r="F241" s="1">
        <f t="shared" si="15"/>
        <v>0</v>
      </c>
      <c r="G241" s="1">
        <v>1120.04</v>
      </c>
      <c r="H241" s="15">
        <v>0</v>
      </c>
      <c r="I241" s="15">
        <f t="shared" si="16"/>
        <v>1120.04</v>
      </c>
      <c r="J241" s="1">
        <v>0</v>
      </c>
      <c r="K241" s="1">
        <v>0</v>
      </c>
      <c r="L241" s="1">
        <f t="shared" si="17"/>
        <v>0</v>
      </c>
      <c r="M241" s="1">
        <v>0</v>
      </c>
      <c r="N241" s="1">
        <v>0</v>
      </c>
      <c r="O241" s="1">
        <f t="shared" si="18"/>
        <v>0</v>
      </c>
      <c r="P241" s="15">
        <f t="shared" si="19"/>
        <v>1120.04</v>
      </c>
    </row>
    <row r="242" spans="1:16" x14ac:dyDescent="0.25">
      <c r="A242" s="10">
        <v>47019</v>
      </c>
      <c r="B242" s="11" t="s">
        <v>318</v>
      </c>
      <c r="C242" s="11" t="s">
        <v>96</v>
      </c>
      <c r="D242" s="12">
        <v>3000478.07</v>
      </c>
      <c r="E242" s="12">
        <v>3000478.07</v>
      </c>
      <c r="F242" s="12">
        <f t="shared" si="15"/>
        <v>6000956.1399999997</v>
      </c>
      <c r="G242" s="12">
        <v>0</v>
      </c>
      <c r="H242" s="12">
        <v>0</v>
      </c>
      <c r="I242" s="12">
        <f t="shared" si="16"/>
        <v>0</v>
      </c>
      <c r="J242" s="12">
        <v>124664.8</v>
      </c>
      <c r="K242" s="12">
        <v>62332.4</v>
      </c>
      <c r="L242" s="12">
        <f t="shared" si="17"/>
        <v>186997.2</v>
      </c>
      <c r="M242" s="12">
        <v>0</v>
      </c>
      <c r="N242" s="12">
        <v>0</v>
      </c>
      <c r="O242" s="12">
        <f t="shared" si="18"/>
        <v>0</v>
      </c>
      <c r="P242" s="12">
        <f t="shared" si="19"/>
        <v>6187953.3399999999</v>
      </c>
    </row>
    <row r="243" spans="1:16" x14ac:dyDescent="0.25">
      <c r="A243" s="10">
        <v>44123</v>
      </c>
      <c r="B243" s="11" t="s">
        <v>319</v>
      </c>
      <c r="C243" s="11" t="s">
        <v>117</v>
      </c>
      <c r="D243" s="12">
        <v>0</v>
      </c>
      <c r="E243" s="12">
        <v>0</v>
      </c>
      <c r="F243" s="12">
        <f t="shared" si="15"/>
        <v>0</v>
      </c>
      <c r="G243" s="12">
        <v>3382.93</v>
      </c>
      <c r="H243" s="12">
        <v>3382.93</v>
      </c>
      <c r="I243" s="12">
        <f t="shared" si="16"/>
        <v>6765.86</v>
      </c>
      <c r="J243" s="12">
        <v>0</v>
      </c>
      <c r="K243" s="12">
        <v>0</v>
      </c>
      <c r="L243" s="12">
        <f t="shared" si="17"/>
        <v>0</v>
      </c>
      <c r="M243" s="12">
        <v>0</v>
      </c>
      <c r="N243" s="12">
        <v>0</v>
      </c>
      <c r="O243" s="12">
        <f t="shared" si="18"/>
        <v>0</v>
      </c>
      <c r="P243" s="12">
        <f t="shared" si="19"/>
        <v>6765.86</v>
      </c>
    </row>
    <row r="244" spans="1:16" x14ac:dyDescent="0.25">
      <c r="A244" s="10">
        <v>45823</v>
      </c>
      <c r="B244" s="11" t="s">
        <v>320</v>
      </c>
      <c r="C244" s="11" t="s">
        <v>52</v>
      </c>
      <c r="D244" s="12">
        <v>0</v>
      </c>
      <c r="E244" s="12">
        <v>0</v>
      </c>
      <c r="F244" s="12">
        <f t="shared" si="15"/>
        <v>0</v>
      </c>
      <c r="G244" s="12">
        <v>3891.92</v>
      </c>
      <c r="H244" s="12">
        <v>3891.92</v>
      </c>
      <c r="I244" s="12">
        <f t="shared" si="16"/>
        <v>7783.84</v>
      </c>
      <c r="J244" s="12">
        <v>0</v>
      </c>
      <c r="K244" s="12">
        <v>0</v>
      </c>
      <c r="L244" s="12">
        <f t="shared" si="17"/>
        <v>0</v>
      </c>
      <c r="M244" s="12">
        <v>0</v>
      </c>
      <c r="N244" s="12">
        <v>0</v>
      </c>
      <c r="O244" s="12">
        <f t="shared" si="18"/>
        <v>0</v>
      </c>
      <c r="P244" s="12">
        <f t="shared" si="19"/>
        <v>7783.84</v>
      </c>
    </row>
    <row r="245" spans="1:16" x14ac:dyDescent="0.25">
      <c r="A245" s="10">
        <v>47571</v>
      </c>
      <c r="B245" s="11" t="s">
        <v>321</v>
      </c>
      <c r="C245" s="11" t="s">
        <v>322</v>
      </c>
      <c r="D245" s="12">
        <v>0</v>
      </c>
      <c r="E245" s="12">
        <v>0</v>
      </c>
      <c r="F245" s="12">
        <f t="shared" si="15"/>
        <v>0</v>
      </c>
      <c r="G245" s="12">
        <v>1262.3599999999999</v>
      </c>
      <c r="H245" s="12">
        <v>1262.3599999999999</v>
      </c>
      <c r="I245" s="12">
        <f t="shared" si="16"/>
        <v>2524.7199999999998</v>
      </c>
      <c r="J245" s="12">
        <v>6153.44</v>
      </c>
      <c r="K245" s="12">
        <v>3076.72</v>
      </c>
      <c r="L245" s="12">
        <f t="shared" si="17"/>
        <v>9230.16</v>
      </c>
      <c r="M245" s="12">
        <v>0</v>
      </c>
      <c r="N245" s="12">
        <v>0</v>
      </c>
      <c r="O245" s="12">
        <f t="shared" si="18"/>
        <v>0</v>
      </c>
      <c r="P245" s="12">
        <f t="shared" si="19"/>
        <v>11754.88</v>
      </c>
    </row>
    <row r="246" spans="1:16" x14ac:dyDescent="0.25">
      <c r="A246" s="10">
        <v>49700</v>
      </c>
      <c r="B246" s="11" t="s">
        <v>323</v>
      </c>
      <c r="C246" s="11" t="s">
        <v>278</v>
      </c>
      <c r="D246" s="12">
        <v>127797.55</v>
      </c>
      <c r="E246" s="12">
        <v>127797.55</v>
      </c>
      <c r="F246" s="12">
        <f t="shared" si="15"/>
        <v>255595.1</v>
      </c>
      <c r="G246" s="12">
        <v>0</v>
      </c>
      <c r="H246" s="12">
        <v>0</v>
      </c>
      <c r="I246" s="12">
        <f t="shared" si="16"/>
        <v>0</v>
      </c>
      <c r="J246" s="12">
        <v>0</v>
      </c>
      <c r="K246" s="12">
        <v>0</v>
      </c>
      <c r="L246" s="12">
        <f t="shared" si="17"/>
        <v>0</v>
      </c>
      <c r="M246" s="12">
        <v>0</v>
      </c>
      <c r="N246" s="12">
        <v>0</v>
      </c>
      <c r="O246" s="12">
        <f t="shared" si="18"/>
        <v>0</v>
      </c>
      <c r="P246" s="12">
        <f t="shared" si="19"/>
        <v>255595.1</v>
      </c>
    </row>
    <row r="247" spans="1:16" x14ac:dyDescent="0.25">
      <c r="A247" s="10">
        <v>50161</v>
      </c>
      <c r="B247" s="11" t="s">
        <v>324</v>
      </c>
      <c r="C247" s="11" t="s">
        <v>107</v>
      </c>
      <c r="D247" s="12">
        <v>950322.62</v>
      </c>
      <c r="E247" s="12">
        <v>950322.62</v>
      </c>
      <c r="F247" s="12">
        <f t="shared" si="15"/>
        <v>1900645.24</v>
      </c>
      <c r="G247" s="12">
        <v>25100.37</v>
      </c>
      <c r="H247" s="12">
        <v>25100.37</v>
      </c>
      <c r="I247" s="12">
        <f t="shared" si="16"/>
        <v>50200.74</v>
      </c>
      <c r="J247" s="12">
        <v>698550.72</v>
      </c>
      <c r="K247" s="12">
        <v>349275.36</v>
      </c>
      <c r="L247" s="12">
        <f t="shared" si="17"/>
        <v>1047826.08</v>
      </c>
      <c r="M247" s="12">
        <v>0</v>
      </c>
      <c r="N247" s="12">
        <v>0</v>
      </c>
      <c r="O247" s="12">
        <f t="shared" si="18"/>
        <v>0</v>
      </c>
      <c r="P247" s="12">
        <f t="shared" si="19"/>
        <v>2998672.06</v>
      </c>
    </row>
    <row r="248" spans="1:16" x14ac:dyDescent="0.25">
      <c r="A248" s="10">
        <v>45427</v>
      </c>
      <c r="B248" s="11" t="s">
        <v>325</v>
      </c>
      <c r="C248" s="11" t="s">
        <v>107</v>
      </c>
      <c r="D248" s="12">
        <v>26566.74</v>
      </c>
      <c r="E248" s="12">
        <v>26566.74</v>
      </c>
      <c r="F248" s="12">
        <f t="shared" si="15"/>
        <v>53133.48</v>
      </c>
      <c r="G248" s="12">
        <v>0</v>
      </c>
      <c r="H248" s="12">
        <v>0</v>
      </c>
      <c r="I248" s="12">
        <f t="shared" si="16"/>
        <v>0</v>
      </c>
      <c r="J248" s="12">
        <v>77292.84</v>
      </c>
      <c r="K248" s="12">
        <v>38646.42</v>
      </c>
      <c r="L248" s="12">
        <f t="shared" si="17"/>
        <v>115939.26</v>
      </c>
      <c r="M248" s="12">
        <v>0</v>
      </c>
      <c r="N248" s="12">
        <v>0</v>
      </c>
      <c r="O248" s="12">
        <f t="shared" si="18"/>
        <v>0</v>
      </c>
      <c r="P248" s="12">
        <f t="shared" si="19"/>
        <v>169072.74</v>
      </c>
    </row>
    <row r="249" spans="1:16" x14ac:dyDescent="0.25">
      <c r="A249" s="10">
        <v>48751</v>
      </c>
      <c r="B249" s="11" t="s">
        <v>326</v>
      </c>
      <c r="C249" s="11" t="s">
        <v>122</v>
      </c>
      <c r="D249" s="12">
        <v>0</v>
      </c>
      <c r="E249" s="12">
        <v>0</v>
      </c>
      <c r="F249" s="12">
        <f t="shared" si="15"/>
        <v>0</v>
      </c>
      <c r="G249" s="12">
        <v>9560.32</v>
      </c>
      <c r="H249" s="12">
        <v>9560.32</v>
      </c>
      <c r="I249" s="12">
        <f t="shared" si="16"/>
        <v>19120.64</v>
      </c>
      <c r="J249" s="12">
        <v>0</v>
      </c>
      <c r="K249" s="12">
        <v>0</v>
      </c>
      <c r="L249" s="12">
        <f t="shared" si="17"/>
        <v>0</v>
      </c>
      <c r="M249" s="12">
        <v>0</v>
      </c>
      <c r="N249" s="12">
        <v>0</v>
      </c>
      <c r="O249" s="12">
        <f t="shared" si="18"/>
        <v>0</v>
      </c>
      <c r="P249" s="12">
        <f t="shared" si="19"/>
        <v>19120.64</v>
      </c>
    </row>
    <row r="250" spans="1:16" x14ac:dyDescent="0.25">
      <c r="A250" s="10">
        <v>50021</v>
      </c>
      <c r="B250" s="11" t="s">
        <v>327</v>
      </c>
      <c r="C250" s="11" t="s">
        <v>26</v>
      </c>
      <c r="D250" s="12">
        <v>914183.39</v>
      </c>
      <c r="E250" s="12">
        <v>914183.39</v>
      </c>
      <c r="F250" s="12">
        <f t="shared" si="15"/>
        <v>1828366.78</v>
      </c>
      <c r="G250" s="12">
        <v>19979.96</v>
      </c>
      <c r="H250" s="12">
        <v>19979.96</v>
      </c>
      <c r="I250" s="12">
        <f t="shared" si="16"/>
        <v>39959.919999999998</v>
      </c>
      <c r="J250" s="12">
        <v>0</v>
      </c>
      <c r="K250" s="12">
        <v>0</v>
      </c>
      <c r="L250" s="12">
        <f t="shared" si="17"/>
        <v>0</v>
      </c>
      <c r="M250" s="12">
        <v>0</v>
      </c>
      <c r="N250" s="12">
        <v>0</v>
      </c>
      <c r="O250" s="12">
        <f t="shared" si="18"/>
        <v>0</v>
      </c>
      <c r="P250" s="12">
        <f t="shared" si="19"/>
        <v>1868326.7</v>
      </c>
    </row>
    <row r="251" spans="1:16" x14ac:dyDescent="0.25">
      <c r="A251" s="10">
        <v>49502</v>
      </c>
      <c r="B251" s="11" t="s">
        <v>328</v>
      </c>
      <c r="C251" s="11" t="s">
        <v>24</v>
      </c>
      <c r="D251" s="12">
        <v>0</v>
      </c>
      <c r="E251" s="12">
        <v>0</v>
      </c>
      <c r="F251" s="12">
        <f t="shared" si="15"/>
        <v>0</v>
      </c>
      <c r="G251" s="12">
        <v>183.61</v>
      </c>
      <c r="H251" s="12">
        <v>183.61</v>
      </c>
      <c r="I251" s="12">
        <f t="shared" si="16"/>
        <v>367.22</v>
      </c>
      <c r="J251" s="12">
        <v>0</v>
      </c>
      <c r="K251" s="12">
        <v>0</v>
      </c>
      <c r="L251" s="12">
        <f t="shared" si="17"/>
        <v>0</v>
      </c>
      <c r="M251" s="12">
        <v>0</v>
      </c>
      <c r="N251" s="12">
        <v>0</v>
      </c>
      <c r="O251" s="12">
        <f t="shared" si="18"/>
        <v>0</v>
      </c>
      <c r="P251" s="12">
        <f t="shared" si="19"/>
        <v>367.22</v>
      </c>
    </row>
    <row r="252" spans="1:16" x14ac:dyDescent="0.25">
      <c r="A252" s="10">
        <v>44131</v>
      </c>
      <c r="B252" s="11" t="s">
        <v>329</v>
      </c>
      <c r="C252" s="11" t="s">
        <v>243</v>
      </c>
      <c r="D252" s="12">
        <v>438872.49</v>
      </c>
      <c r="E252" s="12">
        <v>438872.49</v>
      </c>
      <c r="F252" s="12">
        <f t="shared" si="15"/>
        <v>877744.98</v>
      </c>
      <c r="G252" s="12">
        <v>18657.41</v>
      </c>
      <c r="H252" s="12">
        <v>18657.41</v>
      </c>
      <c r="I252" s="12">
        <f t="shared" si="16"/>
        <v>37314.82</v>
      </c>
      <c r="J252" s="12">
        <v>91655.88</v>
      </c>
      <c r="K252" s="12">
        <v>45827.94</v>
      </c>
      <c r="L252" s="12">
        <f t="shared" si="17"/>
        <v>137483.82</v>
      </c>
      <c r="M252" s="12">
        <v>0</v>
      </c>
      <c r="N252" s="12">
        <v>0</v>
      </c>
      <c r="O252" s="12">
        <f t="shared" si="18"/>
        <v>0</v>
      </c>
      <c r="P252" s="12">
        <f t="shared" si="19"/>
        <v>1052543.6199999999</v>
      </c>
    </row>
    <row r="253" spans="1:16" x14ac:dyDescent="0.25">
      <c r="A253" s="10">
        <v>46565</v>
      </c>
      <c r="B253" s="11" t="s">
        <v>330</v>
      </c>
      <c r="C253" s="11" t="s">
        <v>71</v>
      </c>
      <c r="D253" s="12">
        <v>260895.08</v>
      </c>
      <c r="E253" s="12">
        <v>260895.08</v>
      </c>
      <c r="F253" s="12">
        <f t="shared" si="15"/>
        <v>521790.16</v>
      </c>
      <c r="G253" s="12">
        <v>15581.42</v>
      </c>
      <c r="H253" s="12">
        <v>15581.42</v>
      </c>
      <c r="I253" s="12">
        <f t="shared" si="16"/>
        <v>31162.84</v>
      </c>
      <c r="J253" s="12">
        <v>107583.16</v>
      </c>
      <c r="K253" s="12">
        <v>53791.58</v>
      </c>
      <c r="L253" s="12">
        <f t="shared" si="17"/>
        <v>161374.74</v>
      </c>
      <c r="M253" s="12">
        <v>0</v>
      </c>
      <c r="N253" s="12">
        <v>0</v>
      </c>
      <c r="O253" s="12">
        <f t="shared" si="18"/>
        <v>0</v>
      </c>
      <c r="P253" s="12">
        <f t="shared" si="19"/>
        <v>714327.74</v>
      </c>
    </row>
    <row r="254" spans="1:16" s="2" customFormat="1" x14ac:dyDescent="0.25">
      <c r="A254" s="3">
        <v>47803</v>
      </c>
      <c r="B254" s="4" t="s">
        <v>331</v>
      </c>
      <c r="C254" s="4" t="s">
        <v>131</v>
      </c>
      <c r="D254" s="12">
        <v>31487.86</v>
      </c>
      <c r="E254" s="12">
        <v>31487.86</v>
      </c>
      <c r="F254" s="12">
        <f t="shared" si="15"/>
        <v>62975.72</v>
      </c>
      <c r="G254" s="12">
        <v>0</v>
      </c>
      <c r="H254" s="1">
        <v>0</v>
      </c>
      <c r="I254" s="1">
        <f t="shared" si="16"/>
        <v>0</v>
      </c>
      <c r="J254" s="1">
        <v>0</v>
      </c>
      <c r="K254" s="1">
        <v>0</v>
      </c>
      <c r="L254" s="1">
        <f t="shared" si="17"/>
        <v>0</v>
      </c>
      <c r="M254" s="1">
        <v>7146.19</v>
      </c>
      <c r="N254" s="1">
        <v>7146.19</v>
      </c>
      <c r="O254" s="1">
        <f t="shared" si="18"/>
        <v>14292.38</v>
      </c>
      <c r="P254" s="1">
        <f t="shared" si="19"/>
        <v>77268.100000000006</v>
      </c>
    </row>
    <row r="255" spans="1:16" s="3" customFormat="1" x14ac:dyDescent="0.25">
      <c r="A255" s="13">
        <v>45435</v>
      </c>
      <c r="B255" s="14" t="s">
        <v>332</v>
      </c>
      <c r="C255" s="14" t="s">
        <v>167</v>
      </c>
      <c r="D255" s="1">
        <v>0</v>
      </c>
      <c r="E255" s="1">
        <v>0</v>
      </c>
      <c r="F255" s="1">
        <f t="shared" si="15"/>
        <v>0</v>
      </c>
      <c r="G255" s="1">
        <v>7826</v>
      </c>
      <c r="H255" s="16">
        <v>0</v>
      </c>
      <c r="I255" s="16">
        <f t="shared" si="16"/>
        <v>7826</v>
      </c>
      <c r="J255" s="17">
        <v>0</v>
      </c>
      <c r="K255" s="17">
        <v>0</v>
      </c>
      <c r="L255" s="17">
        <f t="shared" si="17"/>
        <v>0</v>
      </c>
      <c r="M255" s="17">
        <v>0</v>
      </c>
      <c r="N255" s="17">
        <v>0</v>
      </c>
      <c r="O255" s="17">
        <f t="shared" si="18"/>
        <v>0</v>
      </c>
      <c r="P255" s="16">
        <f t="shared" si="19"/>
        <v>7826</v>
      </c>
    </row>
    <row r="256" spans="1:16" x14ac:dyDescent="0.25">
      <c r="A256" s="10">
        <v>48082</v>
      </c>
      <c r="B256" s="11" t="s">
        <v>333</v>
      </c>
      <c r="C256" s="11" t="s">
        <v>80</v>
      </c>
      <c r="D256" s="12">
        <v>161752.06</v>
      </c>
      <c r="E256" s="12">
        <v>161752.06</v>
      </c>
      <c r="F256" s="12">
        <f t="shared" si="15"/>
        <v>323504.12</v>
      </c>
      <c r="G256" s="12">
        <v>0</v>
      </c>
      <c r="H256" s="12">
        <v>0</v>
      </c>
      <c r="I256" s="12">
        <f t="shared" si="16"/>
        <v>0</v>
      </c>
      <c r="J256" s="12">
        <v>79752.179999999993</v>
      </c>
      <c r="K256" s="12">
        <v>39876.089999999997</v>
      </c>
      <c r="L256" s="12">
        <f t="shared" si="17"/>
        <v>119628.26999999999</v>
      </c>
      <c r="M256" s="12">
        <v>0</v>
      </c>
      <c r="N256" s="12">
        <v>0</v>
      </c>
      <c r="O256" s="12">
        <f t="shared" si="18"/>
        <v>0</v>
      </c>
      <c r="P256" s="12">
        <f t="shared" si="19"/>
        <v>443132.39</v>
      </c>
    </row>
    <row r="257" spans="1:16" x14ac:dyDescent="0.25">
      <c r="A257" s="10">
        <v>50286</v>
      </c>
      <c r="B257" s="11" t="s">
        <v>334</v>
      </c>
      <c r="C257" s="11" t="s">
        <v>174</v>
      </c>
      <c r="D257" s="12">
        <v>0</v>
      </c>
      <c r="E257" s="12">
        <v>0</v>
      </c>
      <c r="F257" s="12">
        <f t="shared" si="15"/>
        <v>0</v>
      </c>
      <c r="G257" s="12">
        <v>1137.3599999999999</v>
      </c>
      <c r="H257" s="12">
        <v>1137.3599999999999</v>
      </c>
      <c r="I257" s="12">
        <f t="shared" si="16"/>
        <v>2274.7199999999998</v>
      </c>
      <c r="J257" s="12">
        <v>28736.92</v>
      </c>
      <c r="K257" s="12">
        <v>14368.46</v>
      </c>
      <c r="L257" s="12">
        <f t="shared" si="17"/>
        <v>43105.38</v>
      </c>
      <c r="M257" s="12">
        <v>0</v>
      </c>
      <c r="N257" s="12">
        <v>0</v>
      </c>
      <c r="O257" s="12">
        <f t="shared" si="18"/>
        <v>0</v>
      </c>
      <c r="P257" s="12">
        <f t="shared" si="19"/>
        <v>45380.1</v>
      </c>
    </row>
    <row r="258" spans="1:16" x14ac:dyDescent="0.25">
      <c r="A258" s="10">
        <v>44149</v>
      </c>
      <c r="B258" s="11" t="s">
        <v>335</v>
      </c>
      <c r="C258" s="11" t="s">
        <v>162</v>
      </c>
      <c r="D258" s="12">
        <v>0</v>
      </c>
      <c r="E258" s="12">
        <v>0</v>
      </c>
      <c r="F258" s="12">
        <f t="shared" si="15"/>
        <v>0</v>
      </c>
      <c r="G258" s="12">
        <v>0</v>
      </c>
      <c r="H258" s="12">
        <v>0</v>
      </c>
      <c r="I258" s="12">
        <f t="shared" si="16"/>
        <v>0</v>
      </c>
      <c r="J258" s="12">
        <v>0</v>
      </c>
      <c r="K258" s="12">
        <v>0</v>
      </c>
      <c r="L258" s="12">
        <f t="shared" si="17"/>
        <v>0</v>
      </c>
      <c r="M258" s="12">
        <v>0</v>
      </c>
      <c r="N258" s="12">
        <v>0</v>
      </c>
      <c r="O258" s="12">
        <f t="shared" si="18"/>
        <v>0</v>
      </c>
      <c r="P258" s="12">
        <f t="shared" si="19"/>
        <v>0</v>
      </c>
    </row>
    <row r="259" spans="1:16" x14ac:dyDescent="0.25">
      <c r="A259" s="10">
        <v>49809</v>
      </c>
      <c r="B259" s="11" t="s">
        <v>336</v>
      </c>
      <c r="C259" s="11" t="s">
        <v>38</v>
      </c>
      <c r="D259" s="12">
        <v>153339.29</v>
      </c>
      <c r="E259" s="12">
        <v>153339.29</v>
      </c>
      <c r="F259" s="12">
        <f t="shared" si="15"/>
        <v>306678.58</v>
      </c>
      <c r="G259" s="12">
        <v>3481.55</v>
      </c>
      <c r="H259" s="12">
        <v>3481.55</v>
      </c>
      <c r="I259" s="12">
        <f t="shared" si="16"/>
        <v>6963.1</v>
      </c>
      <c r="J259" s="12">
        <v>36512.78</v>
      </c>
      <c r="K259" s="12">
        <v>18256.39</v>
      </c>
      <c r="L259" s="12">
        <f t="shared" si="17"/>
        <v>54769.17</v>
      </c>
      <c r="M259" s="12">
        <v>0</v>
      </c>
      <c r="N259" s="12">
        <v>0</v>
      </c>
      <c r="O259" s="12">
        <f t="shared" si="18"/>
        <v>0</v>
      </c>
      <c r="P259" s="12">
        <f t="shared" si="19"/>
        <v>368410.85</v>
      </c>
    </row>
    <row r="260" spans="1:16" x14ac:dyDescent="0.25">
      <c r="A260" s="10">
        <v>44156</v>
      </c>
      <c r="B260" s="11" t="s">
        <v>337</v>
      </c>
      <c r="C260" s="11" t="s">
        <v>338</v>
      </c>
      <c r="D260" s="12">
        <v>0</v>
      </c>
      <c r="E260" s="12">
        <v>0</v>
      </c>
      <c r="F260" s="12">
        <f t="shared" si="15"/>
        <v>0</v>
      </c>
      <c r="G260" s="12">
        <v>21181.17</v>
      </c>
      <c r="H260" s="12">
        <v>21181.17</v>
      </c>
      <c r="I260" s="12">
        <f t="shared" si="16"/>
        <v>42362.34</v>
      </c>
      <c r="J260" s="12">
        <v>19046.32</v>
      </c>
      <c r="K260" s="12">
        <v>9523.16</v>
      </c>
      <c r="L260" s="12">
        <f t="shared" si="17"/>
        <v>28569.48</v>
      </c>
      <c r="M260" s="12">
        <v>0</v>
      </c>
      <c r="N260" s="12">
        <v>0</v>
      </c>
      <c r="O260" s="12">
        <f t="shared" si="18"/>
        <v>0</v>
      </c>
      <c r="P260" s="12">
        <f t="shared" si="19"/>
        <v>70931.819999999992</v>
      </c>
    </row>
    <row r="261" spans="1:16" x14ac:dyDescent="0.25">
      <c r="A261" s="10">
        <v>49858</v>
      </c>
      <c r="B261" s="11" t="s">
        <v>339</v>
      </c>
      <c r="C261" s="11" t="s">
        <v>32</v>
      </c>
      <c r="D261" s="12">
        <v>812700.02</v>
      </c>
      <c r="E261" s="12">
        <v>812700.02</v>
      </c>
      <c r="F261" s="12">
        <f t="shared" si="15"/>
        <v>1625400.04</v>
      </c>
      <c r="G261" s="12">
        <v>24752.28</v>
      </c>
      <c r="H261" s="12">
        <v>24752.28</v>
      </c>
      <c r="I261" s="12">
        <f t="shared" si="16"/>
        <v>49504.56</v>
      </c>
      <c r="J261" s="12">
        <v>429707.94</v>
      </c>
      <c r="K261" s="12">
        <v>214853.97</v>
      </c>
      <c r="L261" s="12">
        <f t="shared" si="17"/>
        <v>644561.91</v>
      </c>
      <c r="M261" s="12">
        <v>0</v>
      </c>
      <c r="N261" s="12">
        <v>0</v>
      </c>
      <c r="O261" s="12">
        <f t="shared" si="18"/>
        <v>0</v>
      </c>
      <c r="P261" s="12">
        <f t="shared" si="19"/>
        <v>2319466.5100000002</v>
      </c>
    </row>
    <row r="262" spans="1:16" x14ac:dyDescent="0.25">
      <c r="A262" s="10">
        <v>48322</v>
      </c>
      <c r="B262" s="11" t="s">
        <v>340</v>
      </c>
      <c r="C262" s="11" t="s">
        <v>59</v>
      </c>
      <c r="D262" s="12">
        <v>79682.490000000005</v>
      </c>
      <c r="E262" s="12">
        <v>79682.490000000005</v>
      </c>
      <c r="F262" s="12">
        <f t="shared" si="15"/>
        <v>159364.98000000001</v>
      </c>
      <c r="G262" s="12">
        <v>23811.59</v>
      </c>
      <c r="H262" s="12">
        <v>23811.59</v>
      </c>
      <c r="I262" s="12">
        <f t="shared" si="16"/>
        <v>47623.18</v>
      </c>
      <c r="J262" s="12">
        <v>59285.26</v>
      </c>
      <c r="K262" s="12">
        <v>29642.63</v>
      </c>
      <c r="L262" s="12">
        <f t="shared" si="17"/>
        <v>88927.89</v>
      </c>
      <c r="M262" s="12">
        <v>0</v>
      </c>
      <c r="N262" s="12">
        <v>0</v>
      </c>
      <c r="O262" s="12">
        <f t="shared" si="18"/>
        <v>0</v>
      </c>
      <c r="P262" s="12">
        <f t="shared" si="19"/>
        <v>295916.05</v>
      </c>
    </row>
    <row r="263" spans="1:16" x14ac:dyDescent="0.25">
      <c r="A263" s="10">
        <v>49205</v>
      </c>
      <c r="B263" s="11" t="s">
        <v>341</v>
      </c>
      <c r="C263" s="11" t="s">
        <v>57</v>
      </c>
      <c r="D263" s="12">
        <v>62423.15</v>
      </c>
      <c r="E263" s="12">
        <v>62423.15</v>
      </c>
      <c r="F263" s="12">
        <f t="shared" si="15"/>
        <v>124846.3</v>
      </c>
      <c r="G263" s="12">
        <v>0</v>
      </c>
      <c r="H263" s="12">
        <v>0</v>
      </c>
      <c r="I263" s="12">
        <f t="shared" si="16"/>
        <v>0</v>
      </c>
      <c r="J263" s="12">
        <v>13649.72</v>
      </c>
      <c r="K263" s="12">
        <v>6824.86</v>
      </c>
      <c r="L263" s="12">
        <f t="shared" si="17"/>
        <v>20474.579999999998</v>
      </c>
      <c r="M263" s="12">
        <v>0</v>
      </c>
      <c r="N263" s="12">
        <v>0</v>
      </c>
      <c r="O263" s="12">
        <f t="shared" si="18"/>
        <v>0</v>
      </c>
      <c r="P263" s="12">
        <f t="shared" si="19"/>
        <v>145320.88</v>
      </c>
    </row>
    <row r="264" spans="1:16" x14ac:dyDescent="0.25">
      <c r="A264" s="10">
        <v>45872</v>
      </c>
      <c r="B264" s="11" t="s">
        <v>342</v>
      </c>
      <c r="C264" s="11" t="s">
        <v>54</v>
      </c>
      <c r="D264" s="12">
        <v>119723.56</v>
      </c>
      <c r="E264" s="12">
        <v>119723.56</v>
      </c>
      <c r="F264" s="12">
        <f t="shared" si="15"/>
        <v>239447.12</v>
      </c>
      <c r="G264" s="12">
        <v>14888.85</v>
      </c>
      <c r="H264" s="12">
        <v>14888.85</v>
      </c>
      <c r="I264" s="12">
        <f t="shared" si="16"/>
        <v>29777.7</v>
      </c>
      <c r="J264" s="12">
        <v>10354.620000000001</v>
      </c>
      <c r="K264" s="12">
        <v>5177.3100000000004</v>
      </c>
      <c r="L264" s="12">
        <f t="shared" si="17"/>
        <v>15531.93</v>
      </c>
      <c r="M264" s="12">
        <v>0</v>
      </c>
      <c r="N264" s="12">
        <v>0</v>
      </c>
      <c r="O264" s="12">
        <f t="shared" si="18"/>
        <v>0</v>
      </c>
      <c r="P264" s="12">
        <f t="shared" si="19"/>
        <v>284756.75</v>
      </c>
    </row>
    <row r="265" spans="1:16" x14ac:dyDescent="0.25">
      <c r="A265" s="10">
        <v>48256</v>
      </c>
      <c r="B265" s="11" t="s">
        <v>343</v>
      </c>
      <c r="C265" s="11" t="s">
        <v>344</v>
      </c>
      <c r="D265" s="12">
        <v>0</v>
      </c>
      <c r="E265" s="12">
        <v>0</v>
      </c>
      <c r="F265" s="12">
        <f t="shared" si="15"/>
        <v>0</v>
      </c>
      <c r="G265" s="12">
        <v>2439</v>
      </c>
      <c r="H265" s="12">
        <v>2439</v>
      </c>
      <c r="I265" s="12">
        <f t="shared" si="16"/>
        <v>4878</v>
      </c>
      <c r="J265" s="12">
        <v>173337.78</v>
      </c>
      <c r="K265" s="12">
        <v>86668.89</v>
      </c>
      <c r="L265" s="12">
        <f t="shared" si="17"/>
        <v>260006.66999999998</v>
      </c>
      <c r="M265" s="12">
        <v>0</v>
      </c>
      <c r="N265" s="12">
        <v>0</v>
      </c>
      <c r="O265" s="12">
        <f t="shared" si="18"/>
        <v>0</v>
      </c>
      <c r="P265" s="12">
        <f t="shared" si="19"/>
        <v>264884.67</v>
      </c>
    </row>
    <row r="266" spans="1:16" x14ac:dyDescent="0.25">
      <c r="A266" s="10">
        <v>48686</v>
      </c>
      <c r="B266" s="11" t="s">
        <v>345</v>
      </c>
      <c r="C266" s="11" t="s">
        <v>122</v>
      </c>
      <c r="D266" s="12">
        <v>45166.64</v>
      </c>
      <c r="E266" s="12">
        <v>45166.64</v>
      </c>
      <c r="F266" s="12">
        <f t="shared" si="15"/>
        <v>90333.28</v>
      </c>
      <c r="G266" s="12">
        <v>3283.31</v>
      </c>
      <c r="H266" s="12">
        <v>3283.31</v>
      </c>
      <c r="I266" s="12">
        <f t="shared" si="16"/>
        <v>6566.62</v>
      </c>
      <c r="J266" s="12">
        <v>0</v>
      </c>
      <c r="K266" s="12">
        <v>0</v>
      </c>
      <c r="L266" s="12">
        <f t="shared" si="17"/>
        <v>0</v>
      </c>
      <c r="M266" s="12">
        <v>0</v>
      </c>
      <c r="N266" s="12">
        <v>0</v>
      </c>
      <c r="O266" s="12">
        <f t="shared" si="18"/>
        <v>0</v>
      </c>
      <c r="P266" s="12">
        <f t="shared" si="19"/>
        <v>96899.9</v>
      </c>
    </row>
    <row r="267" spans="1:16" x14ac:dyDescent="0.25">
      <c r="A267" s="10">
        <v>49338</v>
      </c>
      <c r="B267" s="11" t="s">
        <v>346</v>
      </c>
      <c r="C267" s="11" t="s">
        <v>193</v>
      </c>
      <c r="D267" s="12">
        <v>0</v>
      </c>
      <c r="E267" s="12">
        <v>0</v>
      </c>
      <c r="F267" s="12">
        <f t="shared" si="15"/>
        <v>0</v>
      </c>
      <c r="G267" s="12">
        <v>166.59</v>
      </c>
      <c r="H267" s="12">
        <v>166.59</v>
      </c>
      <c r="I267" s="12">
        <f t="shared" si="16"/>
        <v>333.18</v>
      </c>
      <c r="J267" s="12">
        <v>0</v>
      </c>
      <c r="K267" s="12">
        <v>0</v>
      </c>
      <c r="L267" s="12">
        <f t="shared" si="17"/>
        <v>0</v>
      </c>
      <c r="M267" s="12">
        <v>0</v>
      </c>
      <c r="N267" s="12">
        <v>0</v>
      </c>
      <c r="O267" s="12">
        <f t="shared" si="18"/>
        <v>0</v>
      </c>
      <c r="P267" s="12">
        <f t="shared" si="19"/>
        <v>333.18</v>
      </c>
    </row>
    <row r="268" spans="1:16" x14ac:dyDescent="0.25">
      <c r="A268" s="10">
        <v>47985</v>
      </c>
      <c r="B268" s="11" t="s">
        <v>347</v>
      </c>
      <c r="C268" s="11" t="s">
        <v>303</v>
      </c>
      <c r="D268" s="12">
        <v>0</v>
      </c>
      <c r="E268" s="12">
        <v>0</v>
      </c>
      <c r="F268" s="12">
        <f t="shared" si="15"/>
        <v>0</v>
      </c>
      <c r="G268" s="12">
        <v>0</v>
      </c>
      <c r="H268" s="12">
        <v>0</v>
      </c>
      <c r="I268" s="12">
        <f t="shared" si="16"/>
        <v>0</v>
      </c>
      <c r="J268" s="12">
        <v>0</v>
      </c>
      <c r="K268" s="12">
        <v>0</v>
      </c>
      <c r="L268" s="12">
        <f t="shared" si="17"/>
        <v>0</v>
      </c>
      <c r="M268" s="12">
        <v>0</v>
      </c>
      <c r="N268" s="12">
        <v>0</v>
      </c>
      <c r="O268" s="12">
        <f t="shared" si="18"/>
        <v>0</v>
      </c>
      <c r="P268" s="12">
        <f t="shared" si="19"/>
        <v>0</v>
      </c>
    </row>
    <row r="269" spans="1:16" x14ac:dyDescent="0.25">
      <c r="A269" s="10">
        <v>48264</v>
      </c>
      <c r="B269" s="11" t="s">
        <v>348</v>
      </c>
      <c r="C269" s="11" t="s">
        <v>344</v>
      </c>
      <c r="D269" s="12">
        <v>0</v>
      </c>
      <c r="E269" s="12">
        <v>0</v>
      </c>
      <c r="F269" s="12">
        <f t="shared" si="15"/>
        <v>0</v>
      </c>
      <c r="G269" s="12">
        <v>10564.63</v>
      </c>
      <c r="H269" s="12">
        <v>10564.63</v>
      </c>
      <c r="I269" s="12">
        <f t="shared" si="16"/>
        <v>21129.26</v>
      </c>
      <c r="J269" s="12">
        <v>27238.86</v>
      </c>
      <c r="K269" s="12">
        <v>13619.43</v>
      </c>
      <c r="L269" s="12">
        <f t="shared" si="17"/>
        <v>40858.29</v>
      </c>
      <c r="M269" s="12">
        <v>0</v>
      </c>
      <c r="N269" s="12">
        <v>0</v>
      </c>
      <c r="O269" s="12">
        <f t="shared" si="18"/>
        <v>0</v>
      </c>
      <c r="P269" s="12">
        <f t="shared" si="19"/>
        <v>61987.55</v>
      </c>
    </row>
    <row r="270" spans="1:16" x14ac:dyDescent="0.25">
      <c r="A270" s="10">
        <v>50179</v>
      </c>
      <c r="B270" s="11" t="s">
        <v>349</v>
      </c>
      <c r="C270" s="11" t="s">
        <v>107</v>
      </c>
      <c r="D270" s="12">
        <v>0</v>
      </c>
      <c r="E270" s="12">
        <v>0</v>
      </c>
      <c r="F270" s="12">
        <f t="shared" si="15"/>
        <v>0</v>
      </c>
      <c r="G270" s="12">
        <v>879.03</v>
      </c>
      <c r="H270" s="12">
        <v>879.03</v>
      </c>
      <c r="I270" s="12">
        <f t="shared" si="16"/>
        <v>1758.06</v>
      </c>
      <c r="J270" s="12">
        <v>45494.04</v>
      </c>
      <c r="K270" s="12">
        <v>22747.02</v>
      </c>
      <c r="L270" s="12">
        <f t="shared" si="17"/>
        <v>68241.06</v>
      </c>
      <c r="M270" s="12">
        <v>0</v>
      </c>
      <c r="N270" s="12">
        <v>0</v>
      </c>
      <c r="O270" s="12">
        <f t="shared" si="18"/>
        <v>0</v>
      </c>
      <c r="P270" s="12">
        <f t="shared" si="19"/>
        <v>69999.12</v>
      </c>
    </row>
    <row r="271" spans="1:16" x14ac:dyDescent="0.25">
      <c r="A271" s="10">
        <v>49346</v>
      </c>
      <c r="B271" s="11" t="s">
        <v>350</v>
      </c>
      <c r="C271" s="11" t="s">
        <v>193</v>
      </c>
      <c r="D271" s="12">
        <v>0</v>
      </c>
      <c r="E271" s="12">
        <v>0</v>
      </c>
      <c r="F271" s="12">
        <f t="shared" ref="F271:F334" si="20">D271+E271</f>
        <v>0</v>
      </c>
      <c r="G271" s="12">
        <v>0</v>
      </c>
      <c r="H271" s="12">
        <v>0</v>
      </c>
      <c r="I271" s="12">
        <f t="shared" ref="I271:I334" si="21">G271+H271</f>
        <v>0</v>
      </c>
      <c r="J271" s="12">
        <v>19988.2</v>
      </c>
      <c r="K271" s="12">
        <v>9994.1</v>
      </c>
      <c r="L271" s="12">
        <f t="shared" ref="L271:L334" si="22">J271+K271</f>
        <v>29982.300000000003</v>
      </c>
      <c r="M271" s="12">
        <v>0</v>
      </c>
      <c r="N271" s="12">
        <v>0</v>
      </c>
      <c r="O271" s="12">
        <f t="shared" ref="O271:O334" si="23">M271+N271</f>
        <v>0</v>
      </c>
      <c r="P271" s="12">
        <f t="shared" ref="P271:P334" si="24">F271+I271+L271+O271</f>
        <v>29982.300000000003</v>
      </c>
    </row>
    <row r="272" spans="1:16" x14ac:dyDescent="0.25">
      <c r="A272" s="10">
        <v>46797</v>
      </c>
      <c r="B272" s="11" t="s">
        <v>351</v>
      </c>
      <c r="C272" s="11" t="s">
        <v>243</v>
      </c>
      <c r="D272" s="12">
        <v>0</v>
      </c>
      <c r="E272" s="12">
        <v>0</v>
      </c>
      <c r="F272" s="12">
        <f t="shared" si="20"/>
        <v>0</v>
      </c>
      <c r="G272" s="12">
        <v>419.73</v>
      </c>
      <c r="H272" s="12">
        <v>419.73</v>
      </c>
      <c r="I272" s="12">
        <f t="shared" si="21"/>
        <v>839.46</v>
      </c>
      <c r="J272" s="12">
        <v>0</v>
      </c>
      <c r="K272" s="12">
        <v>0</v>
      </c>
      <c r="L272" s="12">
        <f t="shared" si="22"/>
        <v>0</v>
      </c>
      <c r="M272" s="12">
        <v>0</v>
      </c>
      <c r="N272" s="12">
        <v>0</v>
      </c>
      <c r="O272" s="12">
        <f t="shared" si="23"/>
        <v>0</v>
      </c>
      <c r="P272" s="12">
        <f t="shared" si="24"/>
        <v>839.46</v>
      </c>
    </row>
    <row r="273" spans="1:16" x14ac:dyDescent="0.25">
      <c r="A273" s="10">
        <v>47191</v>
      </c>
      <c r="B273" s="11" t="s">
        <v>352</v>
      </c>
      <c r="C273" s="11" t="s">
        <v>90</v>
      </c>
      <c r="D273" s="12">
        <v>877424.97</v>
      </c>
      <c r="E273" s="12">
        <v>877424.97</v>
      </c>
      <c r="F273" s="12">
        <f t="shared" si="20"/>
        <v>1754849.94</v>
      </c>
      <c r="G273" s="12">
        <v>0</v>
      </c>
      <c r="H273" s="12">
        <v>0</v>
      </c>
      <c r="I273" s="12">
        <f t="shared" si="21"/>
        <v>0</v>
      </c>
      <c r="J273" s="12">
        <v>0</v>
      </c>
      <c r="K273" s="12">
        <v>0</v>
      </c>
      <c r="L273" s="12">
        <f t="shared" si="22"/>
        <v>0</v>
      </c>
      <c r="M273" s="12">
        <v>0</v>
      </c>
      <c r="N273" s="12">
        <v>0</v>
      </c>
      <c r="O273" s="12">
        <f t="shared" si="23"/>
        <v>0</v>
      </c>
      <c r="P273" s="12">
        <f t="shared" si="24"/>
        <v>1754849.94</v>
      </c>
    </row>
    <row r="274" spans="1:16" x14ac:dyDescent="0.25">
      <c r="A274" s="10">
        <v>44164</v>
      </c>
      <c r="B274" s="11" t="s">
        <v>353</v>
      </c>
      <c r="C274" s="11" t="s">
        <v>57</v>
      </c>
      <c r="D274" s="12">
        <v>591121.51</v>
      </c>
      <c r="E274" s="12">
        <v>591121.51</v>
      </c>
      <c r="F274" s="12">
        <f t="shared" si="20"/>
        <v>1182243.02</v>
      </c>
      <c r="G274" s="12">
        <v>0</v>
      </c>
      <c r="H274" s="12">
        <v>0</v>
      </c>
      <c r="I274" s="12">
        <f t="shared" si="21"/>
        <v>0</v>
      </c>
      <c r="J274" s="12">
        <v>0</v>
      </c>
      <c r="K274" s="12">
        <v>0</v>
      </c>
      <c r="L274" s="12">
        <f t="shared" si="22"/>
        <v>0</v>
      </c>
      <c r="M274" s="12">
        <v>0</v>
      </c>
      <c r="N274" s="12">
        <v>0</v>
      </c>
      <c r="O274" s="12">
        <f t="shared" si="23"/>
        <v>0</v>
      </c>
      <c r="P274" s="12">
        <f t="shared" si="24"/>
        <v>1182243.02</v>
      </c>
    </row>
    <row r="275" spans="1:16" x14ac:dyDescent="0.25">
      <c r="A275" s="10">
        <v>44172</v>
      </c>
      <c r="B275" s="11" t="s">
        <v>354</v>
      </c>
      <c r="C275" s="11" t="s">
        <v>22</v>
      </c>
      <c r="D275" s="12">
        <v>360879.52</v>
      </c>
      <c r="E275" s="12">
        <v>360879.52</v>
      </c>
      <c r="F275" s="12">
        <f t="shared" si="20"/>
        <v>721759.04</v>
      </c>
      <c r="G275" s="12">
        <v>0</v>
      </c>
      <c r="H275" s="12">
        <v>0</v>
      </c>
      <c r="I275" s="12">
        <f t="shared" si="21"/>
        <v>0</v>
      </c>
      <c r="J275" s="12">
        <v>0</v>
      </c>
      <c r="K275" s="12">
        <v>0</v>
      </c>
      <c r="L275" s="12">
        <f t="shared" si="22"/>
        <v>0</v>
      </c>
      <c r="M275" s="12">
        <v>0</v>
      </c>
      <c r="N275" s="12">
        <v>0</v>
      </c>
      <c r="O275" s="12">
        <f t="shared" si="23"/>
        <v>0</v>
      </c>
      <c r="P275" s="12">
        <f t="shared" si="24"/>
        <v>721759.04</v>
      </c>
    </row>
    <row r="276" spans="1:16" x14ac:dyDescent="0.25">
      <c r="A276" s="10">
        <v>44180</v>
      </c>
      <c r="B276" s="11" t="s">
        <v>355</v>
      </c>
      <c r="C276" s="11" t="s">
        <v>122</v>
      </c>
      <c r="D276" s="12">
        <v>2977471.58</v>
      </c>
      <c r="E276" s="12">
        <v>2977471.58</v>
      </c>
      <c r="F276" s="12">
        <f t="shared" si="20"/>
        <v>5954943.1600000001</v>
      </c>
      <c r="G276" s="12">
        <v>23512.27</v>
      </c>
      <c r="H276" s="12">
        <v>23512.27</v>
      </c>
      <c r="I276" s="12">
        <f t="shared" si="21"/>
        <v>47024.54</v>
      </c>
      <c r="J276" s="12">
        <v>179427.46</v>
      </c>
      <c r="K276" s="12">
        <v>89713.73</v>
      </c>
      <c r="L276" s="12">
        <f t="shared" si="22"/>
        <v>269141.19</v>
      </c>
      <c r="M276" s="12">
        <v>0</v>
      </c>
      <c r="N276" s="12">
        <v>0</v>
      </c>
      <c r="O276" s="12">
        <f t="shared" si="23"/>
        <v>0</v>
      </c>
      <c r="P276" s="12">
        <f t="shared" si="24"/>
        <v>6271108.8900000006</v>
      </c>
    </row>
    <row r="277" spans="1:16" x14ac:dyDescent="0.25">
      <c r="A277" s="10">
        <v>48165</v>
      </c>
      <c r="B277" s="11" t="s">
        <v>356</v>
      </c>
      <c r="C277" s="11" t="s">
        <v>36</v>
      </c>
      <c r="D277" s="12">
        <v>0</v>
      </c>
      <c r="E277" s="12">
        <v>0</v>
      </c>
      <c r="F277" s="12">
        <f t="shared" si="20"/>
        <v>0</v>
      </c>
      <c r="G277" s="12">
        <v>4768.8999999999996</v>
      </c>
      <c r="H277" s="12">
        <v>4768.8999999999996</v>
      </c>
      <c r="I277" s="12">
        <f t="shared" si="21"/>
        <v>9537.7999999999993</v>
      </c>
      <c r="J277" s="12">
        <v>0</v>
      </c>
      <c r="K277" s="12">
        <v>0</v>
      </c>
      <c r="L277" s="12">
        <f t="shared" si="22"/>
        <v>0</v>
      </c>
      <c r="M277" s="12">
        <v>0</v>
      </c>
      <c r="N277" s="12">
        <v>0</v>
      </c>
      <c r="O277" s="12">
        <f t="shared" si="23"/>
        <v>0</v>
      </c>
      <c r="P277" s="12">
        <f t="shared" si="24"/>
        <v>9537.7999999999993</v>
      </c>
    </row>
    <row r="278" spans="1:16" x14ac:dyDescent="0.25">
      <c r="A278" s="10">
        <v>50435</v>
      </c>
      <c r="B278" s="11" t="s">
        <v>357</v>
      </c>
      <c r="C278" s="11" t="s">
        <v>149</v>
      </c>
      <c r="D278" s="12">
        <v>1553708.42</v>
      </c>
      <c r="E278" s="12">
        <v>1553708.42</v>
      </c>
      <c r="F278" s="12">
        <f t="shared" si="20"/>
        <v>3107416.84</v>
      </c>
      <c r="G278" s="12">
        <v>59302.83</v>
      </c>
      <c r="H278" s="12">
        <v>59302.83</v>
      </c>
      <c r="I278" s="12">
        <f t="shared" si="21"/>
        <v>118605.66</v>
      </c>
      <c r="J278" s="12">
        <v>48484.78</v>
      </c>
      <c r="K278" s="12">
        <v>24242.39</v>
      </c>
      <c r="L278" s="12">
        <f t="shared" si="22"/>
        <v>72727.17</v>
      </c>
      <c r="M278" s="12">
        <v>0</v>
      </c>
      <c r="N278" s="12">
        <v>0</v>
      </c>
      <c r="O278" s="12">
        <f t="shared" si="23"/>
        <v>0</v>
      </c>
      <c r="P278" s="12">
        <f t="shared" si="24"/>
        <v>3298749.67</v>
      </c>
    </row>
    <row r="279" spans="1:16" x14ac:dyDescent="0.25">
      <c r="A279" s="10">
        <v>47878</v>
      </c>
      <c r="B279" s="11" t="s">
        <v>358</v>
      </c>
      <c r="C279" s="11" t="s">
        <v>263</v>
      </c>
      <c r="D279" s="12">
        <v>0</v>
      </c>
      <c r="E279" s="12">
        <v>0</v>
      </c>
      <c r="F279" s="12">
        <f t="shared" si="20"/>
        <v>0</v>
      </c>
      <c r="G279" s="12">
        <v>1623.23</v>
      </c>
      <c r="H279" s="12">
        <v>1623.23</v>
      </c>
      <c r="I279" s="12">
        <f t="shared" si="21"/>
        <v>3246.46</v>
      </c>
      <c r="J279" s="12">
        <v>0</v>
      </c>
      <c r="K279" s="12">
        <v>0</v>
      </c>
      <c r="L279" s="12">
        <f t="shared" si="22"/>
        <v>0</v>
      </c>
      <c r="M279" s="12">
        <v>0</v>
      </c>
      <c r="N279" s="12">
        <v>0</v>
      </c>
      <c r="O279" s="12">
        <f t="shared" si="23"/>
        <v>0</v>
      </c>
      <c r="P279" s="12">
        <f t="shared" si="24"/>
        <v>3246.46</v>
      </c>
    </row>
    <row r="280" spans="1:16" x14ac:dyDescent="0.25">
      <c r="A280" s="10">
        <v>50245</v>
      </c>
      <c r="B280" s="11" t="s">
        <v>359</v>
      </c>
      <c r="C280" s="11" t="s">
        <v>107</v>
      </c>
      <c r="D280" s="12">
        <v>0</v>
      </c>
      <c r="E280" s="12">
        <v>0</v>
      </c>
      <c r="F280" s="12">
        <f t="shared" si="20"/>
        <v>0</v>
      </c>
      <c r="G280" s="12">
        <v>13170.99</v>
      </c>
      <c r="H280" s="12">
        <v>13170.99</v>
      </c>
      <c r="I280" s="12">
        <f t="shared" si="21"/>
        <v>26341.98</v>
      </c>
      <c r="J280" s="12">
        <v>30106.62</v>
      </c>
      <c r="K280" s="12">
        <v>15053.31</v>
      </c>
      <c r="L280" s="12">
        <f t="shared" si="22"/>
        <v>45159.93</v>
      </c>
      <c r="M280" s="12">
        <v>0</v>
      </c>
      <c r="N280" s="12">
        <v>0</v>
      </c>
      <c r="O280" s="12">
        <f t="shared" si="23"/>
        <v>0</v>
      </c>
      <c r="P280" s="12">
        <f t="shared" si="24"/>
        <v>71501.91</v>
      </c>
    </row>
    <row r="281" spans="1:16" x14ac:dyDescent="0.25">
      <c r="A281" s="10">
        <v>49866</v>
      </c>
      <c r="B281" s="11" t="s">
        <v>360</v>
      </c>
      <c r="C281" s="11" t="s">
        <v>32</v>
      </c>
      <c r="D281" s="12">
        <v>0</v>
      </c>
      <c r="E281" s="12">
        <v>0</v>
      </c>
      <c r="F281" s="12">
        <f t="shared" si="20"/>
        <v>0</v>
      </c>
      <c r="G281" s="12">
        <v>0</v>
      </c>
      <c r="H281" s="12">
        <v>0</v>
      </c>
      <c r="I281" s="12">
        <f t="shared" si="21"/>
        <v>0</v>
      </c>
      <c r="J281" s="12">
        <v>0</v>
      </c>
      <c r="K281" s="12">
        <v>0</v>
      </c>
      <c r="L281" s="12">
        <f t="shared" si="22"/>
        <v>0</v>
      </c>
      <c r="M281" s="12">
        <v>0</v>
      </c>
      <c r="N281" s="12">
        <v>0</v>
      </c>
      <c r="O281" s="12">
        <f t="shared" si="23"/>
        <v>0</v>
      </c>
      <c r="P281" s="12">
        <f t="shared" si="24"/>
        <v>0</v>
      </c>
    </row>
    <row r="282" spans="1:16" x14ac:dyDescent="0.25">
      <c r="A282" s="10">
        <v>50690</v>
      </c>
      <c r="B282" s="11" t="s">
        <v>360</v>
      </c>
      <c r="C282" s="11" t="s">
        <v>112</v>
      </c>
      <c r="D282" s="12">
        <v>464129.89</v>
      </c>
      <c r="E282" s="12">
        <v>464129.89</v>
      </c>
      <c r="F282" s="12">
        <f t="shared" si="20"/>
        <v>928259.78</v>
      </c>
      <c r="G282" s="12">
        <v>11113.17</v>
      </c>
      <c r="H282" s="12">
        <v>11113.17</v>
      </c>
      <c r="I282" s="12">
        <f t="shared" si="21"/>
        <v>22226.34</v>
      </c>
      <c r="J282" s="12">
        <v>48412.38</v>
      </c>
      <c r="K282" s="12">
        <v>24206.19</v>
      </c>
      <c r="L282" s="12">
        <f t="shared" si="22"/>
        <v>72618.569999999992</v>
      </c>
      <c r="M282" s="12">
        <v>0</v>
      </c>
      <c r="N282" s="12">
        <v>0</v>
      </c>
      <c r="O282" s="12">
        <f t="shared" si="23"/>
        <v>0</v>
      </c>
      <c r="P282" s="12">
        <f t="shared" si="24"/>
        <v>1023104.69</v>
      </c>
    </row>
    <row r="283" spans="1:16" x14ac:dyDescent="0.25">
      <c r="A283" s="10">
        <v>50187</v>
      </c>
      <c r="B283" s="11" t="s">
        <v>361</v>
      </c>
      <c r="C283" s="11" t="s">
        <v>107</v>
      </c>
      <c r="D283" s="12">
        <v>80352.740000000005</v>
      </c>
      <c r="E283" s="12">
        <v>80352.740000000005</v>
      </c>
      <c r="F283" s="12">
        <f t="shared" si="20"/>
        <v>160705.48000000001</v>
      </c>
      <c r="G283" s="12">
        <v>7718.2</v>
      </c>
      <c r="H283" s="12">
        <v>7718.2</v>
      </c>
      <c r="I283" s="12">
        <f t="shared" si="21"/>
        <v>15436.4</v>
      </c>
      <c r="J283" s="12">
        <v>38481.199999999997</v>
      </c>
      <c r="K283" s="12">
        <v>19240.599999999999</v>
      </c>
      <c r="L283" s="12">
        <f t="shared" si="22"/>
        <v>57721.799999999996</v>
      </c>
      <c r="M283" s="12">
        <v>0</v>
      </c>
      <c r="N283" s="12">
        <v>0</v>
      </c>
      <c r="O283" s="12">
        <f t="shared" si="23"/>
        <v>0</v>
      </c>
      <c r="P283" s="12">
        <f t="shared" si="24"/>
        <v>233863.67999999999</v>
      </c>
    </row>
    <row r="284" spans="1:16" x14ac:dyDescent="0.25">
      <c r="A284" s="10">
        <v>44198</v>
      </c>
      <c r="B284" s="11" t="s">
        <v>362</v>
      </c>
      <c r="C284" s="11" t="s">
        <v>71</v>
      </c>
      <c r="D284" s="12">
        <v>0</v>
      </c>
      <c r="E284" s="12">
        <v>0</v>
      </c>
      <c r="F284" s="12">
        <f t="shared" si="20"/>
        <v>0</v>
      </c>
      <c r="G284" s="12">
        <v>0</v>
      </c>
      <c r="H284" s="12">
        <v>0</v>
      </c>
      <c r="I284" s="12">
        <f t="shared" si="21"/>
        <v>0</v>
      </c>
      <c r="J284" s="12">
        <v>0</v>
      </c>
      <c r="K284" s="12">
        <v>0</v>
      </c>
      <c r="L284" s="12">
        <f t="shared" si="22"/>
        <v>0</v>
      </c>
      <c r="M284" s="12">
        <v>0</v>
      </c>
      <c r="N284" s="12">
        <v>0</v>
      </c>
      <c r="O284" s="12">
        <f t="shared" si="23"/>
        <v>0</v>
      </c>
      <c r="P284" s="12">
        <f t="shared" si="24"/>
        <v>0</v>
      </c>
    </row>
    <row r="285" spans="1:16" x14ac:dyDescent="0.25">
      <c r="A285" s="10">
        <v>47993</v>
      </c>
      <c r="B285" s="11" t="s">
        <v>363</v>
      </c>
      <c r="C285" s="11" t="s">
        <v>303</v>
      </c>
      <c r="D285" s="12">
        <v>895767.65</v>
      </c>
      <c r="E285" s="12">
        <v>895767.65</v>
      </c>
      <c r="F285" s="12">
        <f t="shared" si="20"/>
        <v>1791535.3</v>
      </c>
      <c r="G285" s="12">
        <v>0</v>
      </c>
      <c r="H285" s="12">
        <v>0</v>
      </c>
      <c r="I285" s="12">
        <f t="shared" si="21"/>
        <v>0</v>
      </c>
      <c r="J285" s="12">
        <v>291226.2</v>
      </c>
      <c r="K285" s="12">
        <v>145613.1</v>
      </c>
      <c r="L285" s="12">
        <f t="shared" si="22"/>
        <v>436839.30000000005</v>
      </c>
      <c r="M285" s="12">
        <v>0</v>
      </c>
      <c r="N285" s="12">
        <v>0</v>
      </c>
      <c r="O285" s="12">
        <f t="shared" si="23"/>
        <v>0</v>
      </c>
      <c r="P285" s="12">
        <f t="shared" si="24"/>
        <v>2228374.6</v>
      </c>
    </row>
    <row r="286" spans="1:16" x14ac:dyDescent="0.25">
      <c r="A286" s="10">
        <v>46110</v>
      </c>
      <c r="B286" s="11" t="s">
        <v>364</v>
      </c>
      <c r="C286" s="11" t="s">
        <v>241</v>
      </c>
      <c r="D286" s="12">
        <v>1573111.7</v>
      </c>
      <c r="E286" s="12">
        <v>1573111.7</v>
      </c>
      <c r="F286" s="12">
        <f t="shared" si="20"/>
        <v>3146223.4</v>
      </c>
      <c r="G286" s="12">
        <v>0</v>
      </c>
      <c r="H286" s="12">
        <v>0</v>
      </c>
      <c r="I286" s="12">
        <f t="shared" si="21"/>
        <v>0</v>
      </c>
      <c r="J286" s="12">
        <v>0</v>
      </c>
      <c r="K286" s="12">
        <v>0</v>
      </c>
      <c r="L286" s="12">
        <f t="shared" si="22"/>
        <v>0</v>
      </c>
      <c r="M286" s="12">
        <v>0</v>
      </c>
      <c r="N286" s="12">
        <v>0</v>
      </c>
      <c r="O286" s="12">
        <f t="shared" si="23"/>
        <v>0</v>
      </c>
      <c r="P286" s="12">
        <f t="shared" si="24"/>
        <v>3146223.4</v>
      </c>
    </row>
    <row r="287" spans="1:16" x14ac:dyDescent="0.25">
      <c r="A287" s="10">
        <v>49569</v>
      </c>
      <c r="B287" s="11" t="s">
        <v>364</v>
      </c>
      <c r="C287" s="11" t="s">
        <v>184</v>
      </c>
      <c r="D287" s="12">
        <v>0</v>
      </c>
      <c r="E287" s="12">
        <v>0</v>
      </c>
      <c r="F287" s="12">
        <f t="shared" si="20"/>
        <v>0</v>
      </c>
      <c r="G287" s="12">
        <v>0</v>
      </c>
      <c r="H287" s="12">
        <v>0</v>
      </c>
      <c r="I287" s="12">
        <f t="shared" si="21"/>
        <v>0</v>
      </c>
      <c r="J287" s="12">
        <v>0</v>
      </c>
      <c r="K287" s="12">
        <v>0</v>
      </c>
      <c r="L287" s="12">
        <f t="shared" si="22"/>
        <v>0</v>
      </c>
      <c r="M287" s="12">
        <v>0</v>
      </c>
      <c r="N287" s="12">
        <v>0</v>
      </c>
      <c r="O287" s="12">
        <f t="shared" si="23"/>
        <v>0</v>
      </c>
      <c r="P287" s="12">
        <f t="shared" si="24"/>
        <v>0</v>
      </c>
    </row>
    <row r="288" spans="1:16" x14ac:dyDescent="0.25">
      <c r="A288" s="10">
        <v>44206</v>
      </c>
      <c r="B288" s="11" t="s">
        <v>365</v>
      </c>
      <c r="C288" s="11" t="s">
        <v>34</v>
      </c>
      <c r="D288" s="12">
        <v>892111.77</v>
      </c>
      <c r="E288" s="12">
        <v>892111.77</v>
      </c>
      <c r="F288" s="12">
        <f t="shared" si="20"/>
        <v>1784223.54</v>
      </c>
      <c r="G288" s="12">
        <v>0</v>
      </c>
      <c r="H288" s="12">
        <v>0</v>
      </c>
      <c r="I288" s="12">
        <f t="shared" si="21"/>
        <v>0</v>
      </c>
      <c r="J288" s="12">
        <v>0</v>
      </c>
      <c r="K288" s="12">
        <v>0</v>
      </c>
      <c r="L288" s="12">
        <f t="shared" si="22"/>
        <v>0</v>
      </c>
      <c r="M288" s="12">
        <v>0</v>
      </c>
      <c r="N288" s="12">
        <v>0</v>
      </c>
      <c r="O288" s="12">
        <f t="shared" si="23"/>
        <v>0</v>
      </c>
      <c r="P288" s="12">
        <f t="shared" si="24"/>
        <v>1784223.54</v>
      </c>
    </row>
    <row r="289" spans="1:16" x14ac:dyDescent="0.25">
      <c r="A289" s="10">
        <v>44214</v>
      </c>
      <c r="B289" s="11" t="s">
        <v>366</v>
      </c>
      <c r="C289" s="11" t="s">
        <v>149</v>
      </c>
      <c r="D289" s="12">
        <v>127016.24</v>
      </c>
      <c r="E289" s="12">
        <v>127016.24</v>
      </c>
      <c r="F289" s="12">
        <f t="shared" si="20"/>
        <v>254032.48</v>
      </c>
      <c r="G289" s="12">
        <v>20575.34</v>
      </c>
      <c r="H289" s="12">
        <v>20575.34</v>
      </c>
      <c r="I289" s="12">
        <f t="shared" si="21"/>
        <v>41150.68</v>
      </c>
      <c r="J289" s="12">
        <v>0</v>
      </c>
      <c r="K289" s="12">
        <v>0</v>
      </c>
      <c r="L289" s="12">
        <f t="shared" si="22"/>
        <v>0</v>
      </c>
      <c r="M289" s="12">
        <v>0</v>
      </c>
      <c r="N289" s="12">
        <v>0</v>
      </c>
      <c r="O289" s="12">
        <f t="shared" si="23"/>
        <v>0</v>
      </c>
      <c r="P289" s="12">
        <f t="shared" si="24"/>
        <v>295183.16000000003</v>
      </c>
    </row>
    <row r="290" spans="1:16" x14ac:dyDescent="0.25">
      <c r="A290" s="10">
        <v>47209</v>
      </c>
      <c r="B290" s="11" t="s">
        <v>367</v>
      </c>
      <c r="C290" s="11" t="s">
        <v>90</v>
      </c>
      <c r="D290" s="12">
        <v>63682.65</v>
      </c>
      <c r="E290" s="12">
        <v>63682.65</v>
      </c>
      <c r="F290" s="12">
        <f t="shared" si="20"/>
        <v>127365.3</v>
      </c>
      <c r="G290" s="12">
        <v>0</v>
      </c>
      <c r="H290" s="12">
        <v>0</v>
      </c>
      <c r="I290" s="12">
        <f t="shared" si="21"/>
        <v>0</v>
      </c>
      <c r="J290" s="12">
        <v>0</v>
      </c>
      <c r="K290" s="12">
        <v>0</v>
      </c>
      <c r="L290" s="12">
        <f t="shared" si="22"/>
        <v>0</v>
      </c>
      <c r="M290" s="12">
        <v>0</v>
      </c>
      <c r="N290" s="12">
        <v>0</v>
      </c>
      <c r="O290" s="12">
        <f t="shared" si="23"/>
        <v>0</v>
      </c>
      <c r="P290" s="12">
        <f t="shared" si="24"/>
        <v>127365.3</v>
      </c>
    </row>
    <row r="291" spans="1:16" x14ac:dyDescent="0.25">
      <c r="A291" s="10">
        <v>45443</v>
      </c>
      <c r="B291" s="11" t="s">
        <v>368</v>
      </c>
      <c r="C291" s="11" t="s">
        <v>74</v>
      </c>
      <c r="D291" s="12">
        <v>0</v>
      </c>
      <c r="E291" s="12">
        <v>0</v>
      </c>
      <c r="F291" s="12">
        <f t="shared" si="20"/>
        <v>0</v>
      </c>
      <c r="G291" s="12">
        <v>2876.8</v>
      </c>
      <c r="H291" s="12">
        <v>2876.8</v>
      </c>
      <c r="I291" s="12">
        <f t="shared" si="21"/>
        <v>5753.6</v>
      </c>
      <c r="J291" s="12">
        <v>0</v>
      </c>
      <c r="K291" s="12">
        <v>0</v>
      </c>
      <c r="L291" s="12">
        <f t="shared" si="22"/>
        <v>0</v>
      </c>
      <c r="M291" s="12">
        <v>0</v>
      </c>
      <c r="N291" s="12">
        <v>0</v>
      </c>
      <c r="O291" s="12">
        <f t="shared" si="23"/>
        <v>0</v>
      </c>
      <c r="P291" s="12">
        <f t="shared" si="24"/>
        <v>5753.6</v>
      </c>
    </row>
    <row r="292" spans="1:16" x14ac:dyDescent="0.25">
      <c r="A292" s="10">
        <v>49353</v>
      </c>
      <c r="B292" s="11" t="s">
        <v>369</v>
      </c>
      <c r="C292" s="11" t="s">
        <v>193</v>
      </c>
      <c r="D292" s="12">
        <v>43388.95</v>
      </c>
      <c r="E292" s="12">
        <v>43388.95</v>
      </c>
      <c r="F292" s="12">
        <f t="shared" si="20"/>
        <v>86777.9</v>
      </c>
      <c r="G292" s="12">
        <v>0</v>
      </c>
      <c r="H292" s="12">
        <v>0</v>
      </c>
      <c r="I292" s="12">
        <f t="shared" si="21"/>
        <v>0</v>
      </c>
      <c r="J292" s="12">
        <v>167227.96</v>
      </c>
      <c r="K292" s="12">
        <v>83613.98</v>
      </c>
      <c r="L292" s="12">
        <f t="shared" si="22"/>
        <v>250841.94</v>
      </c>
      <c r="M292" s="12">
        <v>0</v>
      </c>
      <c r="N292" s="12">
        <v>0</v>
      </c>
      <c r="O292" s="12">
        <f t="shared" si="23"/>
        <v>0</v>
      </c>
      <c r="P292" s="12">
        <f t="shared" si="24"/>
        <v>337619.83999999997</v>
      </c>
    </row>
    <row r="293" spans="1:16" x14ac:dyDescent="0.25">
      <c r="A293" s="10">
        <v>49437</v>
      </c>
      <c r="B293" s="11" t="s">
        <v>370</v>
      </c>
      <c r="C293" s="11" t="s">
        <v>176</v>
      </c>
      <c r="D293" s="12">
        <v>0</v>
      </c>
      <c r="E293" s="12">
        <v>0</v>
      </c>
      <c r="F293" s="12">
        <f t="shared" si="20"/>
        <v>0</v>
      </c>
      <c r="G293" s="12">
        <v>11040.58</v>
      </c>
      <c r="H293" s="12">
        <v>11040.58</v>
      </c>
      <c r="I293" s="12">
        <f t="shared" si="21"/>
        <v>22081.16</v>
      </c>
      <c r="J293" s="12">
        <v>0</v>
      </c>
      <c r="K293" s="12">
        <v>0</v>
      </c>
      <c r="L293" s="12">
        <f t="shared" si="22"/>
        <v>0</v>
      </c>
      <c r="M293" s="12">
        <v>0</v>
      </c>
      <c r="N293" s="12">
        <v>0</v>
      </c>
      <c r="O293" s="12">
        <f t="shared" si="23"/>
        <v>0</v>
      </c>
      <c r="P293" s="12">
        <f t="shared" si="24"/>
        <v>22081.16</v>
      </c>
    </row>
    <row r="294" spans="1:16" x14ac:dyDescent="0.25">
      <c r="A294" s="10">
        <v>47449</v>
      </c>
      <c r="B294" s="11" t="s">
        <v>371</v>
      </c>
      <c r="C294" s="11" t="s">
        <v>46</v>
      </c>
      <c r="D294" s="12">
        <v>0</v>
      </c>
      <c r="E294" s="12">
        <v>0</v>
      </c>
      <c r="F294" s="12">
        <f t="shared" si="20"/>
        <v>0</v>
      </c>
      <c r="G294" s="12">
        <v>0</v>
      </c>
      <c r="H294" s="12">
        <v>0</v>
      </c>
      <c r="I294" s="12">
        <f t="shared" si="21"/>
        <v>0</v>
      </c>
      <c r="J294" s="12">
        <v>77024.14</v>
      </c>
      <c r="K294" s="12">
        <v>38512.07</v>
      </c>
      <c r="L294" s="12">
        <f t="shared" si="22"/>
        <v>115536.20999999999</v>
      </c>
      <c r="M294" s="12">
        <v>0</v>
      </c>
      <c r="N294" s="12">
        <v>0</v>
      </c>
      <c r="O294" s="12">
        <f t="shared" si="23"/>
        <v>0</v>
      </c>
      <c r="P294" s="12">
        <f t="shared" si="24"/>
        <v>115536.20999999999</v>
      </c>
    </row>
    <row r="295" spans="1:16" x14ac:dyDescent="0.25">
      <c r="A295" s="10">
        <v>47589</v>
      </c>
      <c r="B295" s="11" t="s">
        <v>372</v>
      </c>
      <c r="C295" s="11" t="s">
        <v>322</v>
      </c>
      <c r="D295" s="12">
        <v>0</v>
      </c>
      <c r="E295" s="12">
        <v>0</v>
      </c>
      <c r="F295" s="12">
        <f t="shared" si="20"/>
        <v>0</v>
      </c>
      <c r="G295" s="12">
        <v>2434.4499999999998</v>
      </c>
      <c r="H295" s="12">
        <v>2434.4499999999998</v>
      </c>
      <c r="I295" s="12">
        <f t="shared" si="21"/>
        <v>4868.8999999999996</v>
      </c>
      <c r="J295" s="12">
        <v>0</v>
      </c>
      <c r="K295" s="12">
        <v>0</v>
      </c>
      <c r="L295" s="12">
        <f t="shared" si="22"/>
        <v>0</v>
      </c>
      <c r="M295" s="12">
        <v>0</v>
      </c>
      <c r="N295" s="12">
        <v>0</v>
      </c>
      <c r="O295" s="12">
        <f t="shared" si="23"/>
        <v>0</v>
      </c>
      <c r="P295" s="12">
        <f t="shared" si="24"/>
        <v>4868.8999999999996</v>
      </c>
    </row>
    <row r="296" spans="1:16" x14ac:dyDescent="0.25">
      <c r="A296" s="10">
        <v>50195</v>
      </c>
      <c r="B296" s="11" t="s">
        <v>373</v>
      </c>
      <c r="C296" s="11" t="s">
        <v>107</v>
      </c>
      <c r="D296" s="12">
        <v>0</v>
      </c>
      <c r="E296" s="12">
        <v>0</v>
      </c>
      <c r="F296" s="12">
        <f t="shared" si="20"/>
        <v>0</v>
      </c>
      <c r="G296" s="12">
        <v>2894.76</v>
      </c>
      <c r="H296" s="12">
        <v>2894.76</v>
      </c>
      <c r="I296" s="12">
        <f t="shared" si="21"/>
        <v>5789.52</v>
      </c>
      <c r="J296" s="12">
        <v>100571.42</v>
      </c>
      <c r="K296" s="12">
        <v>50285.71</v>
      </c>
      <c r="L296" s="12">
        <f t="shared" si="22"/>
        <v>150857.13</v>
      </c>
      <c r="M296" s="12">
        <v>0</v>
      </c>
      <c r="N296" s="12">
        <v>0</v>
      </c>
      <c r="O296" s="12">
        <f t="shared" si="23"/>
        <v>0</v>
      </c>
      <c r="P296" s="12">
        <f t="shared" si="24"/>
        <v>156646.65</v>
      </c>
    </row>
    <row r="297" spans="1:16" x14ac:dyDescent="0.25">
      <c r="A297" s="10">
        <v>46888</v>
      </c>
      <c r="B297" s="11" t="s">
        <v>374</v>
      </c>
      <c r="C297" s="11" t="s">
        <v>34</v>
      </c>
      <c r="D297" s="12">
        <v>0</v>
      </c>
      <c r="E297" s="12">
        <v>0</v>
      </c>
      <c r="F297" s="12">
        <f t="shared" si="20"/>
        <v>0</v>
      </c>
      <c r="G297" s="12">
        <v>0</v>
      </c>
      <c r="H297" s="12">
        <v>0</v>
      </c>
      <c r="I297" s="12">
        <f t="shared" si="21"/>
        <v>0</v>
      </c>
      <c r="J297" s="12">
        <v>0</v>
      </c>
      <c r="K297" s="12">
        <v>0</v>
      </c>
      <c r="L297" s="12">
        <f t="shared" si="22"/>
        <v>0</v>
      </c>
      <c r="M297" s="12">
        <v>0</v>
      </c>
      <c r="N297" s="12">
        <v>0</v>
      </c>
      <c r="O297" s="12">
        <f t="shared" si="23"/>
        <v>0</v>
      </c>
      <c r="P297" s="12">
        <f t="shared" si="24"/>
        <v>0</v>
      </c>
    </row>
    <row r="298" spans="1:16" x14ac:dyDescent="0.25">
      <c r="A298" s="10">
        <v>48009</v>
      </c>
      <c r="B298" s="11" t="s">
        <v>375</v>
      </c>
      <c r="C298" s="11" t="s">
        <v>303</v>
      </c>
      <c r="D298" s="12">
        <v>0</v>
      </c>
      <c r="E298" s="12">
        <v>0</v>
      </c>
      <c r="F298" s="12">
        <f t="shared" si="20"/>
        <v>0</v>
      </c>
      <c r="G298" s="12">
        <v>0</v>
      </c>
      <c r="H298" s="12">
        <v>0</v>
      </c>
      <c r="I298" s="12">
        <f t="shared" si="21"/>
        <v>0</v>
      </c>
      <c r="J298" s="12">
        <v>37292.379999999997</v>
      </c>
      <c r="K298" s="12">
        <v>18646.189999999999</v>
      </c>
      <c r="L298" s="12">
        <f t="shared" si="22"/>
        <v>55938.569999999992</v>
      </c>
      <c r="M298" s="12">
        <v>0</v>
      </c>
      <c r="N298" s="12">
        <v>0</v>
      </c>
      <c r="O298" s="12">
        <f t="shared" si="23"/>
        <v>0</v>
      </c>
      <c r="P298" s="12">
        <f t="shared" si="24"/>
        <v>55938.569999999992</v>
      </c>
    </row>
    <row r="299" spans="1:16" x14ac:dyDescent="0.25">
      <c r="A299" s="10">
        <v>48017</v>
      </c>
      <c r="B299" s="11" t="s">
        <v>376</v>
      </c>
      <c r="C299" s="11" t="s">
        <v>303</v>
      </c>
      <c r="D299" s="12">
        <v>0</v>
      </c>
      <c r="E299" s="12">
        <v>0</v>
      </c>
      <c r="F299" s="12">
        <f t="shared" si="20"/>
        <v>0</v>
      </c>
      <c r="G299" s="12">
        <v>651.27</v>
      </c>
      <c r="H299" s="12">
        <v>651.27</v>
      </c>
      <c r="I299" s="12">
        <f t="shared" si="21"/>
        <v>1302.54</v>
      </c>
      <c r="J299" s="12">
        <v>5002.5200000000004</v>
      </c>
      <c r="K299" s="12">
        <v>2501.2600000000002</v>
      </c>
      <c r="L299" s="12">
        <f t="shared" si="22"/>
        <v>7503.7800000000007</v>
      </c>
      <c r="M299" s="12">
        <v>0</v>
      </c>
      <c r="N299" s="12">
        <v>0</v>
      </c>
      <c r="O299" s="12">
        <f t="shared" si="23"/>
        <v>0</v>
      </c>
      <c r="P299" s="12">
        <f t="shared" si="24"/>
        <v>8806.32</v>
      </c>
    </row>
    <row r="300" spans="1:16" x14ac:dyDescent="0.25">
      <c r="A300" s="10">
        <v>44222</v>
      </c>
      <c r="B300" s="11" t="s">
        <v>377</v>
      </c>
      <c r="C300" s="11" t="s">
        <v>30</v>
      </c>
      <c r="D300" s="12">
        <v>0</v>
      </c>
      <c r="E300" s="12">
        <v>0</v>
      </c>
      <c r="F300" s="12">
        <f t="shared" si="20"/>
        <v>0</v>
      </c>
      <c r="G300" s="12">
        <v>4923.7</v>
      </c>
      <c r="H300" s="12">
        <v>4923.7</v>
      </c>
      <c r="I300" s="12">
        <f t="shared" si="21"/>
        <v>9847.4</v>
      </c>
      <c r="J300" s="12">
        <v>112306.86</v>
      </c>
      <c r="K300" s="12">
        <v>56153.43</v>
      </c>
      <c r="L300" s="12">
        <f t="shared" si="22"/>
        <v>168460.29</v>
      </c>
      <c r="M300" s="12">
        <v>0</v>
      </c>
      <c r="N300" s="12">
        <v>0</v>
      </c>
      <c r="O300" s="12">
        <f t="shared" si="23"/>
        <v>0</v>
      </c>
      <c r="P300" s="12">
        <f t="shared" si="24"/>
        <v>178307.69</v>
      </c>
    </row>
    <row r="301" spans="1:16" x14ac:dyDescent="0.25">
      <c r="A301" s="10">
        <v>50369</v>
      </c>
      <c r="B301" s="11" t="s">
        <v>378</v>
      </c>
      <c r="C301" s="11" t="s">
        <v>206</v>
      </c>
      <c r="D301" s="12">
        <v>0</v>
      </c>
      <c r="E301" s="12">
        <v>0</v>
      </c>
      <c r="F301" s="12">
        <f t="shared" si="20"/>
        <v>0</v>
      </c>
      <c r="G301" s="12">
        <v>2582.91</v>
      </c>
      <c r="H301" s="12">
        <v>2582.91</v>
      </c>
      <c r="I301" s="12">
        <f t="shared" si="21"/>
        <v>5165.82</v>
      </c>
      <c r="J301" s="12">
        <v>0</v>
      </c>
      <c r="K301" s="12">
        <v>0</v>
      </c>
      <c r="L301" s="12">
        <f t="shared" si="22"/>
        <v>0</v>
      </c>
      <c r="M301" s="12">
        <v>0</v>
      </c>
      <c r="N301" s="12">
        <v>0</v>
      </c>
      <c r="O301" s="12">
        <f t="shared" si="23"/>
        <v>0</v>
      </c>
      <c r="P301" s="12">
        <f t="shared" si="24"/>
        <v>5165.82</v>
      </c>
    </row>
    <row r="302" spans="1:16" x14ac:dyDescent="0.25">
      <c r="A302" s="10">
        <v>45450</v>
      </c>
      <c r="B302" s="11" t="s">
        <v>379</v>
      </c>
      <c r="C302" s="11" t="s">
        <v>74</v>
      </c>
      <c r="D302" s="12">
        <v>0</v>
      </c>
      <c r="E302" s="12">
        <v>0</v>
      </c>
      <c r="F302" s="12">
        <f t="shared" si="20"/>
        <v>0</v>
      </c>
      <c r="G302" s="12">
        <v>6579.54</v>
      </c>
      <c r="H302" s="12">
        <v>6579.54</v>
      </c>
      <c r="I302" s="12">
        <f t="shared" si="21"/>
        <v>13159.08</v>
      </c>
      <c r="J302" s="12">
        <v>0</v>
      </c>
      <c r="K302" s="12">
        <v>0</v>
      </c>
      <c r="L302" s="12">
        <f t="shared" si="22"/>
        <v>0</v>
      </c>
      <c r="M302" s="12">
        <v>0</v>
      </c>
      <c r="N302" s="12">
        <v>0</v>
      </c>
      <c r="O302" s="12">
        <f t="shared" si="23"/>
        <v>0</v>
      </c>
      <c r="P302" s="12">
        <f t="shared" si="24"/>
        <v>13159.08</v>
      </c>
    </row>
    <row r="303" spans="1:16" x14ac:dyDescent="0.25">
      <c r="A303" s="10">
        <v>50443</v>
      </c>
      <c r="B303" s="11" t="s">
        <v>380</v>
      </c>
      <c r="C303" s="11" t="s">
        <v>149</v>
      </c>
      <c r="D303" s="12">
        <v>0</v>
      </c>
      <c r="E303" s="12">
        <v>0</v>
      </c>
      <c r="F303" s="12">
        <f t="shared" si="20"/>
        <v>0</v>
      </c>
      <c r="G303" s="12">
        <v>23767.73</v>
      </c>
      <c r="H303" s="12">
        <v>23767.73</v>
      </c>
      <c r="I303" s="12">
        <f t="shared" si="21"/>
        <v>47535.46</v>
      </c>
      <c r="J303" s="12">
        <v>0</v>
      </c>
      <c r="K303" s="12">
        <v>0</v>
      </c>
      <c r="L303" s="12">
        <f t="shared" si="22"/>
        <v>0</v>
      </c>
      <c r="M303" s="12">
        <v>0</v>
      </c>
      <c r="N303" s="12">
        <v>0</v>
      </c>
      <c r="O303" s="12">
        <f t="shared" si="23"/>
        <v>0</v>
      </c>
      <c r="P303" s="12">
        <f t="shared" si="24"/>
        <v>47535.46</v>
      </c>
    </row>
    <row r="304" spans="1:16" x14ac:dyDescent="0.25">
      <c r="A304" s="10">
        <v>44230</v>
      </c>
      <c r="B304" s="11" t="s">
        <v>381</v>
      </c>
      <c r="C304" s="11" t="s">
        <v>167</v>
      </c>
      <c r="D304" s="12">
        <v>566708.06000000006</v>
      </c>
      <c r="E304" s="12">
        <v>566708.06000000006</v>
      </c>
      <c r="F304" s="12">
        <f t="shared" si="20"/>
        <v>1133416.1200000001</v>
      </c>
      <c r="G304" s="12">
        <v>0</v>
      </c>
      <c r="H304" s="12">
        <v>0</v>
      </c>
      <c r="I304" s="12">
        <f t="shared" si="21"/>
        <v>0</v>
      </c>
      <c r="J304" s="12">
        <v>92416.28</v>
      </c>
      <c r="K304" s="12">
        <v>46208.14</v>
      </c>
      <c r="L304" s="12">
        <f t="shared" si="22"/>
        <v>138624.41999999998</v>
      </c>
      <c r="M304" s="12">
        <v>0</v>
      </c>
      <c r="N304" s="12">
        <v>0</v>
      </c>
      <c r="O304" s="12">
        <f t="shared" si="23"/>
        <v>0</v>
      </c>
      <c r="P304" s="12">
        <f t="shared" si="24"/>
        <v>1272040.54</v>
      </c>
    </row>
    <row r="305" spans="1:16" x14ac:dyDescent="0.25">
      <c r="A305" s="10">
        <v>49080</v>
      </c>
      <c r="B305" s="11" t="s">
        <v>382</v>
      </c>
      <c r="C305" s="11" t="s">
        <v>169</v>
      </c>
      <c r="D305" s="12">
        <v>315486.34999999998</v>
      </c>
      <c r="E305" s="12">
        <v>315486.34999999998</v>
      </c>
      <c r="F305" s="12">
        <f t="shared" si="20"/>
        <v>630972.69999999995</v>
      </c>
      <c r="G305" s="12">
        <v>11317.12</v>
      </c>
      <c r="H305" s="12">
        <v>11317.12</v>
      </c>
      <c r="I305" s="12">
        <f t="shared" si="21"/>
        <v>22634.240000000002</v>
      </c>
      <c r="J305" s="12">
        <v>3857.62</v>
      </c>
      <c r="K305" s="12">
        <v>1928.81</v>
      </c>
      <c r="L305" s="12">
        <f t="shared" si="22"/>
        <v>5786.43</v>
      </c>
      <c r="M305" s="12">
        <v>0</v>
      </c>
      <c r="N305" s="12">
        <v>0</v>
      </c>
      <c r="O305" s="12">
        <f t="shared" si="23"/>
        <v>0</v>
      </c>
      <c r="P305" s="12">
        <f t="shared" si="24"/>
        <v>659393.37</v>
      </c>
    </row>
    <row r="306" spans="1:16" x14ac:dyDescent="0.25">
      <c r="A306" s="10">
        <v>44248</v>
      </c>
      <c r="B306" s="11" t="s">
        <v>383</v>
      </c>
      <c r="C306" s="11" t="s">
        <v>384</v>
      </c>
      <c r="D306" s="12">
        <v>0</v>
      </c>
      <c r="E306" s="12">
        <v>0</v>
      </c>
      <c r="F306" s="12">
        <f t="shared" si="20"/>
        <v>0</v>
      </c>
      <c r="G306" s="12">
        <v>15202.64</v>
      </c>
      <c r="H306" s="12">
        <v>15202.64</v>
      </c>
      <c r="I306" s="12">
        <f t="shared" si="21"/>
        <v>30405.279999999999</v>
      </c>
      <c r="J306" s="12">
        <v>6587.96</v>
      </c>
      <c r="K306" s="12">
        <v>3293.98</v>
      </c>
      <c r="L306" s="12">
        <f t="shared" si="22"/>
        <v>9881.94</v>
      </c>
      <c r="M306" s="12">
        <v>0</v>
      </c>
      <c r="N306" s="12">
        <v>0</v>
      </c>
      <c r="O306" s="12">
        <f t="shared" si="23"/>
        <v>0</v>
      </c>
      <c r="P306" s="12">
        <f t="shared" si="24"/>
        <v>40287.22</v>
      </c>
    </row>
    <row r="307" spans="1:16" x14ac:dyDescent="0.25">
      <c r="A307" s="10">
        <v>44255</v>
      </c>
      <c r="B307" s="11" t="s">
        <v>385</v>
      </c>
      <c r="C307" s="11" t="s">
        <v>344</v>
      </c>
      <c r="D307" s="12">
        <v>71296.210000000006</v>
      </c>
      <c r="E307" s="12">
        <v>71296.210000000006</v>
      </c>
      <c r="F307" s="12">
        <f t="shared" si="20"/>
        <v>142592.42000000001</v>
      </c>
      <c r="G307" s="12">
        <v>0</v>
      </c>
      <c r="H307" s="12">
        <v>0</v>
      </c>
      <c r="I307" s="12">
        <f t="shared" si="21"/>
        <v>0</v>
      </c>
      <c r="J307" s="12">
        <v>63159</v>
      </c>
      <c r="K307" s="12">
        <v>31579.5</v>
      </c>
      <c r="L307" s="12">
        <f t="shared" si="22"/>
        <v>94738.5</v>
      </c>
      <c r="M307" s="12">
        <v>0</v>
      </c>
      <c r="N307" s="12">
        <v>0</v>
      </c>
      <c r="O307" s="12">
        <f t="shared" si="23"/>
        <v>0</v>
      </c>
      <c r="P307" s="12">
        <f t="shared" si="24"/>
        <v>237330.92</v>
      </c>
    </row>
    <row r="308" spans="1:16" x14ac:dyDescent="0.25">
      <c r="A308" s="10">
        <v>44263</v>
      </c>
      <c r="B308" s="11" t="s">
        <v>386</v>
      </c>
      <c r="C308" s="11" t="s">
        <v>36</v>
      </c>
      <c r="D308" s="12">
        <v>0</v>
      </c>
      <c r="E308" s="12">
        <v>0</v>
      </c>
      <c r="F308" s="12">
        <f t="shared" si="20"/>
        <v>0</v>
      </c>
      <c r="G308" s="12">
        <v>8734.5400000000009</v>
      </c>
      <c r="H308" s="12">
        <v>8734.5400000000009</v>
      </c>
      <c r="I308" s="12">
        <f t="shared" si="21"/>
        <v>17469.080000000002</v>
      </c>
      <c r="J308" s="12">
        <v>0</v>
      </c>
      <c r="K308" s="12">
        <v>0</v>
      </c>
      <c r="L308" s="12">
        <f t="shared" si="22"/>
        <v>0</v>
      </c>
      <c r="M308" s="12">
        <v>0</v>
      </c>
      <c r="N308" s="12">
        <v>0</v>
      </c>
      <c r="O308" s="12">
        <f t="shared" si="23"/>
        <v>0</v>
      </c>
      <c r="P308" s="12">
        <f t="shared" si="24"/>
        <v>17469.080000000002</v>
      </c>
    </row>
    <row r="309" spans="1:16" x14ac:dyDescent="0.25">
      <c r="A309" s="10">
        <v>50203</v>
      </c>
      <c r="B309" s="11" t="s">
        <v>387</v>
      </c>
      <c r="C309" s="11" t="s">
        <v>107</v>
      </c>
      <c r="D309" s="12">
        <v>561984.82999999996</v>
      </c>
      <c r="E309" s="12">
        <v>561984.82999999996</v>
      </c>
      <c r="F309" s="12">
        <f t="shared" si="20"/>
        <v>1123969.6599999999</v>
      </c>
      <c r="G309" s="12">
        <v>0</v>
      </c>
      <c r="H309" s="12">
        <v>0</v>
      </c>
      <c r="I309" s="12">
        <f t="shared" si="21"/>
        <v>0</v>
      </c>
      <c r="J309" s="12">
        <v>324497.2</v>
      </c>
      <c r="K309" s="12">
        <v>162248.6</v>
      </c>
      <c r="L309" s="12">
        <f t="shared" si="22"/>
        <v>486745.80000000005</v>
      </c>
      <c r="M309" s="12">
        <v>0</v>
      </c>
      <c r="N309" s="12">
        <v>0</v>
      </c>
      <c r="O309" s="12">
        <f t="shared" si="23"/>
        <v>0</v>
      </c>
      <c r="P309" s="12">
        <f t="shared" si="24"/>
        <v>1610715.46</v>
      </c>
    </row>
    <row r="310" spans="1:16" x14ac:dyDescent="0.25">
      <c r="A310" s="10">
        <v>45468</v>
      </c>
      <c r="B310" s="11" t="s">
        <v>388</v>
      </c>
      <c r="C310" s="11" t="s">
        <v>52</v>
      </c>
      <c r="D310" s="12">
        <v>0</v>
      </c>
      <c r="E310" s="12">
        <v>0</v>
      </c>
      <c r="F310" s="12">
        <f t="shared" si="20"/>
        <v>0</v>
      </c>
      <c r="G310" s="12">
        <v>4163.5</v>
      </c>
      <c r="H310" s="12">
        <v>4163.5</v>
      </c>
      <c r="I310" s="12">
        <f t="shared" si="21"/>
        <v>8327</v>
      </c>
      <c r="J310" s="12">
        <v>58665.3</v>
      </c>
      <c r="K310" s="12">
        <v>29332.65</v>
      </c>
      <c r="L310" s="12">
        <f t="shared" si="22"/>
        <v>87997.950000000012</v>
      </c>
      <c r="M310" s="12">
        <v>0</v>
      </c>
      <c r="N310" s="12">
        <v>0</v>
      </c>
      <c r="O310" s="12">
        <f t="shared" si="23"/>
        <v>0</v>
      </c>
      <c r="P310" s="12">
        <f t="shared" si="24"/>
        <v>96324.950000000012</v>
      </c>
    </row>
    <row r="311" spans="1:16" x14ac:dyDescent="0.25">
      <c r="A311" s="10">
        <v>49874</v>
      </c>
      <c r="B311" s="11" t="s">
        <v>389</v>
      </c>
      <c r="C311" s="11" t="s">
        <v>32</v>
      </c>
      <c r="D311" s="12">
        <v>0</v>
      </c>
      <c r="E311" s="12">
        <v>0</v>
      </c>
      <c r="F311" s="12">
        <f t="shared" si="20"/>
        <v>0</v>
      </c>
      <c r="G311" s="12">
        <v>6849.86</v>
      </c>
      <c r="H311" s="12">
        <v>6849.86</v>
      </c>
      <c r="I311" s="12">
        <f t="shared" si="21"/>
        <v>13699.72</v>
      </c>
      <c r="J311" s="12">
        <v>0</v>
      </c>
      <c r="K311" s="12">
        <v>0</v>
      </c>
      <c r="L311" s="12">
        <f t="shared" si="22"/>
        <v>0</v>
      </c>
      <c r="M311" s="12">
        <v>0</v>
      </c>
      <c r="N311" s="12">
        <v>0</v>
      </c>
      <c r="O311" s="12">
        <f t="shared" si="23"/>
        <v>0</v>
      </c>
      <c r="P311" s="12">
        <f t="shared" si="24"/>
        <v>13699.72</v>
      </c>
    </row>
    <row r="312" spans="1:16" x14ac:dyDescent="0.25">
      <c r="A312" s="10">
        <v>44271</v>
      </c>
      <c r="B312" s="11" t="s">
        <v>390</v>
      </c>
      <c r="C312" s="11" t="s">
        <v>167</v>
      </c>
      <c r="D312" s="12">
        <v>0</v>
      </c>
      <c r="E312" s="12">
        <v>0</v>
      </c>
      <c r="F312" s="12">
        <f t="shared" si="20"/>
        <v>0</v>
      </c>
      <c r="G312" s="12">
        <v>18488.900000000001</v>
      </c>
      <c r="H312" s="12">
        <v>18488.900000000001</v>
      </c>
      <c r="I312" s="12">
        <f t="shared" si="21"/>
        <v>36977.800000000003</v>
      </c>
      <c r="J312" s="12">
        <v>0</v>
      </c>
      <c r="K312" s="12">
        <v>0</v>
      </c>
      <c r="L312" s="12">
        <f t="shared" si="22"/>
        <v>0</v>
      </c>
      <c r="M312" s="12">
        <v>0</v>
      </c>
      <c r="N312" s="12">
        <v>0</v>
      </c>
      <c r="O312" s="12">
        <f t="shared" si="23"/>
        <v>0</v>
      </c>
      <c r="P312" s="12">
        <f t="shared" si="24"/>
        <v>36977.800000000003</v>
      </c>
    </row>
    <row r="313" spans="1:16" x14ac:dyDescent="0.25">
      <c r="A313" s="10">
        <v>48330</v>
      </c>
      <c r="B313" s="11" t="s">
        <v>391</v>
      </c>
      <c r="C313" s="11" t="s">
        <v>59</v>
      </c>
      <c r="D313" s="12">
        <v>760.38</v>
      </c>
      <c r="E313" s="12">
        <v>760.38</v>
      </c>
      <c r="F313" s="12">
        <f t="shared" si="20"/>
        <v>1520.76</v>
      </c>
      <c r="G313" s="12">
        <v>308.38</v>
      </c>
      <c r="H313" s="12">
        <v>308.38</v>
      </c>
      <c r="I313" s="12">
        <f t="shared" si="21"/>
        <v>616.76</v>
      </c>
      <c r="J313" s="12">
        <v>0</v>
      </c>
      <c r="K313" s="12">
        <v>0</v>
      </c>
      <c r="L313" s="12">
        <f t="shared" si="22"/>
        <v>0</v>
      </c>
      <c r="M313" s="12">
        <v>0</v>
      </c>
      <c r="N313" s="12">
        <v>0</v>
      </c>
      <c r="O313" s="12">
        <f t="shared" si="23"/>
        <v>0</v>
      </c>
      <c r="P313" s="12">
        <f t="shared" si="24"/>
        <v>2137.52</v>
      </c>
    </row>
    <row r="314" spans="1:16" x14ac:dyDescent="0.25">
      <c r="A314" s="10">
        <v>49445</v>
      </c>
      <c r="B314" s="11" t="s">
        <v>392</v>
      </c>
      <c r="C314" s="11" t="s">
        <v>176</v>
      </c>
      <c r="D314" s="12">
        <v>0</v>
      </c>
      <c r="E314" s="12">
        <v>0</v>
      </c>
      <c r="F314" s="12">
        <f t="shared" si="20"/>
        <v>0</v>
      </c>
      <c r="G314" s="12">
        <v>0</v>
      </c>
      <c r="H314" s="12">
        <v>0</v>
      </c>
      <c r="I314" s="12">
        <f t="shared" si="21"/>
        <v>0</v>
      </c>
      <c r="J314" s="12">
        <v>0</v>
      </c>
      <c r="K314" s="12">
        <v>0</v>
      </c>
      <c r="L314" s="12">
        <f t="shared" si="22"/>
        <v>0</v>
      </c>
      <c r="M314" s="12">
        <v>0</v>
      </c>
      <c r="N314" s="12">
        <v>0</v>
      </c>
      <c r="O314" s="12">
        <f t="shared" si="23"/>
        <v>0</v>
      </c>
      <c r="P314" s="12">
        <f t="shared" si="24"/>
        <v>0</v>
      </c>
    </row>
    <row r="315" spans="1:16" x14ac:dyDescent="0.25">
      <c r="A315" s="10">
        <v>47639</v>
      </c>
      <c r="B315" s="11" t="s">
        <v>393</v>
      </c>
      <c r="C315" s="11" t="s">
        <v>117</v>
      </c>
      <c r="D315" s="12">
        <v>0</v>
      </c>
      <c r="E315" s="12">
        <v>0</v>
      </c>
      <c r="F315" s="12">
        <f t="shared" si="20"/>
        <v>0</v>
      </c>
      <c r="G315" s="12">
        <v>597.64</v>
      </c>
      <c r="H315" s="12">
        <v>597.64</v>
      </c>
      <c r="I315" s="12">
        <f t="shared" si="21"/>
        <v>1195.28</v>
      </c>
      <c r="J315" s="12">
        <v>0</v>
      </c>
      <c r="K315" s="12">
        <v>0</v>
      </c>
      <c r="L315" s="12">
        <f t="shared" si="22"/>
        <v>0</v>
      </c>
      <c r="M315" s="12">
        <v>0</v>
      </c>
      <c r="N315" s="12">
        <v>0</v>
      </c>
      <c r="O315" s="12">
        <f t="shared" si="23"/>
        <v>0</v>
      </c>
      <c r="P315" s="12">
        <f t="shared" si="24"/>
        <v>1195.28</v>
      </c>
    </row>
    <row r="316" spans="1:16" x14ac:dyDescent="0.25">
      <c r="A316" s="10">
        <v>48702</v>
      </c>
      <c r="B316" s="11" t="s">
        <v>394</v>
      </c>
      <c r="C316" s="11" t="s">
        <v>122</v>
      </c>
      <c r="D316" s="12">
        <v>0</v>
      </c>
      <c r="E316" s="12">
        <v>0</v>
      </c>
      <c r="F316" s="12">
        <f t="shared" si="20"/>
        <v>0</v>
      </c>
      <c r="G316" s="12">
        <v>2148.73</v>
      </c>
      <c r="H316" s="12">
        <v>2148.73</v>
      </c>
      <c r="I316" s="12">
        <f t="shared" si="21"/>
        <v>4297.46</v>
      </c>
      <c r="J316" s="12">
        <v>0</v>
      </c>
      <c r="K316" s="12">
        <v>0</v>
      </c>
      <c r="L316" s="12">
        <f t="shared" si="22"/>
        <v>0</v>
      </c>
      <c r="M316" s="12">
        <v>0</v>
      </c>
      <c r="N316" s="12">
        <v>0</v>
      </c>
      <c r="O316" s="12">
        <f t="shared" si="23"/>
        <v>0</v>
      </c>
      <c r="P316" s="12">
        <f t="shared" si="24"/>
        <v>4297.46</v>
      </c>
    </row>
    <row r="317" spans="1:16" x14ac:dyDescent="0.25">
      <c r="A317" s="10">
        <v>44289</v>
      </c>
      <c r="B317" s="11" t="s">
        <v>395</v>
      </c>
      <c r="C317" s="11" t="s">
        <v>167</v>
      </c>
      <c r="D317" s="12">
        <v>0</v>
      </c>
      <c r="E317" s="12">
        <v>0</v>
      </c>
      <c r="F317" s="12">
        <f t="shared" si="20"/>
        <v>0</v>
      </c>
      <c r="G317" s="12">
        <v>0</v>
      </c>
      <c r="H317" s="12">
        <v>0</v>
      </c>
      <c r="I317" s="12">
        <f t="shared" si="21"/>
        <v>0</v>
      </c>
      <c r="J317" s="12">
        <v>0</v>
      </c>
      <c r="K317" s="12">
        <v>0</v>
      </c>
      <c r="L317" s="12">
        <f t="shared" si="22"/>
        <v>0</v>
      </c>
      <c r="M317" s="12">
        <v>0</v>
      </c>
      <c r="N317" s="12">
        <v>0</v>
      </c>
      <c r="O317" s="12">
        <f t="shared" si="23"/>
        <v>0</v>
      </c>
      <c r="P317" s="12">
        <f t="shared" si="24"/>
        <v>0</v>
      </c>
    </row>
    <row r="318" spans="1:16" x14ac:dyDescent="0.25">
      <c r="A318" s="10">
        <v>46128</v>
      </c>
      <c r="B318" s="11" t="s">
        <v>396</v>
      </c>
      <c r="C318" s="11" t="s">
        <v>241</v>
      </c>
      <c r="D318" s="12">
        <v>0</v>
      </c>
      <c r="E318" s="12">
        <v>0</v>
      </c>
      <c r="F318" s="12">
        <f t="shared" si="20"/>
        <v>0</v>
      </c>
      <c r="G318" s="12">
        <v>3543.43</v>
      </c>
      <c r="H318" s="12">
        <v>3543.43</v>
      </c>
      <c r="I318" s="12">
        <f t="shared" si="21"/>
        <v>7086.86</v>
      </c>
      <c r="J318" s="12">
        <v>0</v>
      </c>
      <c r="K318" s="12">
        <v>0</v>
      </c>
      <c r="L318" s="12">
        <f t="shared" si="22"/>
        <v>0</v>
      </c>
      <c r="M318" s="12">
        <v>0</v>
      </c>
      <c r="N318" s="12">
        <v>0</v>
      </c>
      <c r="O318" s="12">
        <f t="shared" si="23"/>
        <v>0</v>
      </c>
      <c r="P318" s="12">
        <f t="shared" si="24"/>
        <v>7086.86</v>
      </c>
    </row>
    <row r="319" spans="1:16" x14ac:dyDescent="0.25">
      <c r="A319" s="10">
        <v>47886</v>
      </c>
      <c r="B319" s="11" t="s">
        <v>396</v>
      </c>
      <c r="C319" s="11" t="s">
        <v>263</v>
      </c>
      <c r="D319" s="12">
        <v>0</v>
      </c>
      <c r="E319" s="12">
        <v>0</v>
      </c>
      <c r="F319" s="12">
        <f t="shared" si="20"/>
        <v>0</v>
      </c>
      <c r="G319" s="12">
        <v>3346.13</v>
      </c>
      <c r="H319" s="12">
        <v>3346.13</v>
      </c>
      <c r="I319" s="12">
        <f t="shared" si="21"/>
        <v>6692.26</v>
      </c>
      <c r="J319" s="12">
        <v>0</v>
      </c>
      <c r="K319" s="12">
        <v>0</v>
      </c>
      <c r="L319" s="12">
        <f t="shared" si="22"/>
        <v>0</v>
      </c>
      <c r="M319" s="12">
        <v>0</v>
      </c>
      <c r="N319" s="12">
        <v>0</v>
      </c>
      <c r="O319" s="12">
        <f t="shared" si="23"/>
        <v>0</v>
      </c>
      <c r="P319" s="12">
        <f t="shared" si="24"/>
        <v>6692.26</v>
      </c>
    </row>
    <row r="320" spans="1:16" x14ac:dyDescent="0.25">
      <c r="A320" s="10">
        <v>49452</v>
      </c>
      <c r="B320" s="11" t="s">
        <v>396</v>
      </c>
      <c r="C320" s="11" t="s">
        <v>176</v>
      </c>
      <c r="D320" s="12">
        <v>1155102.33</v>
      </c>
      <c r="E320" s="12">
        <v>1155102.33</v>
      </c>
      <c r="F320" s="12">
        <f t="shared" si="20"/>
        <v>2310204.66</v>
      </c>
      <c r="G320" s="12">
        <v>0</v>
      </c>
      <c r="H320" s="12">
        <v>0</v>
      </c>
      <c r="I320" s="12">
        <f t="shared" si="21"/>
        <v>0</v>
      </c>
      <c r="J320" s="12">
        <v>0</v>
      </c>
      <c r="K320" s="12">
        <v>0</v>
      </c>
      <c r="L320" s="12">
        <f t="shared" si="22"/>
        <v>0</v>
      </c>
      <c r="M320" s="12">
        <v>0</v>
      </c>
      <c r="N320" s="12">
        <v>0</v>
      </c>
      <c r="O320" s="12">
        <f t="shared" si="23"/>
        <v>0</v>
      </c>
      <c r="P320" s="12">
        <f t="shared" si="24"/>
        <v>2310204.66</v>
      </c>
    </row>
    <row r="321" spans="1:16" x14ac:dyDescent="0.25">
      <c r="A321" s="10">
        <v>48272</v>
      </c>
      <c r="B321" s="11" t="s">
        <v>397</v>
      </c>
      <c r="C321" s="11" t="s">
        <v>344</v>
      </c>
      <c r="D321" s="12">
        <v>214370.41</v>
      </c>
      <c r="E321" s="12">
        <v>214370.41</v>
      </c>
      <c r="F321" s="12">
        <f t="shared" si="20"/>
        <v>428740.82</v>
      </c>
      <c r="G321" s="12">
        <v>12541.35</v>
      </c>
      <c r="H321" s="12">
        <v>12541.35</v>
      </c>
      <c r="I321" s="12">
        <f t="shared" si="21"/>
        <v>25082.7</v>
      </c>
      <c r="J321" s="12">
        <v>0</v>
      </c>
      <c r="K321" s="12">
        <v>0</v>
      </c>
      <c r="L321" s="12">
        <f t="shared" si="22"/>
        <v>0</v>
      </c>
      <c r="M321" s="12">
        <v>0</v>
      </c>
      <c r="N321" s="12">
        <v>0</v>
      </c>
      <c r="O321" s="12">
        <f t="shared" si="23"/>
        <v>0</v>
      </c>
      <c r="P321" s="12">
        <f t="shared" si="24"/>
        <v>453823.52</v>
      </c>
    </row>
    <row r="322" spans="1:16" x14ac:dyDescent="0.25">
      <c r="A322" s="10">
        <v>442</v>
      </c>
      <c r="B322" s="11" t="s">
        <v>398</v>
      </c>
      <c r="C322" s="11" t="s">
        <v>399</v>
      </c>
      <c r="D322" s="12">
        <v>0</v>
      </c>
      <c r="E322" s="12">
        <v>0</v>
      </c>
      <c r="F322" s="12">
        <f t="shared" si="20"/>
        <v>0</v>
      </c>
      <c r="G322" s="12">
        <v>0</v>
      </c>
      <c r="H322" s="12">
        <v>0</v>
      </c>
      <c r="I322" s="12">
        <f t="shared" si="21"/>
        <v>0</v>
      </c>
      <c r="J322" s="12">
        <v>0</v>
      </c>
      <c r="K322" s="12">
        <v>0</v>
      </c>
      <c r="L322" s="12">
        <f t="shared" si="22"/>
        <v>0</v>
      </c>
      <c r="M322" s="12">
        <v>0</v>
      </c>
      <c r="N322" s="12">
        <v>0</v>
      </c>
      <c r="O322" s="12">
        <f t="shared" si="23"/>
        <v>0</v>
      </c>
      <c r="P322" s="12">
        <f t="shared" si="24"/>
        <v>0</v>
      </c>
    </row>
    <row r="323" spans="1:16" x14ac:dyDescent="0.25">
      <c r="A323" s="10">
        <v>50005</v>
      </c>
      <c r="B323" s="11" t="s">
        <v>398</v>
      </c>
      <c r="C323" s="11" t="s">
        <v>26</v>
      </c>
      <c r="D323" s="12">
        <v>0</v>
      </c>
      <c r="E323" s="12">
        <v>0</v>
      </c>
      <c r="F323" s="12">
        <f t="shared" si="20"/>
        <v>0</v>
      </c>
      <c r="G323" s="12">
        <v>1371.93</v>
      </c>
      <c r="H323" s="12">
        <v>1371.93</v>
      </c>
      <c r="I323" s="12">
        <f t="shared" si="21"/>
        <v>2743.86</v>
      </c>
      <c r="J323" s="12">
        <v>0</v>
      </c>
      <c r="K323" s="12">
        <v>0</v>
      </c>
      <c r="L323" s="12">
        <f t="shared" si="22"/>
        <v>0</v>
      </c>
      <c r="M323" s="12">
        <v>0</v>
      </c>
      <c r="N323" s="12">
        <v>0</v>
      </c>
      <c r="O323" s="12">
        <f t="shared" si="23"/>
        <v>0</v>
      </c>
      <c r="P323" s="12">
        <f t="shared" si="24"/>
        <v>2743.86</v>
      </c>
    </row>
    <row r="324" spans="1:16" x14ac:dyDescent="0.25">
      <c r="A324" s="10">
        <v>44297</v>
      </c>
      <c r="B324" s="11" t="s">
        <v>400</v>
      </c>
      <c r="C324" s="11" t="s">
        <v>176</v>
      </c>
      <c r="D324" s="12">
        <v>455891.06</v>
      </c>
      <c r="E324" s="12">
        <v>455891.06</v>
      </c>
      <c r="F324" s="12">
        <f t="shared" si="20"/>
        <v>911782.12</v>
      </c>
      <c r="G324" s="12">
        <v>59020.34</v>
      </c>
      <c r="H324" s="12">
        <v>59020.34</v>
      </c>
      <c r="I324" s="12">
        <f t="shared" si="21"/>
        <v>118040.68</v>
      </c>
      <c r="J324" s="12">
        <v>605863</v>
      </c>
      <c r="K324" s="12">
        <v>302931.5</v>
      </c>
      <c r="L324" s="12">
        <f t="shared" si="22"/>
        <v>908794.5</v>
      </c>
      <c r="M324" s="12">
        <v>0</v>
      </c>
      <c r="N324" s="12">
        <v>0</v>
      </c>
      <c r="O324" s="12">
        <f t="shared" si="23"/>
        <v>0</v>
      </c>
      <c r="P324" s="12">
        <f t="shared" si="24"/>
        <v>1938617.3</v>
      </c>
    </row>
    <row r="325" spans="1:16" x14ac:dyDescent="0.25">
      <c r="A325" s="10">
        <v>44305</v>
      </c>
      <c r="B325" s="11" t="s">
        <v>401</v>
      </c>
      <c r="C325" s="11" t="s">
        <v>71</v>
      </c>
      <c r="D325" s="12">
        <v>0</v>
      </c>
      <c r="E325" s="12">
        <v>0</v>
      </c>
      <c r="F325" s="12">
        <f t="shared" si="20"/>
        <v>0</v>
      </c>
      <c r="G325" s="12">
        <v>12826.13</v>
      </c>
      <c r="H325" s="12">
        <v>12826.13</v>
      </c>
      <c r="I325" s="12">
        <f t="shared" si="21"/>
        <v>25652.26</v>
      </c>
      <c r="J325" s="12">
        <v>264530.02</v>
      </c>
      <c r="K325" s="12">
        <v>132265.01</v>
      </c>
      <c r="L325" s="12">
        <f t="shared" si="22"/>
        <v>396795.03</v>
      </c>
      <c r="M325" s="12">
        <v>0</v>
      </c>
      <c r="N325" s="12">
        <v>0</v>
      </c>
      <c r="O325" s="12">
        <f t="shared" si="23"/>
        <v>0</v>
      </c>
      <c r="P325" s="12">
        <f t="shared" si="24"/>
        <v>422447.29000000004</v>
      </c>
    </row>
    <row r="326" spans="1:16" x14ac:dyDescent="0.25">
      <c r="A326" s="10">
        <v>45831</v>
      </c>
      <c r="B326" s="11" t="s">
        <v>402</v>
      </c>
      <c r="C326" s="11" t="s">
        <v>52</v>
      </c>
      <c r="D326" s="12">
        <v>0</v>
      </c>
      <c r="E326" s="12">
        <v>0</v>
      </c>
      <c r="F326" s="12">
        <f t="shared" si="20"/>
        <v>0</v>
      </c>
      <c r="G326" s="12">
        <v>4805.2299999999996</v>
      </c>
      <c r="H326" s="12">
        <v>4805.2299999999996</v>
      </c>
      <c r="I326" s="12">
        <f t="shared" si="21"/>
        <v>9610.4599999999991</v>
      </c>
      <c r="J326" s="12">
        <v>0</v>
      </c>
      <c r="K326" s="12">
        <v>0</v>
      </c>
      <c r="L326" s="12">
        <f t="shared" si="22"/>
        <v>0</v>
      </c>
      <c r="M326" s="12">
        <v>0</v>
      </c>
      <c r="N326" s="12">
        <v>0</v>
      </c>
      <c r="O326" s="12">
        <f t="shared" si="23"/>
        <v>0</v>
      </c>
      <c r="P326" s="12">
        <f t="shared" si="24"/>
        <v>9610.4599999999991</v>
      </c>
    </row>
    <row r="327" spans="1:16" x14ac:dyDescent="0.25">
      <c r="A327" s="10">
        <v>50211</v>
      </c>
      <c r="B327" s="11" t="s">
        <v>403</v>
      </c>
      <c r="C327" s="11" t="s">
        <v>107</v>
      </c>
      <c r="D327" s="12">
        <v>0</v>
      </c>
      <c r="E327" s="12">
        <v>0</v>
      </c>
      <c r="F327" s="12">
        <f t="shared" si="20"/>
        <v>0</v>
      </c>
      <c r="G327" s="12">
        <v>2140.0500000000002</v>
      </c>
      <c r="H327" s="12">
        <v>2140.0500000000002</v>
      </c>
      <c r="I327" s="12">
        <f t="shared" si="21"/>
        <v>4280.1000000000004</v>
      </c>
      <c r="J327" s="12">
        <v>0</v>
      </c>
      <c r="K327" s="12">
        <v>0</v>
      </c>
      <c r="L327" s="12">
        <f t="shared" si="22"/>
        <v>0</v>
      </c>
      <c r="M327" s="12">
        <v>0</v>
      </c>
      <c r="N327" s="12">
        <v>0</v>
      </c>
      <c r="O327" s="12">
        <f t="shared" si="23"/>
        <v>0</v>
      </c>
      <c r="P327" s="12">
        <f t="shared" si="24"/>
        <v>4280.1000000000004</v>
      </c>
    </row>
    <row r="328" spans="1:16" x14ac:dyDescent="0.25">
      <c r="A328" s="10">
        <v>46805</v>
      </c>
      <c r="B328" s="11" t="s">
        <v>404</v>
      </c>
      <c r="C328" s="11" t="s">
        <v>243</v>
      </c>
      <c r="D328" s="12">
        <v>652537.96</v>
      </c>
      <c r="E328" s="12">
        <v>652537.96</v>
      </c>
      <c r="F328" s="12">
        <f t="shared" si="20"/>
        <v>1305075.92</v>
      </c>
      <c r="G328" s="12">
        <v>11793.56</v>
      </c>
      <c r="H328" s="12">
        <v>11793.56</v>
      </c>
      <c r="I328" s="12">
        <f t="shared" si="21"/>
        <v>23587.119999999999</v>
      </c>
      <c r="J328" s="12">
        <v>0</v>
      </c>
      <c r="K328" s="12">
        <v>0</v>
      </c>
      <c r="L328" s="12">
        <f t="shared" si="22"/>
        <v>0</v>
      </c>
      <c r="M328" s="12">
        <v>0</v>
      </c>
      <c r="N328" s="12">
        <v>0</v>
      </c>
      <c r="O328" s="12">
        <f t="shared" si="23"/>
        <v>0</v>
      </c>
      <c r="P328" s="12">
        <f t="shared" si="24"/>
        <v>1328663.04</v>
      </c>
    </row>
    <row r="329" spans="1:16" x14ac:dyDescent="0.25">
      <c r="A329" s="10">
        <v>44313</v>
      </c>
      <c r="B329" s="11" t="s">
        <v>405</v>
      </c>
      <c r="C329" s="11" t="s">
        <v>167</v>
      </c>
      <c r="D329" s="12">
        <v>458429.69</v>
      </c>
      <c r="E329" s="12">
        <v>458429.69</v>
      </c>
      <c r="F329" s="12">
        <f t="shared" si="20"/>
        <v>916859.38</v>
      </c>
      <c r="G329" s="12">
        <v>0</v>
      </c>
      <c r="H329" s="12">
        <v>0</v>
      </c>
      <c r="I329" s="12">
        <f t="shared" si="21"/>
        <v>0</v>
      </c>
      <c r="J329" s="12">
        <v>0</v>
      </c>
      <c r="K329" s="12">
        <v>0</v>
      </c>
      <c r="L329" s="12">
        <f t="shared" si="22"/>
        <v>0</v>
      </c>
      <c r="M329" s="12">
        <v>0</v>
      </c>
      <c r="N329" s="12">
        <v>0</v>
      </c>
      <c r="O329" s="12">
        <f t="shared" si="23"/>
        <v>0</v>
      </c>
      <c r="P329" s="12">
        <f t="shared" si="24"/>
        <v>916859.38</v>
      </c>
    </row>
    <row r="330" spans="1:16" x14ac:dyDescent="0.25">
      <c r="A330" s="10">
        <v>44321</v>
      </c>
      <c r="B330" s="11" t="s">
        <v>406</v>
      </c>
      <c r="C330" s="11" t="s">
        <v>84</v>
      </c>
      <c r="D330" s="12">
        <v>409406.99</v>
      </c>
      <c r="E330" s="12">
        <v>409406.99</v>
      </c>
      <c r="F330" s="12">
        <f t="shared" si="20"/>
        <v>818813.98</v>
      </c>
      <c r="G330" s="12">
        <v>0</v>
      </c>
      <c r="H330" s="12">
        <v>0</v>
      </c>
      <c r="I330" s="12">
        <f t="shared" si="21"/>
        <v>0</v>
      </c>
      <c r="J330" s="12">
        <v>0</v>
      </c>
      <c r="K330" s="12">
        <v>0</v>
      </c>
      <c r="L330" s="12">
        <f t="shared" si="22"/>
        <v>0</v>
      </c>
      <c r="M330" s="12">
        <v>0</v>
      </c>
      <c r="N330" s="12">
        <v>0</v>
      </c>
      <c r="O330" s="12">
        <f t="shared" si="23"/>
        <v>0</v>
      </c>
      <c r="P330" s="12">
        <f t="shared" si="24"/>
        <v>818813.98</v>
      </c>
    </row>
    <row r="331" spans="1:16" x14ac:dyDescent="0.25">
      <c r="A331" s="10">
        <v>44339</v>
      </c>
      <c r="B331" s="11" t="s">
        <v>407</v>
      </c>
      <c r="C331" s="11" t="s">
        <v>247</v>
      </c>
      <c r="D331" s="12">
        <v>0</v>
      </c>
      <c r="E331" s="12">
        <v>0</v>
      </c>
      <c r="F331" s="12">
        <f t="shared" si="20"/>
        <v>0</v>
      </c>
      <c r="G331" s="12">
        <v>4999.63</v>
      </c>
      <c r="H331" s="12">
        <v>4999.63</v>
      </c>
      <c r="I331" s="12">
        <f t="shared" si="21"/>
        <v>9999.26</v>
      </c>
      <c r="J331" s="12">
        <v>156349.9</v>
      </c>
      <c r="K331" s="12">
        <v>78174.95</v>
      </c>
      <c r="L331" s="12">
        <f t="shared" si="22"/>
        <v>234524.84999999998</v>
      </c>
      <c r="M331" s="12">
        <v>0</v>
      </c>
      <c r="N331" s="12">
        <v>0</v>
      </c>
      <c r="O331" s="12">
        <f t="shared" si="23"/>
        <v>0</v>
      </c>
      <c r="P331" s="12">
        <f t="shared" si="24"/>
        <v>244524.11</v>
      </c>
    </row>
    <row r="332" spans="1:16" x14ac:dyDescent="0.25">
      <c r="A332" s="10">
        <v>48553</v>
      </c>
      <c r="B332" s="11" t="s">
        <v>408</v>
      </c>
      <c r="C332" s="11" t="s">
        <v>153</v>
      </c>
      <c r="D332" s="12">
        <v>0</v>
      </c>
      <c r="E332" s="12">
        <v>0</v>
      </c>
      <c r="F332" s="12">
        <f t="shared" si="20"/>
        <v>0</v>
      </c>
      <c r="G332" s="12">
        <v>1098.3</v>
      </c>
      <c r="H332" s="12">
        <v>1098.3</v>
      </c>
      <c r="I332" s="12">
        <f t="shared" si="21"/>
        <v>2196.6</v>
      </c>
      <c r="J332" s="12">
        <v>7295.38</v>
      </c>
      <c r="K332" s="12">
        <v>3647.69</v>
      </c>
      <c r="L332" s="12">
        <f t="shared" si="22"/>
        <v>10943.07</v>
      </c>
      <c r="M332" s="12">
        <v>0</v>
      </c>
      <c r="N332" s="12">
        <v>0</v>
      </c>
      <c r="O332" s="12">
        <f t="shared" si="23"/>
        <v>0</v>
      </c>
      <c r="P332" s="12">
        <f t="shared" si="24"/>
        <v>13139.67</v>
      </c>
    </row>
    <row r="333" spans="1:16" x14ac:dyDescent="0.25">
      <c r="A333" s="10">
        <v>49882</v>
      </c>
      <c r="B333" s="11" t="s">
        <v>409</v>
      </c>
      <c r="C333" s="11" t="s">
        <v>32</v>
      </c>
      <c r="D333" s="12">
        <v>306087.82</v>
      </c>
      <c r="E333" s="12">
        <v>306087.82</v>
      </c>
      <c r="F333" s="12">
        <f t="shared" si="20"/>
        <v>612175.64</v>
      </c>
      <c r="G333" s="12">
        <v>12985.26</v>
      </c>
      <c r="H333" s="12">
        <v>12985.26</v>
      </c>
      <c r="I333" s="12">
        <f t="shared" si="21"/>
        <v>25970.52</v>
      </c>
      <c r="J333" s="12">
        <v>0</v>
      </c>
      <c r="K333" s="12">
        <v>0</v>
      </c>
      <c r="L333" s="12">
        <f t="shared" si="22"/>
        <v>0</v>
      </c>
      <c r="M333" s="12">
        <v>0</v>
      </c>
      <c r="N333" s="12">
        <v>0</v>
      </c>
      <c r="O333" s="12">
        <f t="shared" si="23"/>
        <v>0</v>
      </c>
      <c r="P333" s="12">
        <f t="shared" si="24"/>
        <v>638146.16</v>
      </c>
    </row>
    <row r="334" spans="1:16" x14ac:dyDescent="0.25">
      <c r="A334" s="10">
        <v>44347</v>
      </c>
      <c r="B334" s="11" t="s">
        <v>410</v>
      </c>
      <c r="C334" s="11" t="s">
        <v>66</v>
      </c>
      <c r="D334" s="12">
        <v>0</v>
      </c>
      <c r="E334" s="12">
        <v>0</v>
      </c>
      <c r="F334" s="12">
        <f t="shared" si="20"/>
        <v>0</v>
      </c>
      <c r="G334" s="12">
        <v>8679.5</v>
      </c>
      <c r="H334" s="12">
        <v>8679.5</v>
      </c>
      <c r="I334" s="12">
        <f t="shared" si="21"/>
        <v>17359</v>
      </c>
      <c r="J334" s="12">
        <v>33263.56</v>
      </c>
      <c r="K334" s="12">
        <v>16631.78</v>
      </c>
      <c r="L334" s="12">
        <f t="shared" si="22"/>
        <v>49895.34</v>
      </c>
      <c r="M334" s="12">
        <v>0</v>
      </c>
      <c r="N334" s="12">
        <v>0</v>
      </c>
      <c r="O334" s="12">
        <f t="shared" si="23"/>
        <v>0</v>
      </c>
      <c r="P334" s="12">
        <f t="shared" si="24"/>
        <v>67254.34</v>
      </c>
    </row>
    <row r="335" spans="1:16" x14ac:dyDescent="0.25">
      <c r="A335" s="10">
        <v>45476</v>
      </c>
      <c r="B335" s="11" t="s">
        <v>411</v>
      </c>
      <c r="C335" s="11" t="s">
        <v>254</v>
      </c>
      <c r="D335" s="12">
        <v>2825217.89</v>
      </c>
      <c r="E335" s="12">
        <v>2825217.89</v>
      </c>
      <c r="F335" s="12">
        <f t="shared" ref="F335:F398" si="25">D335+E335</f>
        <v>5650435.7800000003</v>
      </c>
      <c r="G335" s="12">
        <v>254230.31</v>
      </c>
      <c r="H335" s="12">
        <v>254230.31</v>
      </c>
      <c r="I335" s="12">
        <f t="shared" ref="I335:I398" si="26">G335+H335</f>
        <v>508460.62</v>
      </c>
      <c r="J335" s="12">
        <v>1018260.12</v>
      </c>
      <c r="K335" s="12">
        <v>509130.06</v>
      </c>
      <c r="L335" s="12">
        <f t="shared" ref="L335:L398" si="27">J335+K335</f>
        <v>1527390.18</v>
      </c>
      <c r="M335" s="12">
        <v>0</v>
      </c>
      <c r="N335" s="12">
        <v>0</v>
      </c>
      <c r="O335" s="12">
        <f t="shared" ref="O335:O398" si="28">M335+N335</f>
        <v>0</v>
      </c>
      <c r="P335" s="12">
        <f t="shared" ref="P335:P398" si="29">F335+I335+L335+O335</f>
        <v>7686286.5800000001</v>
      </c>
    </row>
    <row r="336" spans="1:16" x14ac:dyDescent="0.25">
      <c r="A336" s="10">
        <v>50450</v>
      </c>
      <c r="B336" s="11" t="s">
        <v>412</v>
      </c>
      <c r="C336" s="11" t="s">
        <v>149</v>
      </c>
      <c r="D336" s="12">
        <v>3479273.97</v>
      </c>
      <c r="E336" s="12">
        <v>3479273.97</v>
      </c>
      <c r="F336" s="12">
        <f t="shared" si="25"/>
        <v>6958547.9400000004</v>
      </c>
      <c r="G336" s="12">
        <v>15524.57</v>
      </c>
      <c r="H336" s="12">
        <v>15524.57</v>
      </c>
      <c r="I336" s="12">
        <f t="shared" si="26"/>
        <v>31049.14</v>
      </c>
      <c r="J336" s="12">
        <v>478743.98</v>
      </c>
      <c r="K336" s="12">
        <v>239371.99</v>
      </c>
      <c r="L336" s="12">
        <f t="shared" si="27"/>
        <v>718115.97</v>
      </c>
      <c r="M336" s="12">
        <v>0</v>
      </c>
      <c r="N336" s="12">
        <v>0</v>
      </c>
      <c r="O336" s="12">
        <f t="shared" si="28"/>
        <v>0</v>
      </c>
      <c r="P336" s="12">
        <f t="shared" si="29"/>
        <v>7707713.0499999998</v>
      </c>
    </row>
    <row r="337" spans="1:16" x14ac:dyDescent="0.25">
      <c r="A337" s="10">
        <v>44354</v>
      </c>
      <c r="B337" s="11" t="s">
        <v>413</v>
      </c>
      <c r="C337" s="11" t="s">
        <v>32</v>
      </c>
      <c r="D337" s="12">
        <v>30861.4</v>
      </c>
      <c r="E337" s="12">
        <v>30861.4</v>
      </c>
      <c r="F337" s="12">
        <f t="shared" si="25"/>
        <v>61722.8</v>
      </c>
      <c r="G337" s="12">
        <v>41876.550000000003</v>
      </c>
      <c r="H337" s="12">
        <v>41876.550000000003</v>
      </c>
      <c r="I337" s="12">
        <f t="shared" si="26"/>
        <v>83753.100000000006</v>
      </c>
      <c r="J337" s="12">
        <v>488419.56</v>
      </c>
      <c r="K337" s="12">
        <v>244209.78</v>
      </c>
      <c r="L337" s="12">
        <f t="shared" si="27"/>
        <v>732629.34</v>
      </c>
      <c r="M337" s="12">
        <v>0</v>
      </c>
      <c r="N337" s="12">
        <v>0</v>
      </c>
      <c r="O337" s="12">
        <f t="shared" si="28"/>
        <v>0</v>
      </c>
      <c r="P337" s="12">
        <f t="shared" si="29"/>
        <v>878105.24</v>
      </c>
    </row>
    <row r="338" spans="1:16" x14ac:dyDescent="0.25">
      <c r="A338" s="10">
        <v>50153</v>
      </c>
      <c r="B338" s="11" t="s">
        <v>414</v>
      </c>
      <c r="C338" s="11" t="s">
        <v>107</v>
      </c>
      <c r="D338" s="12">
        <v>84788</v>
      </c>
      <c r="E338" s="12">
        <v>84788</v>
      </c>
      <c r="F338" s="12">
        <f t="shared" si="25"/>
        <v>169576</v>
      </c>
      <c r="G338" s="12">
        <v>4928.03</v>
      </c>
      <c r="H338" s="12">
        <v>4928.03</v>
      </c>
      <c r="I338" s="12">
        <f t="shared" si="26"/>
        <v>9856.06</v>
      </c>
      <c r="J338" s="12">
        <v>0</v>
      </c>
      <c r="K338" s="12">
        <v>0</v>
      </c>
      <c r="L338" s="12">
        <f t="shared" si="27"/>
        <v>0</v>
      </c>
      <c r="M338" s="12">
        <v>0</v>
      </c>
      <c r="N338" s="12">
        <v>0</v>
      </c>
      <c r="O338" s="12">
        <f t="shared" si="28"/>
        <v>0</v>
      </c>
      <c r="P338" s="12">
        <f t="shared" si="29"/>
        <v>179432.06</v>
      </c>
    </row>
    <row r="339" spans="1:16" x14ac:dyDescent="0.25">
      <c r="A339" s="10">
        <v>44362</v>
      </c>
      <c r="B339" s="11" t="s">
        <v>415</v>
      </c>
      <c r="C339" s="11" t="s">
        <v>42</v>
      </c>
      <c r="D339" s="12">
        <v>1590890.93</v>
      </c>
      <c r="E339" s="12">
        <v>1590890.93</v>
      </c>
      <c r="F339" s="12">
        <f t="shared" si="25"/>
        <v>3181781.86</v>
      </c>
      <c r="G339" s="12">
        <v>13802.56</v>
      </c>
      <c r="H339" s="12">
        <v>13802.56</v>
      </c>
      <c r="I339" s="12">
        <f t="shared" si="26"/>
        <v>27605.119999999999</v>
      </c>
      <c r="J339" s="12">
        <v>145749.9</v>
      </c>
      <c r="K339" s="12">
        <v>72874.95</v>
      </c>
      <c r="L339" s="12">
        <f t="shared" si="27"/>
        <v>218624.84999999998</v>
      </c>
      <c r="M339" s="12">
        <v>0</v>
      </c>
      <c r="N339" s="12">
        <v>0</v>
      </c>
      <c r="O339" s="12">
        <f t="shared" si="28"/>
        <v>0</v>
      </c>
      <c r="P339" s="12">
        <f t="shared" si="29"/>
        <v>3428011.83</v>
      </c>
    </row>
    <row r="340" spans="1:16" x14ac:dyDescent="0.25">
      <c r="A340" s="10">
        <v>44370</v>
      </c>
      <c r="B340" s="11" t="s">
        <v>416</v>
      </c>
      <c r="C340" s="11" t="s">
        <v>71</v>
      </c>
      <c r="D340" s="12">
        <v>1884462.7</v>
      </c>
      <c r="E340" s="12">
        <v>1884462.7</v>
      </c>
      <c r="F340" s="12">
        <f t="shared" si="25"/>
        <v>3768925.4</v>
      </c>
      <c r="G340" s="12">
        <v>15282.1</v>
      </c>
      <c r="H340" s="12">
        <v>15282.1</v>
      </c>
      <c r="I340" s="12">
        <f t="shared" si="26"/>
        <v>30564.2</v>
      </c>
      <c r="J340" s="12">
        <v>0</v>
      </c>
      <c r="K340" s="12">
        <v>0</v>
      </c>
      <c r="L340" s="12">
        <f t="shared" si="27"/>
        <v>0</v>
      </c>
      <c r="M340" s="12">
        <v>0</v>
      </c>
      <c r="N340" s="12">
        <v>0</v>
      </c>
      <c r="O340" s="12">
        <f t="shared" si="28"/>
        <v>0</v>
      </c>
      <c r="P340" s="12">
        <f t="shared" si="29"/>
        <v>3799489.6</v>
      </c>
    </row>
    <row r="341" spans="1:16" x14ac:dyDescent="0.25">
      <c r="A341" s="10">
        <v>48850</v>
      </c>
      <c r="B341" s="11" t="s">
        <v>417</v>
      </c>
      <c r="C341" s="11" t="s">
        <v>231</v>
      </c>
      <c r="D341" s="12">
        <v>0</v>
      </c>
      <c r="E341" s="12">
        <v>0</v>
      </c>
      <c r="F341" s="12">
        <f t="shared" si="25"/>
        <v>0</v>
      </c>
      <c r="G341" s="12">
        <v>1939.16</v>
      </c>
      <c r="H341" s="12">
        <v>1939.16</v>
      </c>
      <c r="I341" s="12">
        <f t="shared" si="26"/>
        <v>3878.32</v>
      </c>
      <c r="J341" s="12">
        <v>0</v>
      </c>
      <c r="K341" s="12">
        <v>0</v>
      </c>
      <c r="L341" s="12">
        <f t="shared" si="27"/>
        <v>0</v>
      </c>
      <c r="M341" s="12">
        <v>0</v>
      </c>
      <c r="N341" s="12">
        <v>0</v>
      </c>
      <c r="O341" s="12">
        <f t="shared" si="28"/>
        <v>0</v>
      </c>
      <c r="P341" s="12">
        <f t="shared" si="29"/>
        <v>3878.32</v>
      </c>
    </row>
    <row r="342" spans="1:16" x14ac:dyDescent="0.25">
      <c r="A342" s="10">
        <v>47456</v>
      </c>
      <c r="B342" s="11" t="s">
        <v>418</v>
      </c>
      <c r="C342" s="11" t="s">
        <v>46</v>
      </c>
      <c r="D342" s="12">
        <v>0</v>
      </c>
      <c r="E342" s="12">
        <v>0</v>
      </c>
      <c r="F342" s="12">
        <f t="shared" si="25"/>
        <v>0</v>
      </c>
      <c r="G342" s="12">
        <v>13821.08</v>
      </c>
      <c r="H342" s="12">
        <v>13821.08</v>
      </c>
      <c r="I342" s="12">
        <f t="shared" si="26"/>
        <v>27642.16</v>
      </c>
      <c r="J342" s="12">
        <v>17000.78</v>
      </c>
      <c r="K342" s="12">
        <v>8500.39</v>
      </c>
      <c r="L342" s="12">
        <f t="shared" si="27"/>
        <v>25501.17</v>
      </c>
      <c r="M342" s="12">
        <v>0</v>
      </c>
      <c r="N342" s="12">
        <v>0</v>
      </c>
      <c r="O342" s="12">
        <f t="shared" si="28"/>
        <v>0</v>
      </c>
      <c r="P342" s="12">
        <f t="shared" si="29"/>
        <v>53143.33</v>
      </c>
    </row>
    <row r="343" spans="1:16" x14ac:dyDescent="0.25">
      <c r="A343" s="10">
        <v>50229</v>
      </c>
      <c r="B343" s="11" t="s">
        <v>419</v>
      </c>
      <c r="C343" s="11" t="s">
        <v>107</v>
      </c>
      <c r="D343" s="12">
        <v>0</v>
      </c>
      <c r="E343" s="12">
        <v>0</v>
      </c>
      <c r="F343" s="12">
        <f t="shared" si="25"/>
        <v>0</v>
      </c>
      <c r="G343" s="12">
        <v>372.18</v>
      </c>
      <c r="H343" s="12">
        <v>372.18</v>
      </c>
      <c r="I343" s="12">
        <f t="shared" si="26"/>
        <v>744.36</v>
      </c>
      <c r="J343" s="12">
        <v>0</v>
      </c>
      <c r="K343" s="12">
        <v>0</v>
      </c>
      <c r="L343" s="12">
        <f t="shared" si="27"/>
        <v>0</v>
      </c>
      <c r="M343" s="12">
        <v>0</v>
      </c>
      <c r="N343" s="12">
        <v>0</v>
      </c>
      <c r="O343" s="12">
        <f t="shared" si="28"/>
        <v>0</v>
      </c>
      <c r="P343" s="12">
        <f t="shared" si="29"/>
        <v>744.36</v>
      </c>
    </row>
    <row r="344" spans="1:16" x14ac:dyDescent="0.25">
      <c r="A344" s="10">
        <v>45484</v>
      </c>
      <c r="B344" s="11" t="s">
        <v>420</v>
      </c>
      <c r="C344" s="11" t="s">
        <v>299</v>
      </c>
      <c r="D344" s="12">
        <v>0</v>
      </c>
      <c r="E344" s="12">
        <v>0</v>
      </c>
      <c r="F344" s="12">
        <f t="shared" si="25"/>
        <v>0</v>
      </c>
      <c r="G344" s="12">
        <v>4117.8599999999997</v>
      </c>
      <c r="H344" s="12">
        <v>4117.8599999999997</v>
      </c>
      <c r="I344" s="12">
        <f t="shared" si="26"/>
        <v>8235.7199999999993</v>
      </c>
      <c r="J344" s="12">
        <v>0</v>
      </c>
      <c r="K344" s="12">
        <v>0</v>
      </c>
      <c r="L344" s="12">
        <f t="shared" si="27"/>
        <v>0</v>
      </c>
      <c r="M344" s="12">
        <v>0</v>
      </c>
      <c r="N344" s="12">
        <v>0</v>
      </c>
      <c r="O344" s="12">
        <f t="shared" si="28"/>
        <v>0</v>
      </c>
      <c r="P344" s="12">
        <f t="shared" si="29"/>
        <v>8235.7199999999993</v>
      </c>
    </row>
    <row r="345" spans="1:16" x14ac:dyDescent="0.25">
      <c r="A345" s="10">
        <v>44388</v>
      </c>
      <c r="B345" s="11" t="s">
        <v>421</v>
      </c>
      <c r="C345" s="11" t="s">
        <v>100</v>
      </c>
      <c r="D345" s="12">
        <v>1779744.42</v>
      </c>
      <c r="E345" s="12">
        <v>1779744.42</v>
      </c>
      <c r="F345" s="12">
        <f t="shared" si="25"/>
        <v>3559488.84</v>
      </c>
      <c r="G345" s="12">
        <v>0</v>
      </c>
      <c r="H345" s="12">
        <v>0</v>
      </c>
      <c r="I345" s="12">
        <f t="shared" si="26"/>
        <v>0</v>
      </c>
      <c r="J345" s="12">
        <v>22918.38</v>
      </c>
      <c r="K345" s="12">
        <v>11459.19</v>
      </c>
      <c r="L345" s="12">
        <f t="shared" si="27"/>
        <v>34377.57</v>
      </c>
      <c r="M345" s="12">
        <v>0</v>
      </c>
      <c r="N345" s="12">
        <v>0</v>
      </c>
      <c r="O345" s="12">
        <f t="shared" si="28"/>
        <v>0</v>
      </c>
      <c r="P345" s="12">
        <f t="shared" si="29"/>
        <v>3593866.4099999997</v>
      </c>
    </row>
    <row r="346" spans="1:16" x14ac:dyDescent="0.25">
      <c r="A346" s="10">
        <v>48520</v>
      </c>
      <c r="B346" s="11" t="s">
        <v>422</v>
      </c>
      <c r="C346" s="11" t="s">
        <v>235</v>
      </c>
      <c r="D346" s="12">
        <v>0</v>
      </c>
      <c r="E346" s="12">
        <v>0</v>
      </c>
      <c r="F346" s="12">
        <f t="shared" si="25"/>
        <v>0</v>
      </c>
      <c r="G346" s="12">
        <v>1152.51</v>
      </c>
      <c r="H346" s="12">
        <v>1152.51</v>
      </c>
      <c r="I346" s="12">
        <f t="shared" si="26"/>
        <v>2305.02</v>
      </c>
      <c r="J346" s="12">
        <v>0</v>
      </c>
      <c r="K346" s="12">
        <v>0</v>
      </c>
      <c r="L346" s="12">
        <f t="shared" si="27"/>
        <v>0</v>
      </c>
      <c r="M346" s="12">
        <v>0</v>
      </c>
      <c r="N346" s="12">
        <v>0</v>
      </c>
      <c r="O346" s="12">
        <f t="shared" si="28"/>
        <v>0</v>
      </c>
      <c r="P346" s="12">
        <f t="shared" si="29"/>
        <v>2305.02</v>
      </c>
    </row>
    <row r="347" spans="1:16" x14ac:dyDescent="0.25">
      <c r="A347" s="10">
        <v>45492</v>
      </c>
      <c r="B347" s="11" t="s">
        <v>423</v>
      </c>
      <c r="C347" s="11" t="s">
        <v>263</v>
      </c>
      <c r="D347" s="12">
        <v>3122483.25</v>
      </c>
      <c r="E347" s="12">
        <v>3122483.25</v>
      </c>
      <c r="F347" s="12">
        <f t="shared" si="25"/>
        <v>6244966.5</v>
      </c>
      <c r="G347" s="12">
        <v>37139.040000000001</v>
      </c>
      <c r="H347" s="12">
        <v>37139.040000000001</v>
      </c>
      <c r="I347" s="12">
        <f t="shared" si="26"/>
        <v>74278.080000000002</v>
      </c>
      <c r="J347" s="12">
        <v>261015.4</v>
      </c>
      <c r="K347" s="12">
        <v>130507.7</v>
      </c>
      <c r="L347" s="12">
        <f t="shared" si="27"/>
        <v>391523.1</v>
      </c>
      <c r="M347" s="12">
        <v>0</v>
      </c>
      <c r="N347" s="12">
        <v>0</v>
      </c>
      <c r="O347" s="12">
        <f t="shared" si="28"/>
        <v>0</v>
      </c>
      <c r="P347" s="12">
        <f t="shared" si="29"/>
        <v>6710767.6799999997</v>
      </c>
    </row>
    <row r="348" spans="1:16" x14ac:dyDescent="0.25">
      <c r="A348" s="10">
        <v>48629</v>
      </c>
      <c r="B348" s="11" t="s">
        <v>424</v>
      </c>
      <c r="C348" s="11" t="s">
        <v>93</v>
      </c>
      <c r="D348" s="12">
        <v>0</v>
      </c>
      <c r="E348" s="12">
        <v>0</v>
      </c>
      <c r="F348" s="12">
        <f t="shared" si="25"/>
        <v>0</v>
      </c>
      <c r="G348" s="12">
        <v>1201.1500000000001</v>
      </c>
      <c r="H348" s="12">
        <v>1201.1500000000001</v>
      </c>
      <c r="I348" s="12">
        <f t="shared" si="26"/>
        <v>2402.3000000000002</v>
      </c>
      <c r="J348" s="12">
        <v>0</v>
      </c>
      <c r="K348" s="12">
        <v>0</v>
      </c>
      <c r="L348" s="12">
        <f t="shared" si="27"/>
        <v>0</v>
      </c>
      <c r="M348" s="12">
        <v>0</v>
      </c>
      <c r="N348" s="12">
        <v>0</v>
      </c>
      <c r="O348" s="12">
        <f t="shared" si="28"/>
        <v>0</v>
      </c>
      <c r="P348" s="12">
        <f t="shared" si="29"/>
        <v>2402.3000000000002</v>
      </c>
    </row>
    <row r="349" spans="1:16" x14ac:dyDescent="0.25">
      <c r="A349" s="10">
        <v>46920</v>
      </c>
      <c r="B349" s="11" t="s">
        <v>425</v>
      </c>
      <c r="C349" s="11" t="s">
        <v>426</v>
      </c>
      <c r="D349" s="12">
        <v>0</v>
      </c>
      <c r="E349" s="12">
        <v>0</v>
      </c>
      <c r="F349" s="12">
        <f t="shared" si="25"/>
        <v>0</v>
      </c>
      <c r="G349" s="12">
        <v>8602.34</v>
      </c>
      <c r="H349" s="12">
        <v>8602.34</v>
      </c>
      <c r="I349" s="12">
        <f t="shared" si="26"/>
        <v>17204.68</v>
      </c>
      <c r="J349" s="12">
        <v>0</v>
      </c>
      <c r="K349" s="12">
        <v>0</v>
      </c>
      <c r="L349" s="12">
        <f t="shared" si="27"/>
        <v>0</v>
      </c>
      <c r="M349" s="12">
        <v>0</v>
      </c>
      <c r="N349" s="12">
        <v>0</v>
      </c>
      <c r="O349" s="12">
        <f t="shared" si="28"/>
        <v>0</v>
      </c>
      <c r="P349" s="12">
        <f t="shared" si="29"/>
        <v>17204.68</v>
      </c>
    </row>
    <row r="350" spans="1:16" x14ac:dyDescent="0.25">
      <c r="A350" s="10">
        <v>44396</v>
      </c>
      <c r="B350" s="11" t="s">
        <v>427</v>
      </c>
      <c r="C350" s="11" t="s">
        <v>122</v>
      </c>
      <c r="D350" s="12">
        <v>629559.81000000006</v>
      </c>
      <c r="E350" s="12">
        <v>629559.81000000006</v>
      </c>
      <c r="F350" s="12">
        <f t="shared" si="25"/>
        <v>1259119.6200000001</v>
      </c>
      <c r="G350" s="12">
        <v>108701.3</v>
      </c>
      <c r="H350" s="12">
        <v>108701.3</v>
      </c>
      <c r="I350" s="12">
        <f t="shared" si="26"/>
        <v>217402.6</v>
      </c>
      <c r="J350" s="12">
        <v>453655.42</v>
      </c>
      <c r="K350" s="12">
        <v>226827.71</v>
      </c>
      <c r="L350" s="12">
        <f t="shared" si="27"/>
        <v>680483.13</v>
      </c>
      <c r="M350" s="12">
        <v>0</v>
      </c>
      <c r="N350" s="12">
        <v>0</v>
      </c>
      <c r="O350" s="12">
        <f t="shared" si="28"/>
        <v>0</v>
      </c>
      <c r="P350" s="12">
        <f t="shared" si="29"/>
        <v>2157005.35</v>
      </c>
    </row>
    <row r="351" spans="1:16" x14ac:dyDescent="0.25">
      <c r="A351" s="10">
        <v>48959</v>
      </c>
      <c r="B351" s="11" t="s">
        <v>428</v>
      </c>
      <c r="C351" s="11" t="s">
        <v>87</v>
      </c>
      <c r="D351" s="12">
        <v>0</v>
      </c>
      <c r="E351" s="12">
        <v>0</v>
      </c>
      <c r="F351" s="12">
        <f t="shared" si="25"/>
        <v>0</v>
      </c>
      <c r="G351" s="12">
        <v>0</v>
      </c>
      <c r="H351" s="12">
        <v>0</v>
      </c>
      <c r="I351" s="12">
        <f t="shared" si="26"/>
        <v>0</v>
      </c>
      <c r="J351" s="12">
        <v>0</v>
      </c>
      <c r="K351" s="12">
        <v>0</v>
      </c>
      <c r="L351" s="12">
        <f t="shared" si="27"/>
        <v>0</v>
      </c>
      <c r="M351" s="12">
        <v>0</v>
      </c>
      <c r="N351" s="12">
        <v>0</v>
      </c>
      <c r="O351" s="12">
        <f t="shared" si="28"/>
        <v>0</v>
      </c>
      <c r="P351" s="12">
        <f t="shared" si="29"/>
        <v>0</v>
      </c>
    </row>
    <row r="352" spans="1:16" x14ac:dyDescent="0.25">
      <c r="A352" s="10">
        <v>44404</v>
      </c>
      <c r="B352" s="11" t="s">
        <v>429</v>
      </c>
      <c r="C352" s="11" t="s">
        <v>241</v>
      </c>
      <c r="D352" s="12">
        <v>0</v>
      </c>
      <c r="E352" s="12">
        <v>0</v>
      </c>
      <c r="F352" s="12">
        <f t="shared" si="25"/>
        <v>0</v>
      </c>
      <c r="G352" s="12">
        <v>0</v>
      </c>
      <c r="H352" s="12">
        <v>0</v>
      </c>
      <c r="I352" s="12">
        <f t="shared" si="26"/>
        <v>0</v>
      </c>
      <c r="J352" s="12">
        <v>2958651.12</v>
      </c>
      <c r="K352" s="12">
        <v>1479325.56</v>
      </c>
      <c r="L352" s="12">
        <f t="shared" si="27"/>
        <v>4437976.68</v>
      </c>
      <c r="M352" s="12">
        <v>0</v>
      </c>
      <c r="N352" s="12">
        <v>0</v>
      </c>
      <c r="O352" s="12">
        <f t="shared" si="28"/>
        <v>0</v>
      </c>
      <c r="P352" s="12">
        <f t="shared" si="29"/>
        <v>4437976.68</v>
      </c>
    </row>
    <row r="353" spans="1:16" x14ac:dyDescent="0.25">
      <c r="A353" s="10">
        <v>48173</v>
      </c>
      <c r="B353" s="11" t="s">
        <v>430</v>
      </c>
      <c r="C353" s="11" t="s">
        <v>36</v>
      </c>
      <c r="D353" s="12">
        <v>0</v>
      </c>
      <c r="E353" s="12">
        <v>0</v>
      </c>
      <c r="F353" s="12">
        <f t="shared" si="25"/>
        <v>0</v>
      </c>
      <c r="G353" s="12">
        <v>16242.88</v>
      </c>
      <c r="H353" s="12">
        <v>16242.88</v>
      </c>
      <c r="I353" s="12">
        <f t="shared" si="26"/>
        <v>32485.759999999998</v>
      </c>
      <c r="J353" s="12">
        <v>0</v>
      </c>
      <c r="K353" s="12">
        <v>0</v>
      </c>
      <c r="L353" s="12">
        <f t="shared" si="27"/>
        <v>0</v>
      </c>
      <c r="M353" s="12">
        <v>0</v>
      </c>
      <c r="N353" s="12">
        <v>0</v>
      </c>
      <c r="O353" s="12">
        <f t="shared" si="28"/>
        <v>0</v>
      </c>
      <c r="P353" s="12">
        <f t="shared" si="29"/>
        <v>32485.759999999998</v>
      </c>
    </row>
    <row r="354" spans="1:16" x14ac:dyDescent="0.25">
      <c r="A354" s="10">
        <v>45500</v>
      </c>
      <c r="B354" s="11" t="s">
        <v>431</v>
      </c>
      <c r="C354" s="11" t="s">
        <v>68</v>
      </c>
      <c r="D354" s="12">
        <v>221912.35</v>
      </c>
      <c r="E354" s="12">
        <v>221912.35</v>
      </c>
      <c r="F354" s="12">
        <f t="shared" si="25"/>
        <v>443824.7</v>
      </c>
      <c r="G354" s="12">
        <v>5197.0200000000004</v>
      </c>
      <c r="H354" s="12">
        <v>5197.0200000000004</v>
      </c>
      <c r="I354" s="12">
        <f t="shared" si="26"/>
        <v>10394.040000000001</v>
      </c>
      <c r="J354" s="12">
        <v>0</v>
      </c>
      <c r="K354" s="12">
        <v>0</v>
      </c>
      <c r="L354" s="12">
        <f t="shared" si="27"/>
        <v>0</v>
      </c>
      <c r="M354" s="12">
        <v>0</v>
      </c>
      <c r="N354" s="12">
        <v>0</v>
      </c>
      <c r="O354" s="12">
        <f t="shared" si="28"/>
        <v>0</v>
      </c>
      <c r="P354" s="12">
        <f t="shared" si="29"/>
        <v>454218.74</v>
      </c>
    </row>
    <row r="355" spans="1:16" x14ac:dyDescent="0.25">
      <c r="A355" s="10">
        <v>50633</v>
      </c>
      <c r="B355" s="11" t="s">
        <v>432</v>
      </c>
      <c r="C355" s="11" t="s">
        <v>127</v>
      </c>
      <c r="D355" s="12">
        <v>24155.85</v>
      </c>
      <c r="E355" s="12">
        <v>24155.85</v>
      </c>
      <c r="F355" s="12">
        <f t="shared" si="25"/>
        <v>48311.7</v>
      </c>
      <c r="G355" s="12">
        <v>0</v>
      </c>
      <c r="H355" s="12">
        <v>0</v>
      </c>
      <c r="I355" s="12">
        <f t="shared" si="26"/>
        <v>0</v>
      </c>
      <c r="J355" s="12">
        <v>15035.98</v>
      </c>
      <c r="K355" s="12">
        <v>7517.99</v>
      </c>
      <c r="L355" s="12">
        <f t="shared" si="27"/>
        <v>22553.97</v>
      </c>
      <c r="M355" s="12">
        <v>0</v>
      </c>
      <c r="N355" s="12">
        <v>0</v>
      </c>
      <c r="O355" s="12">
        <f t="shared" si="28"/>
        <v>0</v>
      </c>
      <c r="P355" s="12">
        <f t="shared" si="29"/>
        <v>70865.67</v>
      </c>
    </row>
    <row r="356" spans="1:16" x14ac:dyDescent="0.25">
      <c r="A356" s="10">
        <v>49361</v>
      </c>
      <c r="B356" s="11" t="s">
        <v>433</v>
      </c>
      <c r="C356" s="11" t="s">
        <v>193</v>
      </c>
      <c r="D356" s="12">
        <v>0</v>
      </c>
      <c r="E356" s="12">
        <v>0</v>
      </c>
      <c r="F356" s="12">
        <f t="shared" si="25"/>
        <v>0</v>
      </c>
      <c r="G356" s="12">
        <v>288.38</v>
      </c>
      <c r="H356" s="12">
        <v>288.38</v>
      </c>
      <c r="I356" s="12">
        <f t="shared" si="26"/>
        <v>576.76</v>
      </c>
      <c r="J356" s="12">
        <v>0</v>
      </c>
      <c r="K356" s="12">
        <v>0</v>
      </c>
      <c r="L356" s="12">
        <f t="shared" si="27"/>
        <v>0</v>
      </c>
      <c r="M356" s="12">
        <v>0</v>
      </c>
      <c r="N356" s="12">
        <v>0</v>
      </c>
      <c r="O356" s="12">
        <f t="shared" si="28"/>
        <v>0</v>
      </c>
      <c r="P356" s="12">
        <f t="shared" si="29"/>
        <v>576.76</v>
      </c>
    </row>
    <row r="357" spans="1:16" x14ac:dyDescent="0.25">
      <c r="A357" s="10">
        <v>45518</v>
      </c>
      <c r="B357" s="11" t="s">
        <v>434</v>
      </c>
      <c r="C357" s="11" t="s">
        <v>93</v>
      </c>
      <c r="D357" s="12">
        <v>0</v>
      </c>
      <c r="E357" s="12">
        <v>0</v>
      </c>
      <c r="F357" s="12">
        <f t="shared" si="25"/>
        <v>0</v>
      </c>
      <c r="G357" s="12">
        <v>4992.3</v>
      </c>
      <c r="H357" s="12">
        <v>4992.3</v>
      </c>
      <c r="I357" s="12">
        <f t="shared" si="26"/>
        <v>9984.6</v>
      </c>
      <c r="J357" s="12">
        <v>0</v>
      </c>
      <c r="K357" s="12">
        <v>0</v>
      </c>
      <c r="L357" s="12">
        <f t="shared" si="27"/>
        <v>0</v>
      </c>
      <c r="M357" s="12">
        <v>0</v>
      </c>
      <c r="N357" s="12">
        <v>0</v>
      </c>
      <c r="O357" s="12">
        <f t="shared" si="28"/>
        <v>0</v>
      </c>
      <c r="P357" s="12">
        <f t="shared" si="29"/>
        <v>9984.6</v>
      </c>
    </row>
    <row r="358" spans="1:16" x14ac:dyDescent="0.25">
      <c r="A358" s="10">
        <v>49890</v>
      </c>
      <c r="B358" s="11" t="s">
        <v>435</v>
      </c>
      <c r="C358" s="11" t="s">
        <v>32</v>
      </c>
      <c r="D358" s="12">
        <v>0</v>
      </c>
      <c r="E358" s="12">
        <v>0</v>
      </c>
      <c r="F358" s="12">
        <f t="shared" si="25"/>
        <v>0</v>
      </c>
      <c r="G358" s="12">
        <v>0</v>
      </c>
      <c r="H358" s="12">
        <v>0</v>
      </c>
      <c r="I358" s="12">
        <f t="shared" si="26"/>
        <v>0</v>
      </c>
      <c r="J358" s="12">
        <v>149344.42000000001</v>
      </c>
      <c r="K358" s="12">
        <v>74672.210000000006</v>
      </c>
      <c r="L358" s="12">
        <f t="shared" si="27"/>
        <v>224016.63</v>
      </c>
      <c r="M358" s="12">
        <v>0</v>
      </c>
      <c r="N358" s="12">
        <v>0</v>
      </c>
      <c r="O358" s="12">
        <f t="shared" si="28"/>
        <v>0</v>
      </c>
      <c r="P358" s="12">
        <f t="shared" si="29"/>
        <v>224016.63</v>
      </c>
    </row>
    <row r="359" spans="1:16" x14ac:dyDescent="0.25">
      <c r="A359" s="10">
        <v>49627</v>
      </c>
      <c r="B359" s="11" t="s">
        <v>436</v>
      </c>
      <c r="C359" s="11" t="s">
        <v>105</v>
      </c>
      <c r="D359" s="12">
        <v>0</v>
      </c>
      <c r="E359" s="12">
        <v>0</v>
      </c>
      <c r="F359" s="12">
        <f t="shared" si="25"/>
        <v>0</v>
      </c>
      <c r="G359" s="12">
        <v>432.31</v>
      </c>
      <c r="H359" s="12">
        <v>432.31</v>
      </c>
      <c r="I359" s="12">
        <f t="shared" si="26"/>
        <v>864.62</v>
      </c>
      <c r="J359" s="12">
        <v>0</v>
      </c>
      <c r="K359" s="12">
        <v>0</v>
      </c>
      <c r="L359" s="12">
        <f t="shared" si="27"/>
        <v>0</v>
      </c>
      <c r="M359" s="12">
        <v>0</v>
      </c>
      <c r="N359" s="12">
        <v>0</v>
      </c>
      <c r="O359" s="12">
        <f t="shared" si="28"/>
        <v>0</v>
      </c>
      <c r="P359" s="12">
        <f t="shared" si="29"/>
        <v>864.62</v>
      </c>
    </row>
    <row r="360" spans="1:16" x14ac:dyDescent="0.25">
      <c r="A360" s="10">
        <v>45948</v>
      </c>
      <c r="B360" s="11" t="s">
        <v>437</v>
      </c>
      <c r="C360" s="11" t="s">
        <v>438</v>
      </c>
      <c r="D360" s="12">
        <v>430809.53</v>
      </c>
      <c r="E360" s="12">
        <v>430809.53</v>
      </c>
      <c r="F360" s="12">
        <f t="shared" si="25"/>
        <v>861619.06</v>
      </c>
      <c r="G360" s="12">
        <v>9083.2199999999993</v>
      </c>
      <c r="H360" s="12">
        <v>9083.2199999999993</v>
      </c>
      <c r="I360" s="12">
        <f t="shared" si="26"/>
        <v>18166.439999999999</v>
      </c>
      <c r="J360" s="12">
        <v>157041.76</v>
      </c>
      <c r="K360" s="12">
        <v>78520.88</v>
      </c>
      <c r="L360" s="12">
        <f t="shared" si="27"/>
        <v>235562.64</v>
      </c>
      <c r="M360" s="12">
        <v>0</v>
      </c>
      <c r="N360" s="12">
        <v>0</v>
      </c>
      <c r="O360" s="12">
        <f t="shared" si="28"/>
        <v>0</v>
      </c>
      <c r="P360" s="12">
        <f t="shared" si="29"/>
        <v>1115348.1400000001</v>
      </c>
    </row>
    <row r="361" spans="1:16" x14ac:dyDescent="0.25">
      <c r="A361" s="10">
        <v>46672</v>
      </c>
      <c r="B361" s="11" t="s">
        <v>439</v>
      </c>
      <c r="C361" s="11" t="s">
        <v>40</v>
      </c>
      <c r="D361" s="12">
        <v>0</v>
      </c>
      <c r="E361" s="12">
        <v>0</v>
      </c>
      <c r="F361" s="12">
        <f t="shared" si="25"/>
        <v>0</v>
      </c>
      <c r="G361" s="12">
        <v>661.93</v>
      </c>
      <c r="H361" s="12">
        <v>661.93</v>
      </c>
      <c r="I361" s="12">
        <f t="shared" si="26"/>
        <v>1323.86</v>
      </c>
      <c r="J361" s="12">
        <v>0</v>
      </c>
      <c r="K361" s="12">
        <v>0</v>
      </c>
      <c r="L361" s="12">
        <f t="shared" si="27"/>
        <v>0</v>
      </c>
      <c r="M361" s="12">
        <v>0</v>
      </c>
      <c r="N361" s="12">
        <v>0</v>
      </c>
      <c r="O361" s="12">
        <f t="shared" si="28"/>
        <v>0</v>
      </c>
      <c r="P361" s="12">
        <f t="shared" si="29"/>
        <v>1323.86</v>
      </c>
    </row>
    <row r="362" spans="1:16" x14ac:dyDescent="0.25">
      <c r="A362" s="10">
        <v>50039</v>
      </c>
      <c r="B362" s="11" t="s">
        <v>440</v>
      </c>
      <c r="C362" s="11" t="s">
        <v>26</v>
      </c>
      <c r="D362" s="12">
        <v>654779.76</v>
      </c>
      <c r="E362" s="12">
        <v>654779.76</v>
      </c>
      <c r="F362" s="12">
        <f t="shared" si="25"/>
        <v>1309559.52</v>
      </c>
      <c r="G362" s="12">
        <v>25369.919999999998</v>
      </c>
      <c r="H362" s="12">
        <v>25369.919999999998</v>
      </c>
      <c r="I362" s="12">
        <f t="shared" si="26"/>
        <v>50739.839999999997</v>
      </c>
      <c r="J362" s="12">
        <v>104566.48</v>
      </c>
      <c r="K362" s="12">
        <v>52283.24</v>
      </c>
      <c r="L362" s="12">
        <f t="shared" si="27"/>
        <v>156849.72</v>
      </c>
      <c r="M362" s="12">
        <v>0</v>
      </c>
      <c r="N362" s="12">
        <v>0</v>
      </c>
      <c r="O362" s="12">
        <f t="shared" si="28"/>
        <v>0</v>
      </c>
      <c r="P362" s="12">
        <f t="shared" si="29"/>
        <v>1517149.08</v>
      </c>
    </row>
    <row r="363" spans="1:16" x14ac:dyDescent="0.25">
      <c r="A363" s="10">
        <v>50740</v>
      </c>
      <c r="B363" s="11" t="s">
        <v>441</v>
      </c>
      <c r="C363" s="11" t="s">
        <v>147</v>
      </c>
      <c r="D363" s="12">
        <v>0</v>
      </c>
      <c r="E363" s="12">
        <v>0</v>
      </c>
      <c r="F363" s="12">
        <f t="shared" si="25"/>
        <v>0</v>
      </c>
      <c r="G363" s="12">
        <v>313.29000000000002</v>
      </c>
      <c r="H363" s="12">
        <v>313.29000000000002</v>
      </c>
      <c r="I363" s="12">
        <f t="shared" si="26"/>
        <v>626.58000000000004</v>
      </c>
      <c r="J363" s="12">
        <v>0</v>
      </c>
      <c r="K363" s="12">
        <v>0</v>
      </c>
      <c r="L363" s="12">
        <f t="shared" si="27"/>
        <v>0</v>
      </c>
      <c r="M363" s="12">
        <v>0</v>
      </c>
      <c r="N363" s="12">
        <v>0</v>
      </c>
      <c r="O363" s="12">
        <f t="shared" si="28"/>
        <v>0</v>
      </c>
      <c r="P363" s="12">
        <f t="shared" si="29"/>
        <v>626.58000000000004</v>
      </c>
    </row>
    <row r="364" spans="1:16" x14ac:dyDescent="0.25">
      <c r="A364" s="10">
        <v>139303</v>
      </c>
      <c r="B364" s="11" t="s">
        <v>442</v>
      </c>
      <c r="C364" s="11" t="s">
        <v>241</v>
      </c>
      <c r="D364" s="12">
        <v>0</v>
      </c>
      <c r="E364" s="12">
        <v>0</v>
      </c>
      <c r="F364" s="12">
        <f t="shared" si="25"/>
        <v>0</v>
      </c>
      <c r="G364" s="12">
        <v>2663.47</v>
      </c>
      <c r="H364" s="12">
        <v>2663.47</v>
      </c>
      <c r="I364" s="12">
        <f t="shared" si="26"/>
        <v>5326.94</v>
      </c>
      <c r="J364" s="12">
        <v>347139.92</v>
      </c>
      <c r="K364" s="12">
        <v>173569.96</v>
      </c>
      <c r="L364" s="12">
        <f t="shared" si="27"/>
        <v>520709.88</v>
      </c>
      <c r="M364" s="12">
        <v>0</v>
      </c>
      <c r="N364" s="12">
        <v>0</v>
      </c>
      <c r="O364" s="12">
        <f t="shared" si="28"/>
        <v>0</v>
      </c>
      <c r="P364" s="12">
        <f t="shared" si="29"/>
        <v>526036.81999999995</v>
      </c>
    </row>
    <row r="365" spans="1:16" x14ac:dyDescent="0.25">
      <c r="A365" s="10">
        <v>47712</v>
      </c>
      <c r="B365" s="11" t="s">
        <v>443</v>
      </c>
      <c r="C365" s="11" t="s">
        <v>82</v>
      </c>
      <c r="D365" s="12">
        <v>3822.94</v>
      </c>
      <c r="E365" s="12">
        <v>3822.94</v>
      </c>
      <c r="F365" s="12">
        <f t="shared" si="25"/>
        <v>7645.88</v>
      </c>
      <c r="G365" s="12">
        <v>3388.67</v>
      </c>
      <c r="H365" s="12">
        <v>3388.67</v>
      </c>
      <c r="I365" s="12">
        <f t="shared" si="26"/>
        <v>6777.34</v>
      </c>
      <c r="J365" s="12">
        <v>20609.34</v>
      </c>
      <c r="K365" s="12">
        <v>10304.67</v>
      </c>
      <c r="L365" s="12">
        <f t="shared" si="27"/>
        <v>30914.010000000002</v>
      </c>
      <c r="M365" s="12">
        <v>0</v>
      </c>
      <c r="N365" s="12">
        <v>0</v>
      </c>
      <c r="O365" s="12">
        <f t="shared" si="28"/>
        <v>0</v>
      </c>
      <c r="P365" s="12">
        <f t="shared" si="29"/>
        <v>45337.23</v>
      </c>
    </row>
    <row r="366" spans="1:16" x14ac:dyDescent="0.25">
      <c r="A366" s="10">
        <v>45526</v>
      </c>
      <c r="B366" s="11" t="s">
        <v>444</v>
      </c>
      <c r="C366" s="11" t="s">
        <v>127</v>
      </c>
      <c r="D366" s="12">
        <v>72898.7</v>
      </c>
      <c r="E366" s="12">
        <v>72898.7</v>
      </c>
      <c r="F366" s="12">
        <f t="shared" si="25"/>
        <v>145797.4</v>
      </c>
      <c r="G366" s="12">
        <v>14238.48</v>
      </c>
      <c r="H366" s="12">
        <v>14238.48</v>
      </c>
      <c r="I366" s="12">
        <f t="shared" si="26"/>
        <v>28476.959999999999</v>
      </c>
      <c r="J366" s="12">
        <v>12546.16</v>
      </c>
      <c r="K366" s="12">
        <v>6273.08</v>
      </c>
      <c r="L366" s="12">
        <f t="shared" si="27"/>
        <v>18819.239999999998</v>
      </c>
      <c r="M366" s="12">
        <v>0</v>
      </c>
      <c r="N366" s="12">
        <v>0</v>
      </c>
      <c r="O366" s="12">
        <f t="shared" si="28"/>
        <v>0</v>
      </c>
      <c r="P366" s="12">
        <f t="shared" si="29"/>
        <v>193093.59999999998</v>
      </c>
    </row>
    <row r="367" spans="1:16" x14ac:dyDescent="0.25">
      <c r="A367" s="10">
        <v>48777</v>
      </c>
      <c r="B367" s="11" t="s">
        <v>445</v>
      </c>
      <c r="C367" s="11" t="s">
        <v>446</v>
      </c>
      <c r="D367" s="12">
        <v>0</v>
      </c>
      <c r="E367" s="12">
        <v>0</v>
      </c>
      <c r="F367" s="12">
        <f t="shared" si="25"/>
        <v>0</v>
      </c>
      <c r="G367" s="12">
        <v>1312.98</v>
      </c>
      <c r="H367" s="12">
        <v>1312.98</v>
      </c>
      <c r="I367" s="12">
        <f t="shared" si="26"/>
        <v>2625.96</v>
      </c>
      <c r="J367" s="12">
        <v>0</v>
      </c>
      <c r="K367" s="12">
        <v>0</v>
      </c>
      <c r="L367" s="12">
        <f t="shared" si="27"/>
        <v>0</v>
      </c>
      <c r="M367" s="12">
        <v>0</v>
      </c>
      <c r="N367" s="12">
        <v>0</v>
      </c>
      <c r="O367" s="12">
        <f t="shared" si="28"/>
        <v>0</v>
      </c>
      <c r="P367" s="12">
        <f t="shared" si="29"/>
        <v>2625.96</v>
      </c>
    </row>
    <row r="368" spans="1:16" x14ac:dyDescent="0.25">
      <c r="A368" s="10">
        <v>45534</v>
      </c>
      <c r="B368" s="11" t="s">
        <v>447</v>
      </c>
      <c r="C368" s="11" t="s">
        <v>145</v>
      </c>
      <c r="D368" s="12">
        <v>0</v>
      </c>
      <c r="E368" s="12">
        <v>0</v>
      </c>
      <c r="F368" s="12">
        <f t="shared" si="25"/>
        <v>0</v>
      </c>
      <c r="G368" s="12">
        <v>1677.78</v>
      </c>
      <c r="H368" s="12">
        <v>1677.78</v>
      </c>
      <c r="I368" s="12">
        <f t="shared" si="26"/>
        <v>3355.56</v>
      </c>
      <c r="J368" s="12">
        <v>0</v>
      </c>
      <c r="K368" s="12">
        <v>0</v>
      </c>
      <c r="L368" s="12">
        <f t="shared" si="27"/>
        <v>0</v>
      </c>
      <c r="M368" s="12">
        <v>0</v>
      </c>
      <c r="N368" s="12">
        <v>0</v>
      </c>
      <c r="O368" s="12">
        <f t="shared" si="28"/>
        <v>0</v>
      </c>
      <c r="P368" s="12">
        <f t="shared" si="29"/>
        <v>3355.56</v>
      </c>
    </row>
    <row r="369" spans="1:16" x14ac:dyDescent="0.25">
      <c r="A369" s="10">
        <v>44412</v>
      </c>
      <c r="B369" s="11" t="s">
        <v>448</v>
      </c>
      <c r="C369" s="11" t="s">
        <v>167</v>
      </c>
      <c r="D369" s="12">
        <v>0</v>
      </c>
      <c r="E369" s="12">
        <v>0</v>
      </c>
      <c r="F369" s="12">
        <f t="shared" si="25"/>
        <v>0</v>
      </c>
      <c r="G369" s="12">
        <v>0</v>
      </c>
      <c r="H369" s="12">
        <v>0</v>
      </c>
      <c r="I369" s="12">
        <f t="shared" si="26"/>
        <v>0</v>
      </c>
      <c r="J369" s="12">
        <v>0</v>
      </c>
      <c r="K369" s="12">
        <v>0</v>
      </c>
      <c r="L369" s="12">
        <f t="shared" si="27"/>
        <v>0</v>
      </c>
      <c r="M369" s="12">
        <v>0</v>
      </c>
      <c r="N369" s="12">
        <v>0</v>
      </c>
      <c r="O369" s="12">
        <f t="shared" si="28"/>
        <v>0</v>
      </c>
      <c r="P369" s="12">
        <f t="shared" si="29"/>
        <v>0</v>
      </c>
    </row>
    <row r="370" spans="1:16" x14ac:dyDescent="0.25">
      <c r="A370" s="10">
        <v>44420</v>
      </c>
      <c r="B370" s="11" t="s">
        <v>449</v>
      </c>
      <c r="C370" s="11" t="s">
        <v>155</v>
      </c>
      <c r="D370" s="12">
        <v>0</v>
      </c>
      <c r="E370" s="12">
        <v>0</v>
      </c>
      <c r="F370" s="12">
        <f t="shared" si="25"/>
        <v>0</v>
      </c>
      <c r="G370" s="12">
        <v>35584.79</v>
      </c>
      <c r="H370" s="12">
        <v>35584.79</v>
      </c>
      <c r="I370" s="12">
        <f t="shared" si="26"/>
        <v>71169.58</v>
      </c>
      <c r="J370" s="12">
        <v>301335.5</v>
      </c>
      <c r="K370" s="12">
        <v>150667.75</v>
      </c>
      <c r="L370" s="12">
        <f t="shared" si="27"/>
        <v>452003.25</v>
      </c>
      <c r="M370" s="12">
        <v>0</v>
      </c>
      <c r="N370" s="12">
        <v>0</v>
      </c>
      <c r="O370" s="12">
        <f t="shared" si="28"/>
        <v>0</v>
      </c>
      <c r="P370" s="12">
        <f t="shared" si="29"/>
        <v>523172.83</v>
      </c>
    </row>
    <row r="371" spans="1:16" x14ac:dyDescent="0.25">
      <c r="A371" s="10">
        <v>44438</v>
      </c>
      <c r="B371" s="11" t="s">
        <v>450</v>
      </c>
      <c r="C371" s="11" t="s">
        <v>322</v>
      </c>
      <c r="D371" s="12">
        <v>1022586.59</v>
      </c>
      <c r="E371" s="12">
        <v>1022586.59</v>
      </c>
      <c r="F371" s="12">
        <f t="shared" si="25"/>
        <v>2045173.18</v>
      </c>
      <c r="G371" s="12">
        <v>30832.17</v>
      </c>
      <c r="H371" s="12">
        <v>30832.17</v>
      </c>
      <c r="I371" s="12">
        <f t="shared" si="26"/>
        <v>61664.34</v>
      </c>
      <c r="J371" s="12">
        <v>13261.64</v>
      </c>
      <c r="K371" s="12">
        <v>6630.82</v>
      </c>
      <c r="L371" s="12">
        <f t="shared" si="27"/>
        <v>19892.46</v>
      </c>
      <c r="M371" s="12">
        <v>0</v>
      </c>
      <c r="N371" s="12">
        <v>0</v>
      </c>
      <c r="O371" s="12">
        <f t="shared" si="28"/>
        <v>0</v>
      </c>
      <c r="P371" s="12">
        <f t="shared" si="29"/>
        <v>2126729.98</v>
      </c>
    </row>
    <row r="372" spans="1:16" x14ac:dyDescent="0.25">
      <c r="A372" s="10">
        <v>49270</v>
      </c>
      <c r="B372" s="11" t="s">
        <v>451</v>
      </c>
      <c r="C372" s="11" t="s">
        <v>187</v>
      </c>
      <c r="D372" s="12">
        <v>0</v>
      </c>
      <c r="E372" s="12">
        <v>0</v>
      </c>
      <c r="F372" s="12">
        <f t="shared" si="25"/>
        <v>0</v>
      </c>
      <c r="G372" s="12">
        <v>657.9</v>
      </c>
      <c r="H372" s="12">
        <v>657.9</v>
      </c>
      <c r="I372" s="12">
        <f t="shared" si="26"/>
        <v>1315.8</v>
      </c>
      <c r="J372" s="12">
        <v>0</v>
      </c>
      <c r="K372" s="12">
        <v>0</v>
      </c>
      <c r="L372" s="12">
        <f t="shared" si="27"/>
        <v>0</v>
      </c>
      <c r="M372" s="12">
        <v>0</v>
      </c>
      <c r="N372" s="12">
        <v>0</v>
      </c>
      <c r="O372" s="12">
        <f t="shared" si="28"/>
        <v>0</v>
      </c>
      <c r="P372" s="12">
        <f t="shared" si="29"/>
        <v>1315.8</v>
      </c>
    </row>
    <row r="373" spans="1:16" x14ac:dyDescent="0.25">
      <c r="A373" s="10">
        <v>44446</v>
      </c>
      <c r="B373" s="11" t="s">
        <v>452</v>
      </c>
      <c r="C373" s="11" t="s">
        <v>28</v>
      </c>
      <c r="D373" s="12">
        <v>0</v>
      </c>
      <c r="E373" s="12">
        <v>0</v>
      </c>
      <c r="F373" s="12">
        <f t="shared" si="25"/>
        <v>0</v>
      </c>
      <c r="G373" s="12">
        <v>543.30999999999995</v>
      </c>
      <c r="H373" s="12">
        <v>543.30999999999995</v>
      </c>
      <c r="I373" s="12">
        <f t="shared" si="26"/>
        <v>1086.6199999999999</v>
      </c>
      <c r="J373" s="12">
        <v>0</v>
      </c>
      <c r="K373" s="12">
        <v>0</v>
      </c>
      <c r="L373" s="12">
        <f t="shared" si="27"/>
        <v>0</v>
      </c>
      <c r="M373" s="12">
        <v>0</v>
      </c>
      <c r="N373" s="12">
        <v>0</v>
      </c>
      <c r="O373" s="12">
        <f t="shared" si="28"/>
        <v>0</v>
      </c>
      <c r="P373" s="12">
        <f t="shared" si="29"/>
        <v>1086.6199999999999</v>
      </c>
    </row>
    <row r="374" spans="1:16" x14ac:dyDescent="0.25">
      <c r="A374" s="10">
        <v>46995</v>
      </c>
      <c r="B374" s="11" t="s">
        <v>453</v>
      </c>
      <c r="C374" s="11" t="s">
        <v>96</v>
      </c>
      <c r="D374" s="12">
        <v>0</v>
      </c>
      <c r="E374" s="12">
        <v>0</v>
      </c>
      <c r="F374" s="12">
        <f t="shared" si="25"/>
        <v>0</v>
      </c>
      <c r="G374" s="12">
        <v>0</v>
      </c>
      <c r="H374" s="12">
        <v>0</v>
      </c>
      <c r="I374" s="12">
        <f t="shared" si="26"/>
        <v>0</v>
      </c>
      <c r="J374" s="12">
        <v>37382.26</v>
      </c>
      <c r="K374" s="12">
        <v>18691.13</v>
      </c>
      <c r="L374" s="12">
        <f t="shared" si="27"/>
        <v>56073.39</v>
      </c>
      <c r="M374" s="12">
        <v>0</v>
      </c>
      <c r="N374" s="12">
        <v>0</v>
      </c>
      <c r="O374" s="12">
        <f t="shared" si="28"/>
        <v>0</v>
      </c>
      <c r="P374" s="12">
        <f t="shared" si="29"/>
        <v>56073.39</v>
      </c>
    </row>
    <row r="375" spans="1:16" x14ac:dyDescent="0.25">
      <c r="A375" s="10">
        <v>44461</v>
      </c>
      <c r="B375" s="11" t="s">
        <v>454</v>
      </c>
      <c r="C375" s="11" t="s">
        <v>105</v>
      </c>
      <c r="D375" s="12">
        <v>2798.33</v>
      </c>
      <c r="E375" s="12">
        <v>2798.33</v>
      </c>
      <c r="F375" s="12">
        <f t="shared" si="25"/>
        <v>5596.66</v>
      </c>
      <c r="G375" s="12">
        <v>0</v>
      </c>
      <c r="H375" s="12">
        <v>0</v>
      </c>
      <c r="I375" s="12">
        <f t="shared" si="26"/>
        <v>0</v>
      </c>
      <c r="J375" s="12">
        <v>0</v>
      </c>
      <c r="K375" s="12">
        <v>0</v>
      </c>
      <c r="L375" s="12">
        <f t="shared" si="27"/>
        <v>0</v>
      </c>
      <c r="M375" s="12">
        <v>0</v>
      </c>
      <c r="N375" s="12">
        <v>0</v>
      </c>
      <c r="O375" s="12">
        <f t="shared" si="28"/>
        <v>0</v>
      </c>
      <c r="P375" s="12">
        <f t="shared" si="29"/>
        <v>5596.66</v>
      </c>
    </row>
    <row r="376" spans="1:16" x14ac:dyDescent="0.25">
      <c r="A376" s="10">
        <v>45955</v>
      </c>
      <c r="B376" s="11" t="s">
        <v>455</v>
      </c>
      <c r="C376" s="11" t="s">
        <v>438</v>
      </c>
      <c r="D376" s="12">
        <v>257738.8</v>
      </c>
      <c r="E376" s="12">
        <v>257738.8</v>
      </c>
      <c r="F376" s="12">
        <f t="shared" si="25"/>
        <v>515477.6</v>
      </c>
      <c r="G376" s="12">
        <v>5080.3599999999997</v>
      </c>
      <c r="H376" s="12">
        <v>5080.3599999999997</v>
      </c>
      <c r="I376" s="12">
        <f t="shared" si="26"/>
        <v>10160.719999999999</v>
      </c>
      <c r="J376" s="12">
        <v>77684.62</v>
      </c>
      <c r="K376" s="12">
        <v>38842.31</v>
      </c>
      <c r="L376" s="12">
        <f t="shared" si="27"/>
        <v>116526.93</v>
      </c>
      <c r="M376" s="12">
        <v>0</v>
      </c>
      <c r="N376" s="12">
        <v>0</v>
      </c>
      <c r="O376" s="12">
        <f t="shared" si="28"/>
        <v>0</v>
      </c>
      <c r="P376" s="12">
        <f t="shared" si="29"/>
        <v>642165.25</v>
      </c>
    </row>
    <row r="377" spans="1:16" x14ac:dyDescent="0.25">
      <c r="A377" s="10">
        <v>45963</v>
      </c>
      <c r="B377" s="11" t="s">
        <v>456</v>
      </c>
      <c r="C377" s="11" t="s">
        <v>438</v>
      </c>
      <c r="D377" s="12">
        <v>0</v>
      </c>
      <c r="E377" s="12">
        <v>0</v>
      </c>
      <c r="F377" s="12">
        <f t="shared" si="25"/>
        <v>0</v>
      </c>
      <c r="G377" s="12">
        <v>968.69</v>
      </c>
      <c r="H377" s="12">
        <v>968.69</v>
      </c>
      <c r="I377" s="12">
        <f t="shared" si="26"/>
        <v>1937.38</v>
      </c>
      <c r="J377" s="12">
        <v>0</v>
      </c>
      <c r="K377" s="12">
        <v>0</v>
      </c>
      <c r="L377" s="12">
        <f t="shared" si="27"/>
        <v>0</v>
      </c>
      <c r="M377" s="12">
        <v>0</v>
      </c>
      <c r="N377" s="12">
        <v>0</v>
      </c>
      <c r="O377" s="12">
        <f t="shared" si="28"/>
        <v>0</v>
      </c>
      <c r="P377" s="12">
        <f t="shared" si="29"/>
        <v>1937.38</v>
      </c>
    </row>
    <row r="378" spans="1:16" x14ac:dyDescent="0.25">
      <c r="A378" s="10">
        <v>48710</v>
      </c>
      <c r="B378" s="11" t="s">
        <v>457</v>
      </c>
      <c r="C378" s="11" t="s">
        <v>122</v>
      </c>
      <c r="D378" s="12">
        <v>0</v>
      </c>
      <c r="E378" s="12">
        <v>0</v>
      </c>
      <c r="F378" s="12">
        <f t="shared" si="25"/>
        <v>0</v>
      </c>
      <c r="G378" s="12">
        <v>1472.98</v>
      </c>
      <c r="H378" s="12">
        <v>1472.98</v>
      </c>
      <c r="I378" s="12">
        <f t="shared" si="26"/>
        <v>2945.96</v>
      </c>
      <c r="J378" s="12">
        <v>0</v>
      </c>
      <c r="K378" s="12">
        <v>0</v>
      </c>
      <c r="L378" s="12">
        <f t="shared" si="27"/>
        <v>0</v>
      </c>
      <c r="M378" s="12">
        <v>0</v>
      </c>
      <c r="N378" s="12">
        <v>0</v>
      </c>
      <c r="O378" s="12">
        <f t="shared" si="28"/>
        <v>0</v>
      </c>
      <c r="P378" s="12">
        <f t="shared" si="29"/>
        <v>2945.96</v>
      </c>
    </row>
    <row r="379" spans="1:16" x14ac:dyDescent="0.25">
      <c r="A379" s="10">
        <v>44479</v>
      </c>
      <c r="B379" s="11" t="s">
        <v>458</v>
      </c>
      <c r="C379" s="11" t="s">
        <v>209</v>
      </c>
      <c r="D379" s="12">
        <v>0</v>
      </c>
      <c r="E379" s="12">
        <v>0</v>
      </c>
      <c r="F379" s="12">
        <f t="shared" si="25"/>
        <v>0</v>
      </c>
      <c r="G379" s="12">
        <v>1982.67</v>
      </c>
      <c r="H379" s="12">
        <v>1982.67</v>
      </c>
      <c r="I379" s="12">
        <f t="shared" si="26"/>
        <v>3965.34</v>
      </c>
      <c r="J379" s="12">
        <v>0</v>
      </c>
      <c r="K379" s="12">
        <v>0</v>
      </c>
      <c r="L379" s="12">
        <f t="shared" si="27"/>
        <v>0</v>
      </c>
      <c r="M379" s="12">
        <v>0</v>
      </c>
      <c r="N379" s="12">
        <v>0</v>
      </c>
      <c r="O379" s="12">
        <f t="shared" si="28"/>
        <v>0</v>
      </c>
      <c r="P379" s="12">
        <f t="shared" si="29"/>
        <v>3965.34</v>
      </c>
    </row>
    <row r="380" spans="1:16" x14ac:dyDescent="0.25">
      <c r="A380" s="10">
        <v>47720</v>
      </c>
      <c r="B380" s="11" t="s">
        <v>459</v>
      </c>
      <c r="C380" s="11" t="s">
        <v>82</v>
      </c>
      <c r="D380" s="12">
        <v>0</v>
      </c>
      <c r="E380" s="12">
        <v>0</v>
      </c>
      <c r="F380" s="12">
        <f t="shared" si="25"/>
        <v>0</v>
      </c>
      <c r="G380" s="12">
        <v>687.74</v>
      </c>
      <c r="H380" s="12">
        <v>687.74</v>
      </c>
      <c r="I380" s="12">
        <f t="shared" si="26"/>
        <v>1375.48</v>
      </c>
      <c r="J380" s="12">
        <v>0</v>
      </c>
      <c r="K380" s="12">
        <v>0</v>
      </c>
      <c r="L380" s="12">
        <f t="shared" si="27"/>
        <v>0</v>
      </c>
      <c r="M380" s="12">
        <v>0</v>
      </c>
      <c r="N380" s="12">
        <v>0</v>
      </c>
      <c r="O380" s="12">
        <f t="shared" si="28"/>
        <v>0</v>
      </c>
      <c r="P380" s="12">
        <f t="shared" si="29"/>
        <v>1375.48</v>
      </c>
    </row>
    <row r="381" spans="1:16" x14ac:dyDescent="0.25">
      <c r="A381" s="10">
        <v>46136</v>
      </c>
      <c r="B381" s="11" t="s">
        <v>460</v>
      </c>
      <c r="C381" s="11" t="s">
        <v>241</v>
      </c>
      <c r="D381" s="12">
        <v>0</v>
      </c>
      <c r="E381" s="12">
        <v>0</v>
      </c>
      <c r="F381" s="12">
        <f t="shared" si="25"/>
        <v>0</v>
      </c>
      <c r="G381" s="12">
        <v>884.3</v>
      </c>
      <c r="H381" s="12">
        <v>884.3</v>
      </c>
      <c r="I381" s="12">
        <f t="shared" si="26"/>
        <v>1768.6</v>
      </c>
      <c r="J381" s="12">
        <v>4207.46</v>
      </c>
      <c r="K381" s="12">
        <v>2103.73</v>
      </c>
      <c r="L381" s="12">
        <f t="shared" si="27"/>
        <v>6311.1900000000005</v>
      </c>
      <c r="M381" s="12">
        <v>0</v>
      </c>
      <c r="N381" s="12">
        <v>0</v>
      </c>
      <c r="O381" s="12">
        <f t="shared" si="28"/>
        <v>0</v>
      </c>
      <c r="P381" s="12">
        <f t="shared" si="29"/>
        <v>8079.7900000000009</v>
      </c>
    </row>
    <row r="382" spans="1:16" x14ac:dyDescent="0.25">
      <c r="A382" s="10">
        <v>44487</v>
      </c>
      <c r="B382" s="11" t="s">
        <v>461</v>
      </c>
      <c r="C382" s="11" t="s">
        <v>174</v>
      </c>
      <c r="D382" s="12">
        <v>166504.9</v>
      </c>
      <c r="E382" s="12">
        <v>166504.9</v>
      </c>
      <c r="F382" s="12">
        <f t="shared" si="25"/>
        <v>333009.8</v>
      </c>
      <c r="G382" s="12">
        <v>8866.4</v>
      </c>
      <c r="H382" s="12">
        <v>8866.4</v>
      </c>
      <c r="I382" s="12">
        <f t="shared" si="26"/>
        <v>17732.8</v>
      </c>
      <c r="J382" s="12">
        <v>0</v>
      </c>
      <c r="K382" s="12">
        <v>0</v>
      </c>
      <c r="L382" s="12">
        <f t="shared" si="27"/>
        <v>0</v>
      </c>
      <c r="M382" s="12">
        <v>0</v>
      </c>
      <c r="N382" s="12">
        <v>0</v>
      </c>
      <c r="O382" s="12">
        <f t="shared" si="28"/>
        <v>0</v>
      </c>
      <c r="P382" s="12">
        <f t="shared" si="29"/>
        <v>350742.6</v>
      </c>
    </row>
    <row r="383" spans="1:16" x14ac:dyDescent="0.25">
      <c r="A383" s="10">
        <v>45559</v>
      </c>
      <c r="B383" s="11" t="s">
        <v>462</v>
      </c>
      <c r="C383" s="11" t="s">
        <v>68</v>
      </c>
      <c r="D383" s="12">
        <v>0</v>
      </c>
      <c r="E383" s="12">
        <v>0</v>
      </c>
      <c r="F383" s="12">
        <f t="shared" si="25"/>
        <v>0</v>
      </c>
      <c r="G383" s="12">
        <v>0</v>
      </c>
      <c r="H383" s="12">
        <v>0</v>
      </c>
      <c r="I383" s="12">
        <f t="shared" si="26"/>
        <v>0</v>
      </c>
      <c r="J383" s="12">
        <v>0</v>
      </c>
      <c r="K383" s="12">
        <v>0</v>
      </c>
      <c r="L383" s="12">
        <f t="shared" si="27"/>
        <v>0</v>
      </c>
      <c r="M383" s="12">
        <v>0</v>
      </c>
      <c r="N383" s="12">
        <v>0</v>
      </c>
      <c r="O383" s="12">
        <f t="shared" si="28"/>
        <v>0</v>
      </c>
      <c r="P383" s="12">
        <f t="shared" si="29"/>
        <v>0</v>
      </c>
    </row>
    <row r="384" spans="1:16" x14ac:dyDescent="0.25">
      <c r="A384" s="10">
        <v>49718</v>
      </c>
      <c r="B384" s="11" t="s">
        <v>463</v>
      </c>
      <c r="C384" s="11" t="s">
        <v>278</v>
      </c>
      <c r="D384" s="12">
        <v>0</v>
      </c>
      <c r="E384" s="12">
        <v>0</v>
      </c>
      <c r="F384" s="12">
        <f t="shared" si="25"/>
        <v>0</v>
      </c>
      <c r="G384" s="12">
        <v>188.24</v>
      </c>
      <c r="H384" s="12">
        <v>188.24</v>
      </c>
      <c r="I384" s="12">
        <f t="shared" si="26"/>
        <v>376.48</v>
      </c>
      <c r="J384" s="12">
        <v>0</v>
      </c>
      <c r="K384" s="12">
        <v>0</v>
      </c>
      <c r="L384" s="12">
        <f t="shared" si="27"/>
        <v>0</v>
      </c>
      <c r="M384" s="12">
        <v>0</v>
      </c>
      <c r="N384" s="12">
        <v>0</v>
      </c>
      <c r="O384" s="12">
        <f t="shared" si="28"/>
        <v>0</v>
      </c>
      <c r="P384" s="12">
        <f t="shared" si="29"/>
        <v>376.48</v>
      </c>
    </row>
    <row r="385" spans="1:16" x14ac:dyDescent="0.25">
      <c r="A385" s="10">
        <v>44453</v>
      </c>
      <c r="B385" s="11" t="s">
        <v>464</v>
      </c>
      <c r="C385" s="11" t="s">
        <v>303</v>
      </c>
      <c r="D385" s="12">
        <v>0</v>
      </c>
      <c r="E385" s="12">
        <v>0</v>
      </c>
      <c r="F385" s="12">
        <f t="shared" si="25"/>
        <v>0</v>
      </c>
      <c r="G385" s="12">
        <v>44335</v>
      </c>
      <c r="H385" s="12">
        <v>44335</v>
      </c>
      <c r="I385" s="12">
        <f t="shared" si="26"/>
        <v>88670</v>
      </c>
      <c r="J385" s="12">
        <v>45225.66</v>
      </c>
      <c r="K385" s="12">
        <v>22612.83</v>
      </c>
      <c r="L385" s="12">
        <f t="shared" si="27"/>
        <v>67838.490000000005</v>
      </c>
      <c r="M385" s="12">
        <v>0</v>
      </c>
      <c r="N385" s="12">
        <v>0</v>
      </c>
      <c r="O385" s="12">
        <f t="shared" si="28"/>
        <v>0</v>
      </c>
      <c r="P385" s="12">
        <f t="shared" si="29"/>
        <v>156508.49</v>
      </c>
    </row>
    <row r="386" spans="1:16" x14ac:dyDescent="0.25">
      <c r="A386" s="10">
        <v>47217</v>
      </c>
      <c r="B386" s="11" t="s">
        <v>465</v>
      </c>
      <c r="C386" s="11" t="s">
        <v>90</v>
      </c>
      <c r="D386" s="12">
        <v>91649.49</v>
      </c>
      <c r="E386" s="12">
        <v>91649.49</v>
      </c>
      <c r="F386" s="12">
        <f t="shared" si="25"/>
        <v>183298.98</v>
      </c>
      <c r="G386" s="12">
        <v>2213.88</v>
      </c>
      <c r="H386" s="12">
        <v>2213.88</v>
      </c>
      <c r="I386" s="12">
        <f t="shared" si="26"/>
        <v>4427.76</v>
      </c>
      <c r="J386" s="12">
        <v>0</v>
      </c>
      <c r="K386" s="12">
        <v>0</v>
      </c>
      <c r="L386" s="12">
        <f t="shared" si="27"/>
        <v>0</v>
      </c>
      <c r="M386" s="12">
        <v>0</v>
      </c>
      <c r="N386" s="12">
        <v>0</v>
      </c>
      <c r="O386" s="12">
        <f t="shared" si="28"/>
        <v>0</v>
      </c>
      <c r="P386" s="12">
        <f t="shared" si="29"/>
        <v>187726.74000000002</v>
      </c>
    </row>
    <row r="387" spans="1:16" x14ac:dyDescent="0.25">
      <c r="A387" s="10">
        <v>45542</v>
      </c>
      <c r="B387" s="11" t="s">
        <v>466</v>
      </c>
      <c r="C387" s="11" t="s">
        <v>174</v>
      </c>
      <c r="D387" s="12">
        <v>0</v>
      </c>
      <c r="E387" s="12">
        <v>0</v>
      </c>
      <c r="F387" s="12">
        <f t="shared" si="25"/>
        <v>0</v>
      </c>
      <c r="G387" s="12">
        <v>1483.27</v>
      </c>
      <c r="H387" s="12">
        <v>1483.27</v>
      </c>
      <c r="I387" s="12">
        <f t="shared" si="26"/>
        <v>2966.54</v>
      </c>
      <c r="J387" s="12">
        <v>60228.4</v>
      </c>
      <c r="K387" s="12">
        <v>30114.2</v>
      </c>
      <c r="L387" s="12">
        <f t="shared" si="27"/>
        <v>90342.6</v>
      </c>
      <c r="M387" s="12">
        <v>0</v>
      </c>
      <c r="N387" s="12">
        <v>0</v>
      </c>
      <c r="O387" s="12">
        <f t="shared" si="28"/>
        <v>0</v>
      </c>
      <c r="P387" s="12">
        <f t="shared" si="29"/>
        <v>93309.14</v>
      </c>
    </row>
    <row r="388" spans="1:16" x14ac:dyDescent="0.25">
      <c r="A388" s="10">
        <v>45567</v>
      </c>
      <c r="B388" s="11" t="s">
        <v>467</v>
      </c>
      <c r="C388" s="11" t="s">
        <v>107</v>
      </c>
      <c r="D388" s="12">
        <v>0</v>
      </c>
      <c r="E388" s="12">
        <v>0</v>
      </c>
      <c r="F388" s="12">
        <f t="shared" si="25"/>
        <v>0</v>
      </c>
      <c r="G388" s="12">
        <v>1094.67</v>
      </c>
      <c r="H388" s="12">
        <v>1094.67</v>
      </c>
      <c r="I388" s="12">
        <f t="shared" si="26"/>
        <v>2189.34</v>
      </c>
      <c r="J388" s="12">
        <v>26155.1</v>
      </c>
      <c r="K388" s="12">
        <v>13077.55</v>
      </c>
      <c r="L388" s="12">
        <f t="shared" si="27"/>
        <v>39232.649999999994</v>
      </c>
      <c r="M388" s="12">
        <v>0</v>
      </c>
      <c r="N388" s="12">
        <v>0</v>
      </c>
      <c r="O388" s="12">
        <f t="shared" si="28"/>
        <v>0</v>
      </c>
      <c r="P388" s="12">
        <f t="shared" si="29"/>
        <v>41421.989999999991</v>
      </c>
    </row>
    <row r="389" spans="1:16" x14ac:dyDescent="0.25">
      <c r="A389" s="10">
        <v>48637</v>
      </c>
      <c r="B389" s="11" t="s">
        <v>468</v>
      </c>
      <c r="C389" s="11" t="s">
        <v>93</v>
      </c>
      <c r="D389" s="12">
        <v>0</v>
      </c>
      <c r="E389" s="12">
        <v>0</v>
      </c>
      <c r="F389" s="12">
        <f t="shared" si="25"/>
        <v>0</v>
      </c>
      <c r="G389" s="12">
        <v>0</v>
      </c>
      <c r="H389" s="12">
        <v>0</v>
      </c>
      <c r="I389" s="12">
        <f t="shared" si="26"/>
        <v>0</v>
      </c>
      <c r="J389" s="12">
        <v>0</v>
      </c>
      <c r="K389" s="12">
        <v>0</v>
      </c>
      <c r="L389" s="12">
        <f t="shared" si="27"/>
        <v>0</v>
      </c>
      <c r="M389" s="12">
        <v>0</v>
      </c>
      <c r="N389" s="12">
        <v>0</v>
      </c>
      <c r="O389" s="12">
        <f t="shared" si="28"/>
        <v>0</v>
      </c>
      <c r="P389" s="12">
        <f t="shared" si="29"/>
        <v>0</v>
      </c>
    </row>
    <row r="390" spans="1:16" x14ac:dyDescent="0.25">
      <c r="A390" s="10">
        <v>44495</v>
      </c>
      <c r="B390" s="11" t="s">
        <v>469</v>
      </c>
      <c r="C390" s="11" t="s">
        <v>107</v>
      </c>
      <c r="D390" s="12">
        <v>0</v>
      </c>
      <c r="E390" s="12">
        <v>0</v>
      </c>
      <c r="F390" s="12">
        <f t="shared" si="25"/>
        <v>0</v>
      </c>
      <c r="G390" s="12">
        <v>3610.49</v>
      </c>
      <c r="H390" s="12">
        <v>3610.49</v>
      </c>
      <c r="I390" s="12">
        <f t="shared" si="26"/>
        <v>7220.98</v>
      </c>
      <c r="J390" s="12">
        <v>147562.78</v>
      </c>
      <c r="K390" s="12">
        <v>73781.39</v>
      </c>
      <c r="L390" s="12">
        <f t="shared" si="27"/>
        <v>221344.16999999998</v>
      </c>
      <c r="M390" s="12">
        <v>0</v>
      </c>
      <c r="N390" s="12">
        <v>0</v>
      </c>
      <c r="O390" s="12">
        <f t="shared" si="28"/>
        <v>0</v>
      </c>
      <c r="P390" s="12">
        <f t="shared" si="29"/>
        <v>228565.15</v>
      </c>
    </row>
    <row r="391" spans="1:16" x14ac:dyDescent="0.25">
      <c r="A391" s="10">
        <v>48900</v>
      </c>
      <c r="B391" s="11" t="s">
        <v>470</v>
      </c>
      <c r="C391" s="11" t="s">
        <v>135</v>
      </c>
      <c r="D391" s="12">
        <v>0</v>
      </c>
      <c r="E391" s="12">
        <v>0</v>
      </c>
      <c r="F391" s="12">
        <f t="shared" si="25"/>
        <v>0</v>
      </c>
      <c r="G391" s="12">
        <v>0</v>
      </c>
      <c r="H391" s="12">
        <v>0</v>
      </c>
      <c r="I391" s="12">
        <f t="shared" si="26"/>
        <v>0</v>
      </c>
      <c r="J391" s="12">
        <v>0</v>
      </c>
      <c r="K391" s="12">
        <v>0</v>
      </c>
      <c r="L391" s="12">
        <f t="shared" si="27"/>
        <v>0</v>
      </c>
      <c r="M391" s="12">
        <v>0</v>
      </c>
      <c r="N391" s="12">
        <v>0</v>
      </c>
      <c r="O391" s="12">
        <f t="shared" si="28"/>
        <v>0</v>
      </c>
      <c r="P391" s="12">
        <f t="shared" si="29"/>
        <v>0</v>
      </c>
    </row>
    <row r="392" spans="1:16" x14ac:dyDescent="0.25">
      <c r="A392" s="10">
        <v>50047</v>
      </c>
      <c r="B392" s="11" t="s">
        <v>471</v>
      </c>
      <c r="C392" s="11" t="s">
        <v>26</v>
      </c>
      <c r="D392" s="12">
        <v>881147.38</v>
      </c>
      <c r="E392" s="12">
        <v>881147.38</v>
      </c>
      <c r="F392" s="12">
        <f t="shared" si="25"/>
        <v>1762294.76</v>
      </c>
      <c r="G392" s="12">
        <v>0</v>
      </c>
      <c r="H392" s="12">
        <v>0</v>
      </c>
      <c r="I392" s="12">
        <f t="shared" si="26"/>
        <v>0</v>
      </c>
      <c r="J392" s="12">
        <v>0</v>
      </c>
      <c r="K392" s="12">
        <v>0</v>
      </c>
      <c r="L392" s="12">
        <f t="shared" si="27"/>
        <v>0</v>
      </c>
      <c r="M392" s="12">
        <v>0</v>
      </c>
      <c r="N392" s="12">
        <v>0</v>
      </c>
      <c r="O392" s="12">
        <f t="shared" si="28"/>
        <v>0</v>
      </c>
      <c r="P392" s="12">
        <f t="shared" si="29"/>
        <v>1762294.76</v>
      </c>
    </row>
    <row r="393" spans="1:16" x14ac:dyDescent="0.25">
      <c r="A393" s="10">
        <v>50708</v>
      </c>
      <c r="B393" s="11" t="s">
        <v>472</v>
      </c>
      <c r="C393" s="11" t="s">
        <v>112</v>
      </c>
      <c r="D393" s="12">
        <v>85356.96</v>
      </c>
      <c r="E393" s="12">
        <v>85356.96</v>
      </c>
      <c r="F393" s="12">
        <f t="shared" si="25"/>
        <v>170713.92</v>
      </c>
      <c r="G393" s="12">
        <v>7409.61</v>
      </c>
      <c r="H393" s="12">
        <v>7409.61</v>
      </c>
      <c r="I393" s="12">
        <f t="shared" si="26"/>
        <v>14819.22</v>
      </c>
      <c r="J393" s="12">
        <v>39076.32</v>
      </c>
      <c r="K393" s="12">
        <v>19538.16</v>
      </c>
      <c r="L393" s="12">
        <f t="shared" si="27"/>
        <v>58614.479999999996</v>
      </c>
      <c r="M393" s="12">
        <v>0</v>
      </c>
      <c r="N393" s="12">
        <v>0</v>
      </c>
      <c r="O393" s="12">
        <f t="shared" si="28"/>
        <v>0</v>
      </c>
      <c r="P393" s="12">
        <f t="shared" si="29"/>
        <v>244147.62</v>
      </c>
    </row>
    <row r="394" spans="1:16" x14ac:dyDescent="0.25">
      <c r="A394" s="10">
        <v>48967</v>
      </c>
      <c r="B394" s="11" t="s">
        <v>473</v>
      </c>
      <c r="C394" s="11" t="s">
        <v>87</v>
      </c>
      <c r="D394" s="12">
        <v>0</v>
      </c>
      <c r="E394" s="12">
        <v>0</v>
      </c>
      <c r="F394" s="12">
        <f t="shared" si="25"/>
        <v>0</v>
      </c>
      <c r="G394" s="12">
        <v>0</v>
      </c>
      <c r="H394" s="12">
        <v>0</v>
      </c>
      <c r="I394" s="12">
        <f t="shared" si="26"/>
        <v>0</v>
      </c>
      <c r="J394" s="12">
        <v>0</v>
      </c>
      <c r="K394" s="12">
        <v>0</v>
      </c>
      <c r="L394" s="12">
        <f t="shared" si="27"/>
        <v>0</v>
      </c>
      <c r="M394" s="12">
        <v>0</v>
      </c>
      <c r="N394" s="12">
        <v>0</v>
      </c>
      <c r="O394" s="12">
        <f t="shared" si="28"/>
        <v>0</v>
      </c>
      <c r="P394" s="12">
        <f t="shared" si="29"/>
        <v>0</v>
      </c>
    </row>
    <row r="395" spans="1:16" x14ac:dyDescent="0.25">
      <c r="A395" s="10">
        <v>44503</v>
      </c>
      <c r="B395" s="11" t="s">
        <v>474</v>
      </c>
      <c r="C395" s="11" t="s">
        <v>32</v>
      </c>
      <c r="D395" s="12">
        <v>545929.74</v>
      </c>
      <c r="E395" s="12">
        <v>545929.74</v>
      </c>
      <c r="F395" s="12">
        <f t="shared" si="25"/>
        <v>1091859.48</v>
      </c>
      <c r="G395" s="12">
        <v>0</v>
      </c>
      <c r="H395" s="12">
        <v>0</v>
      </c>
      <c r="I395" s="12">
        <f t="shared" si="26"/>
        <v>0</v>
      </c>
      <c r="J395" s="12">
        <v>0</v>
      </c>
      <c r="K395" s="12">
        <v>0</v>
      </c>
      <c r="L395" s="12">
        <f t="shared" si="27"/>
        <v>0</v>
      </c>
      <c r="M395" s="12">
        <v>0</v>
      </c>
      <c r="N395" s="12">
        <v>0</v>
      </c>
      <c r="O395" s="12">
        <f t="shared" si="28"/>
        <v>0</v>
      </c>
      <c r="P395" s="12">
        <f t="shared" si="29"/>
        <v>1091859.48</v>
      </c>
    </row>
    <row r="396" spans="1:16" x14ac:dyDescent="0.25">
      <c r="A396" s="10">
        <v>50567</v>
      </c>
      <c r="B396" s="11" t="s">
        <v>475</v>
      </c>
      <c r="C396" s="11" t="s">
        <v>165</v>
      </c>
      <c r="D396" s="12">
        <v>0</v>
      </c>
      <c r="E396" s="12">
        <v>0</v>
      </c>
      <c r="F396" s="12">
        <f t="shared" si="25"/>
        <v>0</v>
      </c>
      <c r="G396" s="12">
        <v>3742.46</v>
      </c>
      <c r="H396" s="12">
        <v>3742.46</v>
      </c>
      <c r="I396" s="12">
        <f t="shared" si="26"/>
        <v>7484.92</v>
      </c>
      <c r="J396" s="12">
        <v>0</v>
      </c>
      <c r="K396" s="12">
        <v>0</v>
      </c>
      <c r="L396" s="12">
        <f t="shared" si="27"/>
        <v>0</v>
      </c>
      <c r="M396" s="12">
        <v>0</v>
      </c>
      <c r="N396" s="12">
        <v>0</v>
      </c>
      <c r="O396" s="12">
        <f t="shared" si="28"/>
        <v>0</v>
      </c>
      <c r="P396" s="12">
        <f t="shared" si="29"/>
        <v>7484.92</v>
      </c>
    </row>
    <row r="397" spans="1:16" x14ac:dyDescent="0.25">
      <c r="A397" s="10">
        <v>50641</v>
      </c>
      <c r="B397" s="11" t="s">
        <v>475</v>
      </c>
      <c r="C397" s="11" t="s">
        <v>127</v>
      </c>
      <c r="D397" s="12">
        <v>155318.17000000001</v>
      </c>
      <c r="E397" s="12">
        <v>155318.17000000001</v>
      </c>
      <c r="F397" s="12">
        <f t="shared" si="25"/>
        <v>310636.34000000003</v>
      </c>
      <c r="G397" s="12">
        <v>13611.72</v>
      </c>
      <c r="H397" s="12">
        <v>13611.72</v>
      </c>
      <c r="I397" s="12">
        <f t="shared" si="26"/>
        <v>27223.439999999999</v>
      </c>
      <c r="J397" s="12">
        <v>75618.86</v>
      </c>
      <c r="K397" s="12">
        <v>37809.43</v>
      </c>
      <c r="L397" s="12">
        <f t="shared" si="27"/>
        <v>113428.29000000001</v>
      </c>
      <c r="M397" s="12">
        <v>0</v>
      </c>
      <c r="N397" s="12">
        <v>0</v>
      </c>
      <c r="O397" s="12">
        <f t="shared" si="28"/>
        <v>0</v>
      </c>
      <c r="P397" s="12">
        <f t="shared" si="29"/>
        <v>451288.07000000007</v>
      </c>
    </row>
    <row r="398" spans="1:16" x14ac:dyDescent="0.25">
      <c r="A398" s="10">
        <v>44511</v>
      </c>
      <c r="B398" s="11" t="s">
        <v>476</v>
      </c>
      <c r="C398" s="11" t="s">
        <v>167</v>
      </c>
      <c r="D398" s="12">
        <v>0</v>
      </c>
      <c r="E398" s="12">
        <v>0</v>
      </c>
      <c r="F398" s="12">
        <f t="shared" si="25"/>
        <v>0</v>
      </c>
      <c r="G398" s="12">
        <v>4055</v>
      </c>
      <c r="H398" s="12">
        <v>4055</v>
      </c>
      <c r="I398" s="12">
        <f t="shared" si="26"/>
        <v>8110</v>
      </c>
      <c r="J398" s="12">
        <v>0</v>
      </c>
      <c r="K398" s="12">
        <v>0</v>
      </c>
      <c r="L398" s="12">
        <f t="shared" si="27"/>
        <v>0</v>
      </c>
      <c r="M398" s="12">
        <v>0</v>
      </c>
      <c r="N398" s="12">
        <v>0</v>
      </c>
      <c r="O398" s="12">
        <f t="shared" si="28"/>
        <v>0</v>
      </c>
      <c r="P398" s="12">
        <f t="shared" si="29"/>
        <v>8110</v>
      </c>
    </row>
    <row r="399" spans="1:16" x14ac:dyDescent="0.25">
      <c r="A399" s="10">
        <v>48025</v>
      </c>
      <c r="B399" s="11" t="s">
        <v>477</v>
      </c>
      <c r="C399" s="11" t="s">
        <v>303</v>
      </c>
      <c r="D399" s="12">
        <v>0</v>
      </c>
      <c r="E399" s="12">
        <v>0</v>
      </c>
      <c r="F399" s="12">
        <f t="shared" ref="F399:F462" si="30">D399+E399</f>
        <v>0</v>
      </c>
      <c r="G399" s="12">
        <v>1967.09</v>
      </c>
      <c r="H399" s="12">
        <v>1967.09</v>
      </c>
      <c r="I399" s="12">
        <f t="shared" ref="I399:I462" si="31">G399+H399</f>
        <v>3934.18</v>
      </c>
      <c r="J399" s="12">
        <v>0</v>
      </c>
      <c r="K399" s="12">
        <v>0</v>
      </c>
      <c r="L399" s="12">
        <f t="shared" ref="L399:L462" si="32">J399+K399</f>
        <v>0</v>
      </c>
      <c r="M399" s="12">
        <v>0</v>
      </c>
      <c r="N399" s="12">
        <v>0</v>
      </c>
      <c r="O399" s="12">
        <f t="shared" ref="O399:O462" si="33">M399+N399</f>
        <v>0</v>
      </c>
      <c r="P399" s="12">
        <f t="shared" ref="P399:P462" si="34">F399+I399+L399+O399</f>
        <v>3934.18</v>
      </c>
    </row>
    <row r="400" spans="1:16" x14ac:dyDescent="0.25">
      <c r="A400" s="10">
        <v>44529</v>
      </c>
      <c r="B400" s="11" t="s">
        <v>478</v>
      </c>
      <c r="C400" s="11" t="s">
        <v>71</v>
      </c>
      <c r="D400" s="12">
        <v>666399.77</v>
      </c>
      <c r="E400" s="12">
        <v>666399.77</v>
      </c>
      <c r="F400" s="12">
        <f t="shared" si="30"/>
        <v>1332799.54</v>
      </c>
      <c r="G400" s="12">
        <v>20435.830000000002</v>
      </c>
      <c r="H400" s="12">
        <v>20435.830000000002</v>
      </c>
      <c r="I400" s="12">
        <f t="shared" si="31"/>
        <v>40871.660000000003</v>
      </c>
      <c r="J400" s="12">
        <v>0</v>
      </c>
      <c r="K400" s="12">
        <v>0</v>
      </c>
      <c r="L400" s="12">
        <f t="shared" si="32"/>
        <v>0</v>
      </c>
      <c r="M400" s="12">
        <v>0</v>
      </c>
      <c r="N400" s="12">
        <v>0</v>
      </c>
      <c r="O400" s="12">
        <f t="shared" si="33"/>
        <v>0</v>
      </c>
      <c r="P400" s="12">
        <f t="shared" si="34"/>
        <v>1373671.2</v>
      </c>
    </row>
    <row r="401" spans="1:16" x14ac:dyDescent="0.25">
      <c r="A401" s="10">
        <v>44537</v>
      </c>
      <c r="B401" s="11" t="s">
        <v>479</v>
      </c>
      <c r="C401" s="11" t="s">
        <v>36</v>
      </c>
      <c r="D401" s="12">
        <v>0</v>
      </c>
      <c r="E401" s="12">
        <v>0</v>
      </c>
      <c r="F401" s="12">
        <f t="shared" si="30"/>
        <v>0</v>
      </c>
      <c r="G401" s="12">
        <v>16714.150000000001</v>
      </c>
      <c r="H401" s="12">
        <v>16714.150000000001</v>
      </c>
      <c r="I401" s="12">
        <f t="shared" si="31"/>
        <v>33428.300000000003</v>
      </c>
      <c r="J401" s="12">
        <v>0</v>
      </c>
      <c r="K401" s="12">
        <v>0</v>
      </c>
      <c r="L401" s="12">
        <f t="shared" si="32"/>
        <v>0</v>
      </c>
      <c r="M401" s="12">
        <v>0</v>
      </c>
      <c r="N401" s="12">
        <v>0</v>
      </c>
      <c r="O401" s="12">
        <f t="shared" si="33"/>
        <v>0</v>
      </c>
      <c r="P401" s="12">
        <f t="shared" si="34"/>
        <v>33428.300000000003</v>
      </c>
    </row>
    <row r="402" spans="1:16" x14ac:dyDescent="0.25">
      <c r="A402" s="10">
        <v>44545</v>
      </c>
      <c r="B402" s="11" t="s">
        <v>480</v>
      </c>
      <c r="C402" s="11" t="s">
        <v>71</v>
      </c>
      <c r="D402" s="12">
        <v>0</v>
      </c>
      <c r="E402" s="12">
        <v>0</v>
      </c>
      <c r="F402" s="12">
        <f t="shared" si="30"/>
        <v>0</v>
      </c>
      <c r="G402" s="12">
        <v>6425.66</v>
      </c>
      <c r="H402" s="12">
        <v>6425.66</v>
      </c>
      <c r="I402" s="12">
        <f t="shared" si="31"/>
        <v>12851.32</v>
      </c>
      <c r="J402" s="12">
        <v>0</v>
      </c>
      <c r="K402" s="12">
        <v>0</v>
      </c>
      <c r="L402" s="12">
        <f t="shared" si="32"/>
        <v>0</v>
      </c>
      <c r="M402" s="12">
        <v>0</v>
      </c>
      <c r="N402" s="12">
        <v>0</v>
      </c>
      <c r="O402" s="12">
        <f t="shared" si="33"/>
        <v>0</v>
      </c>
      <c r="P402" s="12">
        <f t="shared" si="34"/>
        <v>12851.32</v>
      </c>
    </row>
    <row r="403" spans="1:16" x14ac:dyDescent="0.25">
      <c r="A403" s="10">
        <v>50336</v>
      </c>
      <c r="B403" s="11" t="s">
        <v>481</v>
      </c>
      <c r="C403" s="11" t="s">
        <v>254</v>
      </c>
      <c r="D403" s="12">
        <v>0</v>
      </c>
      <c r="E403" s="12">
        <v>0</v>
      </c>
      <c r="F403" s="12">
        <f t="shared" si="30"/>
        <v>0</v>
      </c>
      <c r="G403" s="12">
        <v>992.54</v>
      </c>
      <c r="H403" s="12">
        <v>992.54</v>
      </c>
      <c r="I403" s="12">
        <f t="shared" si="31"/>
        <v>1985.08</v>
      </c>
      <c r="J403" s="12">
        <v>0</v>
      </c>
      <c r="K403" s="12">
        <v>0</v>
      </c>
      <c r="L403" s="12">
        <f t="shared" si="32"/>
        <v>0</v>
      </c>
      <c r="M403" s="12">
        <v>0</v>
      </c>
      <c r="N403" s="12">
        <v>0</v>
      </c>
      <c r="O403" s="12">
        <f t="shared" si="33"/>
        <v>0</v>
      </c>
      <c r="P403" s="12">
        <f t="shared" si="34"/>
        <v>1985.08</v>
      </c>
    </row>
    <row r="404" spans="1:16" x14ac:dyDescent="0.25">
      <c r="A404" s="10">
        <v>46250</v>
      </c>
      <c r="B404" s="11" t="s">
        <v>482</v>
      </c>
      <c r="C404" s="11" t="s">
        <v>171</v>
      </c>
      <c r="D404" s="12">
        <v>96044.97</v>
      </c>
      <c r="E404" s="12">
        <v>96044.97</v>
      </c>
      <c r="F404" s="12">
        <f t="shared" si="30"/>
        <v>192089.94</v>
      </c>
      <c r="G404" s="12">
        <v>0</v>
      </c>
      <c r="H404" s="12">
        <v>0</v>
      </c>
      <c r="I404" s="12">
        <f t="shared" si="31"/>
        <v>0</v>
      </c>
      <c r="J404" s="12">
        <v>0</v>
      </c>
      <c r="K404" s="12">
        <v>0</v>
      </c>
      <c r="L404" s="12">
        <f t="shared" si="32"/>
        <v>0</v>
      </c>
      <c r="M404" s="12">
        <v>0</v>
      </c>
      <c r="N404" s="12">
        <v>0</v>
      </c>
      <c r="O404" s="12">
        <f t="shared" si="33"/>
        <v>0</v>
      </c>
      <c r="P404" s="12">
        <f t="shared" si="34"/>
        <v>192089.94</v>
      </c>
    </row>
    <row r="405" spans="1:16" x14ac:dyDescent="0.25">
      <c r="A405" s="10">
        <v>46722</v>
      </c>
      <c r="B405" s="11" t="s">
        <v>482</v>
      </c>
      <c r="C405" s="11" t="s">
        <v>63</v>
      </c>
      <c r="D405" s="12">
        <v>232768.75</v>
      </c>
      <c r="E405" s="12">
        <v>232768.75</v>
      </c>
      <c r="F405" s="12">
        <f t="shared" si="30"/>
        <v>465537.5</v>
      </c>
      <c r="G405" s="12">
        <v>2433.88</v>
      </c>
      <c r="H405" s="12">
        <v>2433.88</v>
      </c>
      <c r="I405" s="12">
        <f t="shared" si="31"/>
        <v>4867.76</v>
      </c>
      <c r="J405" s="12">
        <v>0</v>
      </c>
      <c r="K405" s="12">
        <v>0</v>
      </c>
      <c r="L405" s="12">
        <f t="shared" si="32"/>
        <v>0</v>
      </c>
      <c r="M405" s="12">
        <v>0</v>
      </c>
      <c r="N405" s="12">
        <v>0</v>
      </c>
      <c r="O405" s="12">
        <f t="shared" si="33"/>
        <v>0</v>
      </c>
      <c r="P405" s="12">
        <f t="shared" si="34"/>
        <v>470405.26</v>
      </c>
    </row>
    <row r="406" spans="1:16" x14ac:dyDescent="0.25">
      <c r="A406" s="10">
        <v>49056</v>
      </c>
      <c r="B406" s="11" t="s">
        <v>483</v>
      </c>
      <c r="C406" s="11" t="s">
        <v>209</v>
      </c>
      <c r="D406" s="12">
        <v>0</v>
      </c>
      <c r="E406" s="12">
        <v>0</v>
      </c>
      <c r="F406" s="12">
        <f t="shared" si="30"/>
        <v>0</v>
      </c>
      <c r="G406" s="12">
        <v>6383.53</v>
      </c>
      <c r="H406" s="12">
        <v>6383.53</v>
      </c>
      <c r="I406" s="12">
        <f t="shared" si="31"/>
        <v>12767.06</v>
      </c>
      <c r="J406" s="12">
        <v>0</v>
      </c>
      <c r="K406" s="12">
        <v>0</v>
      </c>
      <c r="L406" s="12">
        <f t="shared" si="32"/>
        <v>0</v>
      </c>
      <c r="M406" s="12">
        <v>0</v>
      </c>
      <c r="N406" s="12">
        <v>0</v>
      </c>
      <c r="O406" s="12">
        <f t="shared" si="33"/>
        <v>0</v>
      </c>
      <c r="P406" s="12">
        <f t="shared" si="34"/>
        <v>12767.06</v>
      </c>
    </row>
    <row r="407" spans="1:16" x14ac:dyDescent="0.25">
      <c r="A407" s="10">
        <v>48728</v>
      </c>
      <c r="B407" s="11" t="s">
        <v>484</v>
      </c>
      <c r="C407" s="11" t="s">
        <v>122</v>
      </c>
      <c r="D407" s="12">
        <v>0</v>
      </c>
      <c r="E407" s="12">
        <v>0</v>
      </c>
      <c r="F407" s="12">
        <f t="shared" si="30"/>
        <v>0</v>
      </c>
      <c r="G407" s="12">
        <v>0</v>
      </c>
      <c r="H407" s="12">
        <v>0</v>
      </c>
      <c r="I407" s="12">
        <f t="shared" si="31"/>
        <v>0</v>
      </c>
      <c r="J407" s="12">
        <v>0</v>
      </c>
      <c r="K407" s="12">
        <v>0</v>
      </c>
      <c r="L407" s="12">
        <f t="shared" si="32"/>
        <v>0</v>
      </c>
      <c r="M407" s="12">
        <v>0</v>
      </c>
      <c r="N407" s="12">
        <v>0</v>
      </c>
      <c r="O407" s="12">
        <f t="shared" si="33"/>
        <v>0</v>
      </c>
      <c r="P407" s="12">
        <f t="shared" si="34"/>
        <v>0</v>
      </c>
    </row>
    <row r="408" spans="1:16" x14ac:dyDescent="0.25">
      <c r="A408" s="10">
        <v>48819</v>
      </c>
      <c r="B408" s="11" t="s">
        <v>485</v>
      </c>
      <c r="C408" s="11" t="s">
        <v>145</v>
      </c>
      <c r="D408" s="12">
        <v>0</v>
      </c>
      <c r="E408" s="12">
        <v>0</v>
      </c>
      <c r="F408" s="12">
        <f t="shared" si="30"/>
        <v>0</v>
      </c>
      <c r="G408" s="12">
        <v>0</v>
      </c>
      <c r="H408" s="12">
        <v>0</v>
      </c>
      <c r="I408" s="12">
        <f t="shared" si="31"/>
        <v>0</v>
      </c>
      <c r="J408" s="12">
        <v>0</v>
      </c>
      <c r="K408" s="12">
        <v>0</v>
      </c>
      <c r="L408" s="12">
        <f t="shared" si="32"/>
        <v>0</v>
      </c>
      <c r="M408" s="12">
        <v>0</v>
      </c>
      <c r="N408" s="12">
        <v>0</v>
      </c>
      <c r="O408" s="12">
        <f t="shared" si="33"/>
        <v>0</v>
      </c>
      <c r="P408" s="12">
        <f t="shared" si="34"/>
        <v>0</v>
      </c>
    </row>
    <row r="409" spans="1:16" x14ac:dyDescent="0.25">
      <c r="A409" s="10">
        <v>48033</v>
      </c>
      <c r="B409" s="11" t="s">
        <v>486</v>
      </c>
      <c r="C409" s="11" t="s">
        <v>303</v>
      </c>
      <c r="D409" s="12">
        <v>0</v>
      </c>
      <c r="E409" s="12">
        <v>0</v>
      </c>
      <c r="F409" s="12">
        <f t="shared" si="30"/>
        <v>0</v>
      </c>
      <c r="G409" s="12">
        <v>353.52</v>
      </c>
      <c r="H409" s="12">
        <v>353.52</v>
      </c>
      <c r="I409" s="12">
        <f t="shared" si="31"/>
        <v>707.04</v>
      </c>
      <c r="J409" s="12">
        <v>0</v>
      </c>
      <c r="K409" s="12">
        <v>0</v>
      </c>
      <c r="L409" s="12">
        <f t="shared" si="32"/>
        <v>0</v>
      </c>
      <c r="M409" s="12">
        <v>0</v>
      </c>
      <c r="N409" s="12">
        <v>0</v>
      </c>
      <c r="O409" s="12">
        <f t="shared" si="33"/>
        <v>0</v>
      </c>
      <c r="P409" s="12">
        <f t="shared" si="34"/>
        <v>707.04</v>
      </c>
    </row>
    <row r="410" spans="1:16" x14ac:dyDescent="0.25">
      <c r="A410" s="10">
        <v>48736</v>
      </c>
      <c r="B410" s="11" t="s">
        <v>486</v>
      </c>
      <c r="C410" s="11" t="s">
        <v>122</v>
      </c>
      <c r="D410" s="12">
        <v>1050190.1399999999</v>
      </c>
      <c r="E410" s="12">
        <v>1050190.1399999999</v>
      </c>
      <c r="F410" s="12">
        <f t="shared" si="30"/>
        <v>2100380.2799999998</v>
      </c>
      <c r="G410" s="12">
        <v>0</v>
      </c>
      <c r="H410" s="12">
        <v>0</v>
      </c>
      <c r="I410" s="12">
        <f t="shared" si="31"/>
        <v>0</v>
      </c>
      <c r="J410" s="12">
        <v>37728.480000000003</v>
      </c>
      <c r="K410" s="12">
        <v>18864.240000000002</v>
      </c>
      <c r="L410" s="12">
        <f t="shared" si="32"/>
        <v>56592.72</v>
      </c>
      <c r="M410" s="12">
        <v>0</v>
      </c>
      <c r="N410" s="12">
        <v>0</v>
      </c>
      <c r="O410" s="12">
        <f t="shared" si="33"/>
        <v>0</v>
      </c>
      <c r="P410" s="12">
        <f t="shared" si="34"/>
        <v>2156973</v>
      </c>
    </row>
    <row r="411" spans="1:16" x14ac:dyDescent="0.25">
      <c r="A411" s="10">
        <v>47365</v>
      </c>
      <c r="B411" s="11" t="s">
        <v>487</v>
      </c>
      <c r="C411" s="11" t="s">
        <v>167</v>
      </c>
      <c r="D411" s="12">
        <v>327010.82</v>
      </c>
      <c r="E411" s="12">
        <v>327010.82</v>
      </c>
      <c r="F411" s="12">
        <f t="shared" si="30"/>
        <v>654021.64</v>
      </c>
      <c r="G411" s="12">
        <v>39335.86</v>
      </c>
      <c r="H411" s="12">
        <v>39335.86</v>
      </c>
      <c r="I411" s="12">
        <f t="shared" si="31"/>
        <v>78671.72</v>
      </c>
      <c r="J411" s="12">
        <v>0</v>
      </c>
      <c r="K411" s="12">
        <v>0</v>
      </c>
      <c r="L411" s="12">
        <f t="shared" si="32"/>
        <v>0</v>
      </c>
      <c r="M411" s="12">
        <v>0</v>
      </c>
      <c r="N411" s="12">
        <v>0</v>
      </c>
      <c r="O411" s="12">
        <f t="shared" si="33"/>
        <v>0</v>
      </c>
      <c r="P411" s="12">
        <f t="shared" si="34"/>
        <v>732693.36</v>
      </c>
    </row>
    <row r="412" spans="1:16" s="2" customFormat="1" x14ac:dyDescent="0.25">
      <c r="A412" s="13">
        <v>49635</v>
      </c>
      <c r="B412" s="14" t="s">
        <v>487</v>
      </c>
      <c r="C412" s="14" t="s">
        <v>105</v>
      </c>
      <c r="D412" s="1">
        <v>0</v>
      </c>
      <c r="E412" s="1">
        <v>0</v>
      </c>
      <c r="F412" s="1">
        <f t="shared" si="30"/>
        <v>0</v>
      </c>
      <c r="G412" s="1">
        <v>533.39</v>
      </c>
      <c r="H412" s="15">
        <v>0</v>
      </c>
      <c r="I412" s="15">
        <f t="shared" si="31"/>
        <v>533.39</v>
      </c>
      <c r="J412" s="1">
        <v>0</v>
      </c>
      <c r="K412" s="1">
        <v>0</v>
      </c>
      <c r="L412" s="1">
        <f t="shared" si="32"/>
        <v>0</v>
      </c>
      <c r="M412" s="1">
        <v>0</v>
      </c>
      <c r="N412" s="1">
        <v>0</v>
      </c>
      <c r="O412" s="1">
        <f t="shared" si="33"/>
        <v>0</v>
      </c>
      <c r="P412" s="15">
        <f t="shared" si="34"/>
        <v>533.39</v>
      </c>
    </row>
    <row r="413" spans="1:16" x14ac:dyDescent="0.25">
      <c r="A413" s="10">
        <v>49908</v>
      </c>
      <c r="B413" s="11" t="s">
        <v>487</v>
      </c>
      <c r="C413" s="11" t="s">
        <v>32</v>
      </c>
      <c r="D413" s="12">
        <v>0</v>
      </c>
      <c r="E413" s="12">
        <v>0</v>
      </c>
      <c r="F413" s="12">
        <f t="shared" si="30"/>
        <v>0</v>
      </c>
      <c r="G413" s="12">
        <v>9290.74</v>
      </c>
      <c r="H413" s="12">
        <v>9290.74</v>
      </c>
      <c r="I413" s="12">
        <f t="shared" si="31"/>
        <v>18581.48</v>
      </c>
      <c r="J413" s="12">
        <v>32113.32</v>
      </c>
      <c r="K413" s="12">
        <v>16056.66</v>
      </c>
      <c r="L413" s="12">
        <f t="shared" si="32"/>
        <v>48169.979999999996</v>
      </c>
      <c r="M413" s="12">
        <v>0</v>
      </c>
      <c r="N413" s="12">
        <v>0</v>
      </c>
      <c r="O413" s="12">
        <f t="shared" si="33"/>
        <v>0</v>
      </c>
      <c r="P413" s="12">
        <f t="shared" si="34"/>
        <v>66751.459999999992</v>
      </c>
    </row>
    <row r="414" spans="1:16" x14ac:dyDescent="0.25">
      <c r="A414" s="10">
        <v>46268</v>
      </c>
      <c r="B414" s="11" t="s">
        <v>488</v>
      </c>
      <c r="C414" s="11" t="s">
        <v>171</v>
      </c>
      <c r="D414" s="12">
        <v>0</v>
      </c>
      <c r="E414" s="12">
        <v>0</v>
      </c>
      <c r="F414" s="12">
        <f t="shared" si="30"/>
        <v>0</v>
      </c>
      <c r="G414" s="12">
        <v>3596.29</v>
      </c>
      <c r="H414" s="12">
        <v>3596.29</v>
      </c>
      <c r="I414" s="12">
        <f t="shared" si="31"/>
        <v>7192.58</v>
      </c>
      <c r="J414" s="12">
        <v>17745.52</v>
      </c>
      <c r="K414" s="12">
        <v>8872.76</v>
      </c>
      <c r="L414" s="12">
        <f t="shared" si="32"/>
        <v>26618.28</v>
      </c>
      <c r="M414" s="12">
        <v>0</v>
      </c>
      <c r="N414" s="12">
        <v>0</v>
      </c>
      <c r="O414" s="12">
        <f t="shared" si="33"/>
        <v>0</v>
      </c>
      <c r="P414" s="12">
        <f t="shared" si="34"/>
        <v>33810.86</v>
      </c>
    </row>
    <row r="415" spans="1:16" x14ac:dyDescent="0.25">
      <c r="A415" s="10">
        <v>50575</v>
      </c>
      <c r="B415" s="11" t="s">
        <v>488</v>
      </c>
      <c r="C415" s="11" t="s">
        <v>165</v>
      </c>
      <c r="D415" s="12">
        <v>0</v>
      </c>
      <c r="E415" s="12">
        <v>0</v>
      </c>
      <c r="F415" s="12">
        <f t="shared" si="30"/>
        <v>0</v>
      </c>
      <c r="G415" s="12">
        <v>6482.27</v>
      </c>
      <c r="H415" s="12">
        <v>6482.27</v>
      </c>
      <c r="I415" s="12">
        <f t="shared" si="31"/>
        <v>12964.54</v>
      </c>
      <c r="J415" s="12">
        <v>7971.3</v>
      </c>
      <c r="K415" s="12">
        <v>3985.65</v>
      </c>
      <c r="L415" s="12">
        <f t="shared" si="32"/>
        <v>11956.95</v>
      </c>
      <c r="M415" s="12">
        <v>0</v>
      </c>
      <c r="N415" s="12">
        <v>0</v>
      </c>
      <c r="O415" s="12">
        <f t="shared" si="33"/>
        <v>0</v>
      </c>
      <c r="P415" s="12">
        <f t="shared" si="34"/>
        <v>24921.49</v>
      </c>
    </row>
    <row r="416" spans="1:16" x14ac:dyDescent="0.25">
      <c r="A416" s="10">
        <v>50716</v>
      </c>
      <c r="B416" s="11" t="s">
        <v>489</v>
      </c>
      <c r="C416" s="11" t="s">
        <v>112</v>
      </c>
      <c r="D416" s="12">
        <v>212685.14</v>
      </c>
      <c r="E416" s="12">
        <v>212685.14</v>
      </c>
      <c r="F416" s="12">
        <f t="shared" si="30"/>
        <v>425370.28</v>
      </c>
      <c r="G416" s="12">
        <v>4550.3</v>
      </c>
      <c r="H416" s="12">
        <v>4550.3</v>
      </c>
      <c r="I416" s="12">
        <f t="shared" si="31"/>
        <v>9100.6</v>
      </c>
      <c r="J416" s="12">
        <v>0</v>
      </c>
      <c r="K416" s="12">
        <v>0</v>
      </c>
      <c r="L416" s="12">
        <f t="shared" si="32"/>
        <v>0</v>
      </c>
      <c r="M416" s="12">
        <v>0</v>
      </c>
      <c r="N416" s="12">
        <v>0</v>
      </c>
      <c r="O416" s="12">
        <f t="shared" si="33"/>
        <v>0</v>
      </c>
      <c r="P416" s="12">
        <f t="shared" si="34"/>
        <v>434470.88</v>
      </c>
    </row>
    <row r="417" spans="1:16" x14ac:dyDescent="0.25">
      <c r="A417" s="10">
        <v>44552</v>
      </c>
      <c r="B417" s="11" t="s">
        <v>490</v>
      </c>
      <c r="C417" s="11" t="s">
        <v>26</v>
      </c>
      <c r="D417" s="12">
        <v>226653.46</v>
      </c>
      <c r="E417" s="12">
        <v>226653.46</v>
      </c>
      <c r="F417" s="12">
        <f t="shared" si="30"/>
        <v>453306.92</v>
      </c>
      <c r="G417" s="12">
        <v>14972.25</v>
      </c>
      <c r="H417" s="12">
        <v>14972.25</v>
      </c>
      <c r="I417" s="12">
        <f t="shared" si="31"/>
        <v>29944.5</v>
      </c>
      <c r="J417" s="12">
        <v>0</v>
      </c>
      <c r="K417" s="12">
        <v>0</v>
      </c>
      <c r="L417" s="12">
        <f t="shared" si="32"/>
        <v>0</v>
      </c>
      <c r="M417" s="12">
        <v>0</v>
      </c>
      <c r="N417" s="12">
        <v>0</v>
      </c>
      <c r="O417" s="12">
        <f t="shared" si="33"/>
        <v>0</v>
      </c>
      <c r="P417" s="12">
        <f t="shared" si="34"/>
        <v>483251.42</v>
      </c>
    </row>
    <row r="418" spans="1:16" x14ac:dyDescent="0.25">
      <c r="A418" s="10">
        <v>44560</v>
      </c>
      <c r="B418" s="11" t="s">
        <v>491</v>
      </c>
      <c r="C418" s="11" t="s">
        <v>82</v>
      </c>
      <c r="D418" s="12">
        <v>7399.92</v>
      </c>
      <c r="E418" s="12">
        <v>7399.92</v>
      </c>
      <c r="F418" s="12">
        <f t="shared" si="30"/>
        <v>14799.84</v>
      </c>
      <c r="G418" s="12">
        <v>24087.360000000001</v>
      </c>
      <c r="H418" s="12">
        <v>24087.360000000001</v>
      </c>
      <c r="I418" s="12">
        <f t="shared" si="31"/>
        <v>48174.720000000001</v>
      </c>
      <c r="J418" s="12">
        <v>0</v>
      </c>
      <c r="K418" s="12">
        <v>0</v>
      </c>
      <c r="L418" s="12">
        <f t="shared" si="32"/>
        <v>0</v>
      </c>
      <c r="M418" s="12">
        <v>0</v>
      </c>
      <c r="N418" s="12">
        <v>0</v>
      </c>
      <c r="O418" s="12">
        <f t="shared" si="33"/>
        <v>0</v>
      </c>
      <c r="P418" s="12">
        <f t="shared" si="34"/>
        <v>62974.559999999998</v>
      </c>
    </row>
    <row r="419" spans="1:16" x14ac:dyDescent="0.25">
      <c r="A419" s="10">
        <v>44578</v>
      </c>
      <c r="B419" s="11" t="s">
        <v>492</v>
      </c>
      <c r="C419" s="11" t="s">
        <v>167</v>
      </c>
      <c r="D419" s="12">
        <v>635514.81000000006</v>
      </c>
      <c r="E419" s="12">
        <v>635514.81000000006</v>
      </c>
      <c r="F419" s="12">
        <f t="shared" si="30"/>
        <v>1271029.6200000001</v>
      </c>
      <c r="G419" s="12">
        <v>0</v>
      </c>
      <c r="H419" s="12">
        <v>0</v>
      </c>
      <c r="I419" s="12">
        <f t="shared" si="31"/>
        <v>0</v>
      </c>
      <c r="J419" s="12">
        <v>334943.38</v>
      </c>
      <c r="K419" s="12">
        <v>167471.69</v>
      </c>
      <c r="L419" s="12">
        <f t="shared" si="32"/>
        <v>502415.07</v>
      </c>
      <c r="M419" s="12">
        <v>0</v>
      </c>
      <c r="N419" s="12">
        <v>0</v>
      </c>
      <c r="O419" s="12">
        <f t="shared" si="33"/>
        <v>0</v>
      </c>
      <c r="P419" s="12">
        <f t="shared" si="34"/>
        <v>1773444.6900000002</v>
      </c>
    </row>
    <row r="420" spans="1:16" x14ac:dyDescent="0.25">
      <c r="A420" s="10">
        <v>47761</v>
      </c>
      <c r="B420" s="11" t="s">
        <v>493</v>
      </c>
      <c r="C420" s="11" t="s">
        <v>338</v>
      </c>
      <c r="D420" s="12">
        <v>0</v>
      </c>
      <c r="E420" s="12">
        <v>0</v>
      </c>
      <c r="F420" s="12">
        <f t="shared" si="30"/>
        <v>0</v>
      </c>
      <c r="G420" s="12">
        <v>907.51</v>
      </c>
      <c r="H420" s="12">
        <v>907.51</v>
      </c>
      <c r="I420" s="12">
        <f t="shared" si="31"/>
        <v>1815.02</v>
      </c>
      <c r="J420" s="12">
        <v>0</v>
      </c>
      <c r="K420" s="12">
        <v>0</v>
      </c>
      <c r="L420" s="12">
        <f t="shared" si="32"/>
        <v>0</v>
      </c>
      <c r="M420" s="12">
        <v>0</v>
      </c>
      <c r="N420" s="12">
        <v>0</v>
      </c>
      <c r="O420" s="12">
        <f t="shared" si="33"/>
        <v>0</v>
      </c>
      <c r="P420" s="12">
        <f t="shared" si="34"/>
        <v>1815.02</v>
      </c>
    </row>
    <row r="421" spans="1:16" x14ac:dyDescent="0.25">
      <c r="A421" s="10">
        <v>47373</v>
      </c>
      <c r="B421" s="11" t="s">
        <v>494</v>
      </c>
      <c r="C421" s="11" t="s">
        <v>167</v>
      </c>
      <c r="D421" s="12">
        <v>0</v>
      </c>
      <c r="E421" s="12">
        <v>0</v>
      </c>
      <c r="F421" s="12">
        <f t="shared" si="30"/>
        <v>0</v>
      </c>
      <c r="G421" s="12">
        <v>30020.37</v>
      </c>
      <c r="H421" s="12">
        <v>30020.37</v>
      </c>
      <c r="I421" s="12">
        <f t="shared" si="31"/>
        <v>60040.74</v>
      </c>
      <c r="J421" s="12">
        <v>0</v>
      </c>
      <c r="K421" s="12">
        <v>0</v>
      </c>
      <c r="L421" s="12">
        <f t="shared" si="32"/>
        <v>0</v>
      </c>
      <c r="M421" s="12">
        <v>0</v>
      </c>
      <c r="N421" s="12">
        <v>0</v>
      </c>
      <c r="O421" s="12">
        <f t="shared" si="33"/>
        <v>0</v>
      </c>
      <c r="P421" s="12">
        <f t="shared" si="34"/>
        <v>60040.74</v>
      </c>
    </row>
    <row r="422" spans="1:16" x14ac:dyDescent="0.25">
      <c r="A422" s="10">
        <v>44586</v>
      </c>
      <c r="B422" s="11" t="s">
        <v>495</v>
      </c>
      <c r="C422" s="11" t="s">
        <v>122</v>
      </c>
      <c r="D422" s="12">
        <v>0</v>
      </c>
      <c r="E422" s="12">
        <v>0</v>
      </c>
      <c r="F422" s="12">
        <f t="shared" si="30"/>
        <v>0</v>
      </c>
      <c r="G422" s="12">
        <v>1336.33</v>
      </c>
      <c r="H422" s="12">
        <v>1336.33</v>
      </c>
      <c r="I422" s="12">
        <f t="shared" si="31"/>
        <v>2672.66</v>
      </c>
      <c r="J422" s="12">
        <v>0</v>
      </c>
      <c r="K422" s="12">
        <v>0</v>
      </c>
      <c r="L422" s="12">
        <f t="shared" si="32"/>
        <v>0</v>
      </c>
      <c r="M422" s="12">
        <v>0</v>
      </c>
      <c r="N422" s="12">
        <v>0</v>
      </c>
      <c r="O422" s="12">
        <f t="shared" si="33"/>
        <v>0</v>
      </c>
      <c r="P422" s="12">
        <f t="shared" si="34"/>
        <v>2672.66</v>
      </c>
    </row>
    <row r="423" spans="1:16" x14ac:dyDescent="0.25">
      <c r="A423" s="10">
        <v>44594</v>
      </c>
      <c r="B423" s="11" t="s">
        <v>496</v>
      </c>
      <c r="C423" s="11" t="s">
        <v>36</v>
      </c>
      <c r="D423" s="12">
        <v>0</v>
      </c>
      <c r="E423" s="12">
        <v>0</v>
      </c>
      <c r="F423" s="12">
        <f t="shared" si="30"/>
        <v>0</v>
      </c>
      <c r="G423" s="12">
        <v>6660.46</v>
      </c>
      <c r="H423" s="12">
        <v>6660.46</v>
      </c>
      <c r="I423" s="12">
        <f t="shared" si="31"/>
        <v>13320.92</v>
      </c>
      <c r="J423" s="12">
        <v>0</v>
      </c>
      <c r="K423" s="12">
        <v>0</v>
      </c>
      <c r="L423" s="12">
        <f t="shared" si="32"/>
        <v>0</v>
      </c>
      <c r="M423" s="12">
        <v>0</v>
      </c>
      <c r="N423" s="12">
        <v>0</v>
      </c>
      <c r="O423" s="12">
        <f t="shared" si="33"/>
        <v>0</v>
      </c>
      <c r="P423" s="12">
        <f t="shared" si="34"/>
        <v>13320.92</v>
      </c>
    </row>
    <row r="424" spans="1:16" x14ac:dyDescent="0.25">
      <c r="A424" s="10">
        <v>61903</v>
      </c>
      <c r="B424" s="11" t="s">
        <v>497</v>
      </c>
      <c r="C424" s="11" t="s">
        <v>399</v>
      </c>
      <c r="D424" s="12">
        <v>0</v>
      </c>
      <c r="E424" s="12">
        <v>0</v>
      </c>
      <c r="F424" s="12">
        <f t="shared" si="30"/>
        <v>0</v>
      </c>
      <c r="G424" s="12">
        <v>2622.85</v>
      </c>
      <c r="H424" s="12">
        <v>2622.85</v>
      </c>
      <c r="I424" s="12">
        <f t="shared" si="31"/>
        <v>5245.7</v>
      </c>
      <c r="J424" s="12">
        <v>349.48</v>
      </c>
      <c r="K424" s="12">
        <v>174.74</v>
      </c>
      <c r="L424" s="12">
        <f t="shared" si="32"/>
        <v>524.22</v>
      </c>
      <c r="M424" s="12">
        <v>0</v>
      </c>
      <c r="N424" s="12">
        <v>0</v>
      </c>
      <c r="O424" s="12">
        <f t="shared" si="33"/>
        <v>0</v>
      </c>
      <c r="P424" s="12">
        <f t="shared" si="34"/>
        <v>5769.92</v>
      </c>
    </row>
    <row r="425" spans="1:16" x14ac:dyDescent="0.25">
      <c r="A425" s="10">
        <v>49726</v>
      </c>
      <c r="B425" s="11" t="s">
        <v>498</v>
      </c>
      <c r="C425" s="11" t="s">
        <v>278</v>
      </c>
      <c r="D425" s="12">
        <v>74196.509999999995</v>
      </c>
      <c r="E425" s="12">
        <v>74196.509999999995</v>
      </c>
      <c r="F425" s="12">
        <f t="shared" si="30"/>
        <v>148393.01999999999</v>
      </c>
      <c r="G425" s="12">
        <v>4107.0200000000004</v>
      </c>
      <c r="H425" s="12">
        <v>4107.0200000000004</v>
      </c>
      <c r="I425" s="12">
        <f t="shared" si="31"/>
        <v>8214.0400000000009</v>
      </c>
      <c r="J425" s="12">
        <v>2095.14</v>
      </c>
      <c r="K425" s="12">
        <v>1047.57</v>
      </c>
      <c r="L425" s="12">
        <f t="shared" si="32"/>
        <v>3142.71</v>
      </c>
      <c r="M425" s="12">
        <v>0</v>
      </c>
      <c r="N425" s="12">
        <v>0</v>
      </c>
      <c r="O425" s="12">
        <f t="shared" si="33"/>
        <v>0</v>
      </c>
      <c r="P425" s="12">
        <f t="shared" si="34"/>
        <v>159749.76999999999</v>
      </c>
    </row>
    <row r="426" spans="1:16" x14ac:dyDescent="0.25">
      <c r="A426" s="10">
        <v>46763</v>
      </c>
      <c r="B426" s="11" t="s">
        <v>499</v>
      </c>
      <c r="C426" s="11" t="s">
        <v>98</v>
      </c>
      <c r="D426" s="12">
        <v>0</v>
      </c>
      <c r="E426" s="12">
        <v>0</v>
      </c>
      <c r="F426" s="12">
        <f t="shared" si="30"/>
        <v>0</v>
      </c>
      <c r="G426" s="12">
        <v>0</v>
      </c>
      <c r="H426" s="12">
        <v>0</v>
      </c>
      <c r="I426" s="12">
        <f t="shared" si="31"/>
        <v>0</v>
      </c>
      <c r="J426" s="12">
        <v>0</v>
      </c>
      <c r="K426" s="12">
        <v>0</v>
      </c>
      <c r="L426" s="12">
        <f t="shared" si="32"/>
        <v>0</v>
      </c>
      <c r="M426" s="12">
        <v>0</v>
      </c>
      <c r="N426" s="12">
        <v>0</v>
      </c>
      <c r="O426" s="12">
        <f t="shared" si="33"/>
        <v>0</v>
      </c>
      <c r="P426" s="12">
        <f t="shared" si="34"/>
        <v>0</v>
      </c>
    </row>
    <row r="427" spans="1:16" x14ac:dyDescent="0.25">
      <c r="A427" s="10">
        <v>46573</v>
      </c>
      <c r="B427" s="11" t="s">
        <v>500</v>
      </c>
      <c r="C427" s="11" t="s">
        <v>71</v>
      </c>
      <c r="D427" s="12">
        <v>0</v>
      </c>
      <c r="E427" s="12">
        <v>0</v>
      </c>
      <c r="F427" s="12">
        <f t="shared" si="30"/>
        <v>0</v>
      </c>
      <c r="G427" s="12">
        <v>1836.92</v>
      </c>
      <c r="H427" s="12">
        <v>1836.92</v>
      </c>
      <c r="I427" s="12">
        <f t="shared" si="31"/>
        <v>3673.84</v>
      </c>
      <c r="J427" s="12">
        <v>0</v>
      </c>
      <c r="K427" s="12">
        <v>0</v>
      </c>
      <c r="L427" s="12">
        <f t="shared" si="32"/>
        <v>0</v>
      </c>
      <c r="M427" s="12">
        <v>0</v>
      </c>
      <c r="N427" s="12">
        <v>0</v>
      </c>
      <c r="O427" s="12">
        <f t="shared" si="33"/>
        <v>0</v>
      </c>
      <c r="P427" s="12">
        <f t="shared" si="34"/>
        <v>3673.84</v>
      </c>
    </row>
    <row r="428" spans="1:16" x14ac:dyDescent="0.25">
      <c r="A428" s="10">
        <v>49478</v>
      </c>
      <c r="B428" s="11" t="s">
        <v>501</v>
      </c>
      <c r="C428" s="11" t="s">
        <v>176</v>
      </c>
      <c r="D428" s="12">
        <v>624217.49</v>
      </c>
      <c r="E428" s="12">
        <v>624217.49</v>
      </c>
      <c r="F428" s="12">
        <f t="shared" si="30"/>
        <v>1248434.98</v>
      </c>
      <c r="G428" s="12">
        <v>18348.23</v>
      </c>
      <c r="H428" s="12">
        <v>18348.23</v>
      </c>
      <c r="I428" s="12">
        <f t="shared" si="31"/>
        <v>36696.46</v>
      </c>
      <c r="J428" s="12">
        <v>336124.7</v>
      </c>
      <c r="K428" s="12">
        <v>168062.35</v>
      </c>
      <c r="L428" s="12">
        <f t="shared" si="32"/>
        <v>504187.05000000005</v>
      </c>
      <c r="M428" s="12">
        <v>0</v>
      </c>
      <c r="N428" s="12">
        <v>0</v>
      </c>
      <c r="O428" s="12">
        <f t="shared" si="33"/>
        <v>0</v>
      </c>
      <c r="P428" s="12">
        <f t="shared" si="34"/>
        <v>1789318.49</v>
      </c>
    </row>
    <row r="429" spans="1:16" x14ac:dyDescent="0.25">
      <c r="A429" s="10">
        <v>46581</v>
      </c>
      <c r="B429" s="11" t="s">
        <v>502</v>
      </c>
      <c r="C429" s="11" t="s">
        <v>71</v>
      </c>
      <c r="D429" s="12">
        <v>589435.34</v>
      </c>
      <c r="E429" s="12">
        <v>589435.34</v>
      </c>
      <c r="F429" s="12">
        <f t="shared" si="30"/>
        <v>1178870.68</v>
      </c>
      <c r="G429" s="12">
        <v>17530.93</v>
      </c>
      <c r="H429" s="12">
        <v>17530.93</v>
      </c>
      <c r="I429" s="12">
        <f t="shared" si="31"/>
        <v>35061.86</v>
      </c>
      <c r="J429" s="12">
        <v>0</v>
      </c>
      <c r="K429" s="12">
        <v>0</v>
      </c>
      <c r="L429" s="12">
        <f t="shared" si="32"/>
        <v>0</v>
      </c>
      <c r="M429" s="12">
        <v>0</v>
      </c>
      <c r="N429" s="12">
        <v>0</v>
      </c>
      <c r="O429" s="12">
        <f t="shared" si="33"/>
        <v>0</v>
      </c>
      <c r="P429" s="12">
        <f t="shared" si="34"/>
        <v>1213932.54</v>
      </c>
    </row>
    <row r="430" spans="1:16" x14ac:dyDescent="0.25">
      <c r="A430" s="10">
        <v>44602</v>
      </c>
      <c r="B430" s="11" t="s">
        <v>503</v>
      </c>
      <c r="C430" s="11" t="s">
        <v>42</v>
      </c>
      <c r="D430" s="12">
        <v>2405523.4</v>
      </c>
      <c r="E430" s="12">
        <v>2405523.4</v>
      </c>
      <c r="F430" s="12">
        <f t="shared" si="30"/>
        <v>4811046.8</v>
      </c>
      <c r="G430" s="12">
        <v>64239.06</v>
      </c>
      <c r="H430" s="12">
        <v>64239.06</v>
      </c>
      <c r="I430" s="12">
        <f t="shared" si="31"/>
        <v>128478.12</v>
      </c>
      <c r="J430" s="12">
        <v>203154.36</v>
      </c>
      <c r="K430" s="12">
        <v>101577.18</v>
      </c>
      <c r="L430" s="12">
        <f t="shared" si="32"/>
        <v>304731.53999999998</v>
      </c>
      <c r="M430" s="12">
        <v>0</v>
      </c>
      <c r="N430" s="12">
        <v>0</v>
      </c>
      <c r="O430" s="12">
        <f t="shared" si="33"/>
        <v>0</v>
      </c>
      <c r="P430" s="12">
        <f t="shared" si="34"/>
        <v>5244256.46</v>
      </c>
    </row>
    <row r="431" spans="1:16" x14ac:dyDescent="0.25">
      <c r="A431" s="10">
        <v>44610</v>
      </c>
      <c r="B431" s="11" t="s">
        <v>504</v>
      </c>
      <c r="C431" s="11" t="s">
        <v>165</v>
      </c>
      <c r="D431" s="12">
        <v>213938</v>
      </c>
      <c r="E431" s="12">
        <v>213938</v>
      </c>
      <c r="F431" s="12">
        <f t="shared" si="30"/>
        <v>427876</v>
      </c>
      <c r="G431" s="12">
        <v>45249.09</v>
      </c>
      <c r="H431" s="12">
        <v>45249.09</v>
      </c>
      <c r="I431" s="12">
        <f t="shared" si="31"/>
        <v>90498.18</v>
      </c>
      <c r="J431" s="12">
        <v>166523.96</v>
      </c>
      <c r="K431" s="12">
        <v>83261.98</v>
      </c>
      <c r="L431" s="12">
        <f t="shared" si="32"/>
        <v>249785.94</v>
      </c>
      <c r="M431" s="12">
        <v>0</v>
      </c>
      <c r="N431" s="12">
        <v>0</v>
      </c>
      <c r="O431" s="12">
        <f t="shared" si="33"/>
        <v>0</v>
      </c>
      <c r="P431" s="12">
        <f t="shared" si="34"/>
        <v>768160.12</v>
      </c>
    </row>
    <row r="432" spans="1:16" x14ac:dyDescent="0.25">
      <c r="A432" s="10">
        <v>49916</v>
      </c>
      <c r="B432" s="11" t="s">
        <v>505</v>
      </c>
      <c r="C432" s="11" t="s">
        <v>32</v>
      </c>
      <c r="D432" s="12">
        <v>118017.60000000001</v>
      </c>
      <c r="E432" s="12">
        <v>118017.60000000001</v>
      </c>
      <c r="F432" s="12">
        <f t="shared" si="30"/>
        <v>236035.20000000001</v>
      </c>
      <c r="G432" s="12">
        <v>0</v>
      </c>
      <c r="H432" s="12">
        <v>0</v>
      </c>
      <c r="I432" s="12">
        <f t="shared" si="31"/>
        <v>0</v>
      </c>
      <c r="J432" s="12">
        <v>0</v>
      </c>
      <c r="K432" s="12">
        <v>0</v>
      </c>
      <c r="L432" s="12">
        <f t="shared" si="32"/>
        <v>0</v>
      </c>
      <c r="M432" s="12">
        <v>0</v>
      </c>
      <c r="N432" s="12">
        <v>0</v>
      </c>
      <c r="O432" s="12">
        <f t="shared" si="33"/>
        <v>0</v>
      </c>
      <c r="P432" s="12">
        <f t="shared" si="34"/>
        <v>236035.20000000001</v>
      </c>
    </row>
    <row r="433" spans="1:16" x14ac:dyDescent="0.25">
      <c r="A433" s="10">
        <v>50724</v>
      </c>
      <c r="B433" s="11" t="s">
        <v>506</v>
      </c>
      <c r="C433" s="11" t="s">
        <v>112</v>
      </c>
      <c r="D433" s="12">
        <v>0</v>
      </c>
      <c r="E433" s="12">
        <v>0</v>
      </c>
      <c r="F433" s="12">
        <f t="shared" si="30"/>
        <v>0</v>
      </c>
      <c r="G433" s="12">
        <v>1522.95</v>
      </c>
      <c r="H433" s="12">
        <v>1522.95</v>
      </c>
      <c r="I433" s="12">
        <f t="shared" si="31"/>
        <v>3045.9</v>
      </c>
      <c r="J433" s="12">
        <v>0</v>
      </c>
      <c r="K433" s="12">
        <v>0</v>
      </c>
      <c r="L433" s="12">
        <f t="shared" si="32"/>
        <v>0</v>
      </c>
      <c r="M433" s="12">
        <v>0</v>
      </c>
      <c r="N433" s="12">
        <v>0</v>
      </c>
      <c r="O433" s="12">
        <f t="shared" si="33"/>
        <v>0</v>
      </c>
      <c r="P433" s="12">
        <f t="shared" si="34"/>
        <v>3045.9</v>
      </c>
    </row>
    <row r="434" spans="1:16" x14ac:dyDescent="0.25">
      <c r="A434" s="10">
        <v>48215</v>
      </c>
      <c r="B434" s="11" t="s">
        <v>507</v>
      </c>
      <c r="C434" s="11" t="s">
        <v>42</v>
      </c>
      <c r="D434" s="12">
        <v>0</v>
      </c>
      <c r="E434" s="12">
        <v>0</v>
      </c>
      <c r="F434" s="12">
        <f t="shared" si="30"/>
        <v>0</v>
      </c>
      <c r="G434" s="12">
        <v>448.88</v>
      </c>
      <c r="H434" s="12">
        <v>448.88</v>
      </c>
      <c r="I434" s="12">
        <f t="shared" si="31"/>
        <v>897.76</v>
      </c>
      <c r="J434" s="12">
        <v>0</v>
      </c>
      <c r="K434" s="12">
        <v>0</v>
      </c>
      <c r="L434" s="12">
        <f t="shared" si="32"/>
        <v>0</v>
      </c>
      <c r="M434" s="12">
        <v>0</v>
      </c>
      <c r="N434" s="12">
        <v>0</v>
      </c>
      <c r="O434" s="12">
        <f t="shared" si="33"/>
        <v>0</v>
      </c>
      <c r="P434" s="12">
        <f t="shared" si="34"/>
        <v>897.76</v>
      </c>
    </row>
    <row r="435" spans="1:16" x14ac:dyDescent="0.25">
      <c r="A435" s="10">
        <v>49379</v>
      </c>
      <c r="B435" s="11" t="s">
        <v>508</v>
      </c>
      <c r="C435" s="11" t="s">
        <v>193</v>
      </c>
      <c r="D435" s="12">
        <v>0</v>
      </c>
      <c r="E435" s="12">
        <v>0</v>
      </c>
      <c r="F435" s="12">
        <f t="shared" si="30"/>
        <v>0</v>
      </c>
      <c r="G435" s="12">
        <v>5308.6</v>
      </c>
      <c r="H435" s="12">
        <v>5308.6</v>
      </c>
      <c r="I435" s="12">
        <f t="shared" si="31"/>
        <v>10617.2</v>
      </c>
      <c r="J435" s="12">
        <v>34142.22</v>
      </c>
      <c r="K435" s="12">
        <v>17071.11</v>
      </c>
      <c r="L435" s="12">
        <f t="shared" si="32"/>
        <v>51213.33</v>
      </c>
      <c r="M435" s="12">
        <v>0</v>
      </c>
      <c r="N435" s="12">
        <v>0</v>
      </c>
      <c r="O435" s="12">
        <f t="shared" si="33"/>
        <v>0</v>
      </c>
      <c r="P435" s="12">
        <f t="shared" si="34"/>
        <v>61830.53</v>
      </c>
    </row>
    <row r="436" spans="1:16" x14ac:dyDescent="0.25">
      <c r="A436" s="10">
        <v>49387</v>
      </c>
      <c r="B436" s="11" t="s">
        <v>509</v>
      </c>
      <c r="C436" s="11" t="s">
        <v>193</v>
      </c>
      <c r="D436" s="12">
        <v>0</v>
      </c>
      <c r="E436" s="12">
        <v>0</v>
      </c>
      <c r="F436" s="12">
        <f t="shared" si="30"/>
        <v>0</v>
      </c>
      <c r="G436" s="12">
        <v>597.4</v>
      </c>
      <c r="H436" s="12">
        <v>597.4</v>
      </c>
      <c r="I436" s="12">
        <f t="shared" si="31"/>
        <v>1194.8</v>
      </c>
      <c r="J436" s="12">
        <v>13724.08</v>
      </c>
      <c r="K436" s="12">
        <v>6862.04</v>
      </c>
      <c r="L436" s="12">
        <f t="shared" si="32"/>
        <v>20586.12</v>
      </c>
      <c r="M436" s="12">
        <v>0</v>
      </c>
      <c r="N436" s="12">
        <v>0</v>
      </c>
      <c r="O436" s="12">
        <f t="shared" si="33"/>
        <v>0</v>
      </c>
      <c r="P436" s="12">
        <f t="shared" si="34"/>
        <v>21780.92</v>
      </c>
    </row>
    <row r="437" spans="1:16" x14ac:dyDescent="0.25">
      <c r="A437" s="10">
        <v>44628</v>
      </c>
      <c r="B437" s="11" t="s">
        <v>510</v>
      </c>
      <c r="C437" s="11" t="s">
        <v>263</v>
      </c>
      <c r="D437" s="12">
        <v>379417.79</v>
      </c>
      <c r="E437" s="12">
        <v>379417.79</v>
      </c>
      <c r="F437" s="12">
        <f t="shared" si="30"/>
        <v>758835.58</v>
      </c>
      <c r="G437" s="12">
        <v>7435.56</v>
      </c>
      <c r="H437" s="12">
        <v>7435.56</v>
      </c>
      <c r="I437" s="12">
        <f t="shared" si="31"/>
        <v>14871.12</v>
      </c>
      <c r="J437" s="12">
        <v>90115.92</v>
      </c>
      <c r="K437" s="12">
        <v>45057.96</v>
      </c>
      <c r="L437" s="12">
        <f t="shared" si="32"/>
        <v>135173.88</v>
      </c>
      <c r="M437" s="12">
        <v>0</v>
      </c>
      <c r="N437" s="12">
        <v>0</v>
      </c>
      <c r="O437" s="12">
        <f t="shared" si="33"/>
        <v>0</v>
      </c>
      <c r="P437" s="12">
        <f t="shared" si="34"/>
        <v>908880.58</v>
      </c>
    </row>
    <row r="438" spans="1:16" x14ac:dyDescent="0.25">
      <c r="A438" s="10">
        <v>49510</v>
      </c>
      <c r="B438" s="11" t="s">
        <v>511</v>
      </c>
      <c r="C438" s="11" t="s">
        <v>24</v>
      </c>
      <c r="D438" s="12">
        <v>0</v>
      </c>
      <c r="E438" s="12">
        <v>0</v>
      </c>
      <c r="F438" s="12">
        <f t="shared" si="30"/>
        <v>0</v>
      </c>
      <c r="G438" s="12">
        <v>1895.36</v>
      </c>
      <c r="H438" s="12">
        <v>1895.36</v>
      </c>
      <c r="I438" s="12">
        <f t="shared" si="31"/>
        <v>3790.72</v>
      </c>
      <c r="J438" s="12">
        <v>0</v>
      </c>
      <c r="K438" s="12">
        <v>0</v>
      </c>
      <c r="L438" s="12">
        <f t="shared" si="32"/>
        <v>0</v>
      </c>
      <c r="M438" s="12">
        <v>0</v>
      </c>
      <c r="N438" s="12">
        <v>0</v>
      </c>
      <c r="O438" s="12">
        <f t="shared" si="33"/>
        <v>0</v>
      </c>
      <c r="P438" s="12">
        <f t="shared" si="34"/>
        <v>3790.72</v>
      </c>
    </row>
    <row r="439" spans="1:16" x14ac:dyDescent="0.25">
      <c r="A439" s="10">
        <v>49395</v>
      </c>
      <c r="B439" s="11" t="s">
        <v>512</v>
      </c>
      <c r="C439" s="11" t="s">
        <v>193</v>
      </c>
      <c r="D439" s="12">
        <v>0</v>
      </c>
      <c r="E439" s="12">
        <v>0</v>
      </c>
      <c r="F439" s="12">
        <f t="shared" si="30"/>
        <v>0</v>
      </c>
      <c r="G439" s="12">
        <v>425.15</v>
      </c>
      <c r="H439" s="12">
        <v>425.15</v>
      </c>
      <c r="I439" s="12">
        <f t="shared" si="31"/>
        <v>850.3</v>
      </c>
      <c r="J439" s="12">
        <v>0</v>
      </c>
      <c r="K439" s="12">
        <v>0</v>
      </c>
      <c r="L439" s="12">
        <f t="shared" si="32"/>
        <v>0</v>
      </c>
      <c r="M439" s="12">
        <v>0</v>
      </c>
      <c r="N439" s="12">
        <v>0</v>
      </c>
      <c r="O439" s="12">
        <f t="shared" si="33"/>
        <v>0</v>
      </c>
      <c r="P439" s="12">
        <f t="shared" si="34"/>
        <v>850.3</v>
      </c>
    </row>
    <row r="440" spans="1:16" x14ac:dyDescent="0.25">
      <c r="A440" s="10">
        <v>48579</v>
      </c>
      <c r="B440" s="11" t="s">
        <v>513</v>
      </c>
      <c r="C440" s="11" t="s">
        <v>153</v>
      </c>
      <c r="D440" s="12">
        <v>0</v>
      </c>
      <c r="E440" s="12">
        <v>0</v>
      </c>
      <c r="F440" s="12">
        <f t="shared" si="30"/>
        <v>0</v>
      </c>
      <c r="G440" s="12">
        <v>2017.76</v>
      </c>
      <c r="H440" s="12">
        <v>2017.76</v>
      </c>
      <c r="I440" s="12">
        <f t="shared" si="31"/>
        <v>4035.52</v>
      </c>
      <c r="J440" s="12">
        <v>0</v>
      </c>
      <c r="K440" s="12">
        <v>0</v>
      </c>
      <c r="L440" s="12">
        <f t="shared" si="32"/>
        <v>0</v>
      </c>
      <c r="M440" s="12">
        <v>0</v>
      </c>
      <c r="N440" s="12">
        <v>0</v>
      </c>
      <c r="O440" s="12">
        <f t="shared" si="33"/>
        <v>0</v>
      </c>
      <c r="P440" s="12">
        <f t="shared" si="34"/>
        <v>4035.52</v>
      </c>
    </row>
    <row r="441" spans="1:16" x14ac:dyDescent="0.25">
      <c r="A441" s="10">
        <v>44636</v>
      </c>
      <c r="B441" s="11" t="s">
        <v>514</v>
      </c>
      <c r="C441" s="11" t="s">
        <v>71</v>
      </c>
      <c r="D441" s="12">
        <v>0</v>
      </c>
      <c r="E441" s="12">
        <v>0</v>
      </c>
      <c r="F441" s="12">
        <f t="shared" si="30"/>
        <v>0</v>
      </c>
      <c r="G441" s="12">
        <v>78834.070000000007</v>
      </c>
      <c r="H441" s="12">
        <v>78834.070000000007</v>
      </c>
      <c r="I441" s="12">
        <f t="shared" si="31"/>
        <v>157668.14000000001</v>
      </c>
      <c r="J441" s="12">
        <v>9556.4</v>
      </c>
      <c r="K441" s="12">
        <v>4778.2</v>
      </c>
      <c r="L441" s="12">
        <f t="shared" si="32"/>
        <v>14334.599999999999</v>
      </c>
      <c r="M441" s="12">
        <v>0</v>
      </c>
      <c r="N441" s="12">
        <v>0</v>
      </c>
      <c r="O441" s="12">
        <f t="shared" si="33"/>
        <v>0</v>
      </c>
      <c r="P441" s="12">
        <f t="shared" si="34"/>
        <v>172002.74000000002</v>
      </c>
    </row>
    <row r="442" spans="1:16" x14ac:dyDescent="0.25">
      <c r="A442" s="10">
        <v>47597</v>
      </c>
      <c r="B442" s="11" t="s">
        <v>515</v>
      </c>
      <c r="C442" s="11" t="s">
        <v>322</v>
      </c>
      <c r="D442" s="12">
        <v>0</v>
      </c>
      <c r="E442" s="12">
        <v>0</v>
      </c>
      <c r="F442" s="12">
        <f t="shared" si="30"/>
        <v>0</v>
      </c>
      <c r="G442" s="12">
        <v>5740.7</v>
      </c>
      <c r="H442" s="12">
        <v>5740.7</v>
      </c>
      <c r="I442" s="12">
        <f t="shared" si="31"/>
        <v>11481.4</v>
      </c>
      <c r="J442" s="12">
        <v>0</v>
      </c>
      <c r="K442" s="12">
        <v>0</v>
      </c>
      <c r="L442" s="12">
        <f t="shared" si="32"/>
        <v>0</v>
      </c>
      <c r="M442" s="12">
        <v>0</v>
      </c>
      <c r="N442" s="12">
        <v>0</v>
      </c>
      <c r="O442" s="12">
        <f t="shared" si="33"/>
        <v>0</v>
      </c>
      <c r="P442" s="12">
        <f t="shared" si="34"/>
        <v>11481.4</v>
      </c>
    </row>
    <row r="443" spans="1:16" x14ac:dyDescent="0.25">
      <c r="A443" s="10">
        <v>45575</v>
      </c>
      <c r="B443" s="11" t="s">
        <v>516</v>
      </c>
      <c r="C443" s="11" t="s">
        <v>44</v>
      </c>
      <c r="D443" s="12">
        <v>0</v>
      </c>
      <c r="E443" s="12">
        <v>0</v>
      </c>
      <c r="F443" s="12">
        <f t="shared" si="30"/>
        <v>0</v>
      </c>
      <c r="G443" s="12">
        <v>6456.58</v>
      </c>
      <c r="H443" s="12">
        <v>6456.58</v>
      </c>
      <c r="I443" s="12">
        <f t="shared" si="31"/>
        <v>12913.16</v>
      </c>
      <c r="J443" s="12">
        <v>32137.26</v>
      </c>
      <c r="K443" s="12">
        <v>16068.63</v>
      </c>
      <c r="L443" s="12">
        <f t="shared" si="32"/>
        <v>48205.89</v>
      </c>
      <c r="M443" s="12">
        <v>0</v>
      </c>
      <c r="N443" s="12">
        <v>0</v>
      </c>
      <c r="O443" s="12">
        <f t="shared" si="33"/>
        <v>0</v>
      </c>
      <c r="P443" s="12">
        <f t="shared" si="34"/>
        <v>61119.05</v>
      </c>
    </row>
    <row r="444" spans="1:16" x14ac:dyDescent="0.25">
      <c r="A444" s="10">
        <v>46813</v>
      </c>
      <c r="B444" s="11" t="s">
        <v>517</v>
      </c>
      <c r="C444" s="11" t="s">
        <v>243</v>
      </c>
      <c r="D444" s="12">
        <v>987746.63</v>
      </c>
      <c r="E444" s="12">
        <v>987746.63</v>
      </c>
      <c r="F444" s="12">
        <f t="shared" si="30"/>
        <v>1975493.26</v>
      </c>
      <c r="G444" s="12">
        <v>110734.35</v>
      </c>
      <c r="H444" s="12">
        <v>110734.35</v>
      </c>
      <c r="I444" s="12">
        <f t="shared" si="31"/>
        <v>221468.7</v>
      </c>
      <c r="J444" s="12">
        <v>0</v>
      </c>
      <c r="K444" s="12">
        <v>0</v>
      </c>
      <c r="L444" s="12">
        <f t="shared" si="32"/>
        <v>0</v>
      </c>
      <c r="M444" s="12">
        <v>0</v>
      </c>
      <c r="N444" s="12">
        <v>0</v>
      </c>
      <c r="O444" s="12">
        <f t="shared" si="33"/>
        <v>0</v>
      </c>
      <c r="P444" s="12">
        <f t="shared" si="34"/>
        <v>2196961.96</v>
      </c>
    </row>
    <row r="445" spans="1:16" x14ac:dyDescent="0.25">
      <c r="A445" s="10">
        <v>45781</v>
      </c>
      <c r="B445" s="11" t="s">
        <v>518</v>
      </c>
      <c r="C445" s="11" t="s">
        <v>30</v>
      </c>
      <c r="D445" s="12">
        <v>275900.84000000003</v>
      </c>
      <c r="E445" s="12">
        <v>275900.84000000003</v>
      </c>
      <c r="F445" s="12">
        <f t="shared" si="30"/>
        <v>551801.68000000005</v>
      </c>
      <c r="G445" s="12">
        <v>7856.18</v>
      </c>
      <c r="H445" s="12">
        <v>7856.18</v>
      </c>
      <c r="I445" s="12">
        <f t="shared" si="31"/>
        <v>15712.36</v>
      </c>
      <c r="J445" s="12">
        <v>89389.24</v>
      </c>
      <c r="K445" s="12">
        <v>44694.62</v>
      </c>
      <c r="L445" s="12">
        <f t="shared" si="32"/>
        <v>134083.86000000002</v>
      </c>
      <c r="M445" s="12">
        <v>0</v>
      </c>
      <c r="N445" s="12">
        <v>0</v>
      </c>
      <c r="O445" s="12">
        <f t="shared" si="33"/>
        <v>0</v>
      </c>
      <c r="P445" s="12">
        <f t="shared" si="34"/>
        <v>701597.9</v>
      </c>
    </row>
    <row r="446" spans="1:16" x14ac:dyDescent="0.25">
      <c r="A446" s="10">
        <v>47902</v>
      </c>
      <c r="B446" s="11" t="s">
        <v>518</v>
      </c>
      <c r="C446" s="11" t="s">
        <v>263</v>
      </c>
      <c r="D446" s="12">
        <v>0</v>
      </c>
      <c r="E446" s="12">
        <v>0</v>
      </c>
      <c r="F446" s="12">
        <f t="shared" si="30"/>
        <v>0</v>
      </c>
      <c r="G446" s="12">
        <v>0</v>
      </c>
      <c r="H446" s="12">
        <v>0</v>
      </c>
      <c r="I446" s="12">
        <f t="shared" si="31"/>
        <v>0</v>
      </c>
      <c r="J446" s="12">
        <v>0</v>
      </c>
      <c r="K446" s="12">
        <v>0</v>
      </c>
      <c r="L446" s="12">
        <f t="shared" si="32"/>
        <v>0</v>
      </c>
      <c r="M446" s="12">
        <v>0</v>
      </c>
      <c r="N446" s="12">
        <v>0</v>
      </c>
      <c r="O446" s="12">
        <f t="shared" si="33"/>
        <v>0</v>
      </c>
      <c r="P446" s="12">
        <f t="shared" si="34"/>
        <v>0</v>
      </c>
    </row>
    <row r="447" spans="1:16" x14ac:dyDescent="0.25">
      <c r="A447" s="10">
        <v>49924</v>
      </c>
      <c r="B447" s="11" t="s">
        <v>518</v>
      </c>
      <c r="C447" s="11" t="s">
        <v>32</v>
      </c>
      <c r="D447" s="12">
        <v>289928.67</v>
      </c>
      <c r="E447" s="12">
        <v>289928.67</v>
      </c>
      <c r="F447" s="12">
        <f t="shared" si="30"/>
        <v>579857.34</v>
      </c>
      <c r="G447" s="12">
        <v>27461.66</v>
      </c>
      <c r="H447" s="12">
        <v>27461.66</v>
      </c>
      <c r="I447" s="12">
        <f t="shared" si="31"/>
        <v>54923.32</v>
      </c>
      <c r="J447" s="12">
        <v>451469.96</v>
      </c>
      <c r="K447" s="12">
        <v>225734.98</v>
      </c>
      <c r="L447" s="12">
        <f t="shared" si="32"/>
        <v>677204.94000000006</v>
      </c>
      <c r="M447" s="12">
        <v>0</v>
      </c>
      <c r="N447" s="12">
        <v>0</v>
      </c>
      <c r="O447" s="12">
        <f t="shared" si="33"/>
        <v>0</v>
      </c>
      <c r="P447" s="12">
        <f t="shared" si="34"/>
        <v>1311985.6000000001</v>
      </c>
    </row>
    <row r="448" spans="1:16" x14ac:dyDescent="0.25">
      <c r="A448" s="10">
        <v>45583</v>
      </c>
      <c r="B448" s="11" t="s">
        <v>519</v>
      </c>
      <c r="C448" s="11" t="s">
        <v>112</v>
      </c>
      <c r="D448" s="12">
        <v>290186.28000000003</v>
      </c>
      <c r="E448" s="12">
        <v>290186.28000000003</v>
      </c>
      <c r="F448" s="12">
        <f t="shared" si="30"/>
        <v>580372.56000000006</v>
      </c>
      <c r="G448" s="12">
        <v>24919.39</v>
      </c>
      <c r="H448" s="12">
        <v>24919.39</v>
      </c>
      <c r="I448" s="12">
        <f t="shared" si="31"/>
        <v>49838.78</v>
      </c>
      <c r="J448" s="12">
        <v>116742.04</v>
      </c>
      <c r="K448" s="12">
        <v>58371.02</v>
      </c>
      <c r="L448" s="12">
        <f t="shared" si="32"/>
        <v>175113.06</v>
      </c>
      <c r="M448" s="12">
        <v>0</v>
      </c>
      <c r="N448" s="12">
        <v>0</v>
      </c>
      <c r="O448" s="12">
        <f t="shared" si="33"/>
        <v>0</v>
      </c>
      <c r="P448" s="12">
        <f t="shared" si="34"/>
        <v>805324.40000000014</v>
      </c>
    </row>
    <row r="449" spans="1:16" x14ac:dyDescent="0.25">
      <c r="A449" s="10">
        <v>47076</v>
      </c>
      <c r="B449" s="11" t="s">
        <v>520</v>
      </c>
      <c r="C449" s="11" t="s">
        <v>49</v>
      </c>
      <c r="D449" s="12">
        <v>0</v>
      </c>
      <c r="E449" s="12">
        <v>0</v>
      </c>
      <c r="F449" s="12">
        <f t="shared" si="30"/>
        <v>0</v>
      </c>
      <c r="G449" s="12">
        <v>2824.83</v>
      </c>
      <c r="H449" s="12">
        <v>2824.83</v>
      </c>
      <c r="I449" s="12">
        <f t="shared" si="31"/>
        <v>5649.66</v>
      </c>
      <c r="J449" s="12">
        <v>0</v>
      </c>
      <c r="K449" s="12">
        <v>0</v>
      </c>
      <c r="L449" s="12">
        <f t="shared" si="32"/>
        <v>0</v>
      </c>
      <c r="M449" s="12">
        <v>0</v>
      </c>
      <c r="N449" s="12">
        <v>0</v>
      </c>
      <c r="O449" s="12">
        <f t="shared" si="33"/>
        <v>0</v>
      </c>
      <c r="P449" s="12">
        <f t="shared" si="34"/>
        <v>5649.66</v>
      </c>
    </row>
    <row r="450" spans="1:16" x14ac:dyDescent="0.25">
      <c r="A450" s="10">
        <v>46896</v>
      </c>
      <c r="B450" s="11" t="s">
        <v>521</v>
      </c>
      <c r="C450" s="11" t="s">
        <v>34</v>
      </c>
      <c r="D450" s="12">
        <v>0</v>
      </c>
      <c r="E450" s="12">
        <v>0</v>
      </c>
      <c r="F450" s="12">
        <f t="shared" si="30"/>
        <v>0</v>
      </c>
      <c r="G450" s="12">
        <v>1889.36</v>
      </c>
      <c r="H450" s="12">
        <v>1889.36</v>
      </c>
      <c r="I450" s="12">
        <f t="shared" si="31"/>
        <v>3778.72</v>
      </c>
      <c r="J450" s="12">
        <v>0</v>
      </c>
      <c r="K450" s="12">
        <v>0</v>
      </c>
      <c r="L450" s="12">
        <f t="shared" si="32"/>
        <v>0</v>
      </c>
      <c r="M450" s="12">
        <v>0</v>
      </c>
      <c r="N450" s="12">
        <v>0</v>
      </c>
      <c r="O450" s="12">
        <f t="shared" si="33"/>
        <v>0</v>
      </c>
      <c r="P450" s="12">
        <f t="shared" si="34"/>
        <v>3778.72</v>
      </c>
    </row>
    <row r="451" spans="1:16" x14ac:dyDescent="0.25">
      <c r="A451" s="10">
        <v>47084</v>
      </c>
      <c r="B451" s="11" t="s">
        <v>522</v>
      </c>
      <c r="C451" s="11" t="s">
        <v>49</v>
      </c>
      <c r="D451" s="12">
        <v>203679.64</v>
      </c>
      <c r="E451" s="12">
        <v>203679.64</v>
      </c>
      <c r="F451" s="12">
        <f t="shared" si="30"/>
        <v>407359.28</v>
      </c>
      <c r="G451" s="12">
        <v>0</v>
      </c>
      <c r="H451" s="12">
        <v>0</v>
      </c>
      <c r="I451" s="12">
        <f t="shared" si="31"/>
        <v>0</v>
      </c>
      <c r="J451" s="12">
        <v>61030.64</v>
      </c>
      <c r="K451" s="12">
        <v>30515.32</v>
      </c>
      <c r="L451" s="12">
        <f t="shared" si="32"/>
        <v>91545.959999999992</v>
      </c>
      <c r="M451" s="12">
        <v>0</v>
      </c>
      <c r="N451" s="12">
        <v>0</v>
      </c>
      <c r="O451" s="12">
        <f t="shared" si="33"/>
        <v>0</v>
      </c>
      <c r="P451" s="12">
        <f t="shared" si="34"/>
        <v>498905.24</v>
      </c>
    </row>
    <row r="452" spans="1:16" x14ac:dyDescent="0.25">
      <c r="A452" s="10">
        <v>44644</v>
      </c>
      <c r="B452" s="11" t="s">
        <v>523</v>
      </c>
      <c r="C452" s="11" t="s">
        <v>93</v>
      </c>
      <c r="D452" s="12">
        <v>92823.63</v>
      </c>
      <c r="E452" s="12">
        <v>92823.63</v>
      </c>
      <c r="F452" s="12">
        <f t="shared" si="30"/>
        <v>185647.26</v>
      </c>
      <c r="G452" s="12">
        <v>42079.58</v>
      </c>
      <c r="H452" s="12">
        <v>42079.58</v>
      </c>
      <c r="I452" s="12">
        <f t="shared" si="31"/>
        <v>84159.16</v>
      </c>
      <c r="J452" s="12">
        <v>170340.94</v>
      </c>
      <c r="K452" s="12">
        <v>85170.47</v>
      </c>
      <c r="L452" s="12">
        <f t="shared" si="32"/>
        <v>255511.41</v>
      </c>
      <c r="M452" s="12">
        <v>0</v>
      </c>
      <c r="N452" s="12">
        <v>0</v>
      </c>
      <c r="O452" s="12">
        <f t="shared" si="33"/>
        <v>0</v>
      </c>
      <c r="P452" s="12">
        <f t="shared" si="34"/>
        <v>525317.83000000007</v>
      </c>
    </row>
    <row r="453" spans="1:16" x14ac:dyDescent="0.25">
      <c r="A453" s="10">
        <v>49932</v>
      </c>
      <c r="B453" s="11" t="s">
        <v>524</v>
      </c>
      <c r="C453" s="11" t="s">
        <v>32</v>
      </c>
      <c r="D453" s="12">
        <v>0</v>
      </c>
      <c r="E453" s="12">
        <v>0</v>
      </c>
      <c r="F453" s="12">
        <f t="shared" si="30"/>
        <v>0</v>
      </c>
      <c r="G453" s="12">
        <v>0</v>
      </c>
      <c r="H453" s="12">
        <v>0</v>
      </c>
      <c r="I453" s="12">
        <f t="shared" si="31"/>
        <v>0</v>
      </c>
      <c r="J453" s="12">
        <v>0</v>
      </c>
      <c r="K453" s="12">
        <v>0</v>
      </c>
      <c r="L453" s="12">
        <f t="shared" si="32"/>
        <v>0</v>
      </c>
      <c r="M453" s="12">
        <v>0</v>
      </c>
      <c r="N453" s="12">
        <v>0</v>
      </c>
      <c r="O453" s="12">
        <f t="shared" si="33"/>
        <v>0</v>
      </c>
      <c r="P453" s="12">
        <f t="shared" si="34"/>
        <v>0</v>
      </c>
    </row>
    <row r="454" spans="1:16" x14ac:dyDescent="0.25">
      <c r="A454" s="10">
        <v>48421</v>
      </c>
      <c r="B454" s="11" t="s">
        <v>525</v>
      </c>
      <c r="C454" s="11" t="s">
        <v>247</v>
      </c>
      <c r="D454" s="12">
        <v>0</v>
      </c>
      <c r="E454" s="12">
        <v>0</v>
      </c>
      <c r="F454" s="12">
        <f t="shared" si="30"/>
        <v>0</v>
      </c>
      <c r="G454" s="12">
        <v>0</v>
      </c>
      <c r="H454" s="12">
        <v>0</v>
      </c>
      <c r="I454" s="12">
        <f t="shared" si="31"/>
        <v>0</v>
      </c>
      <c r="J454" s="12">
        <v>0</v>
      </c>
      <c r="K454" s="12">
        <v>0</v>
      </c>
      <c r="L454" s="12">
        <f t="shared" si="32"/>
        <v>0</v>
      </c>
      <c r="M454" s="12">
        <v>0</v>
      </c>
      <c r="N454" s="12">
        <v>0</v>
      </c>
      <c r="O454" s="12">
        <f t="shared" si="33"/>
        <v>0</v>
      </c>
      <c r="P454" s="12">
        <f t="shared" si="34"/>
        <v>0</v>
      </c>
    </row>
    <row r="455" spans="1:16" x14ac:dyDescent="0.25">
      <c r="A455" s="10">
        <v>49460</v>
      </c>
      <c r="B455" s="11" t="s">
        <v>526</v>
      </c>
      <c r="C455" s="11" t="s">
        <v>176</v>
      </c>
      <c r="D455" s="12">
        <v>0</v>
      </c>
      <c r="E455" s="12">
        <v>0</v>
      </c>
      <c r="F455" s="12">
        <f t="shared" si="30"/>
        <v>0</v>
      </c>
      <c r="G455" s="12">
        <v>365.42</v>
      </c>
      <c r="H455" s="12">
        <v>365.42</v>
      </c>
      <c r="I455" s="12">
        <f t="shared" si="31"/>
        <v>730.84</v>
      </c>
      <c r="J455" s="12">
        <v>1591.6</v>
      </c>
      <c r="K455" s="12">
        <v>795.8</v>
      </c>
      <c r="L455" s="12">
        <f t="shared" si="32"/>
        <v>2387.3999999999996</v>
      </c>
      <c r="M455" s="12">
        <v>0</v>
      </c>
      <c r="N455" s="12">
        <v>0</v>
      </c>
      <c r="O455" s="12">
        <f t="shared" si="33"/>
        <v>0</v>
      </c>
      <c r="P455" s="12">
        <f t="shared" si="34"/>
        <v>3118.24</v>
      </c>
    </row>
    <row r="456" spans="1:16" x14ac:dyDescent="0.25">
      <c r="A456" s="10">
        <v>48348</v>
      </c>
      <c r="B456" s="11" t="s">
        <v>527</v>
      </c>
      <c r="C456" s="11" t="s">
        <v>59</v>
      </c>
      <c r="D456" s="12">
        <v>0</v>
      </c>
      <c r="E456" s="12">
        <v>0</v>
      </c>
      <c r="F456" s="12">
        <f t="shared" si="30"/>
        <v>0</v>
      </c>
      <c r="G456" s="12">
        <v>2930.94</v>
      </c>
      <c r="H456" s="12">
        <v>2930.94</v>
      </c>
      <c r="I456" s="12">
        <f t="shared" si="31"/>
        <v>5861.88</v>
      </c>
      <c r="J456" s="12">
        <v>14158.8</v>
      </c>
      <c r="K456" s="12">
        <v>7079.4</v>
      </c>
      <c r="L456" s="12">
        <f t="shared" si="32"/>
        <v>21238.199999999997</v>
      </c>
      <c r="M456" s="12">
        <v>0</v>
      </c>
      <c r="N456" s="12">
        <v>0</v>
      </c>
      <c r="O456" s="12">
        <f t="shared" si="33"/>
        <v>0</v>
      </c>
      <c r="P456" s="12">
        <f t="shared" si="34"/>
        <v>27100.079999999998</v>
      </c>
    </row>
    <row r="457" spans="1:16" x14ac:dyDescent="0.25">
      <c r="A457" s="10">
        <v>44651</v>
      </c>
      <c r="B457" s="11" t="s">
        <v>528</v>
      </c>
      <c r="C457" s="11" t="s">
        <v>87</v>
      </c>
      <c r="D457" s="12">
        <v>532749.92000000004</v>
      </c>
      <c r="E457" s="12">
        <v>532749.92000000004</v>
      </c>
      <c r="F457" s="12">
        <f t="shared" si="30"/>
        <v>1065499.8400000001</v>
      </c>
      <c r="G457" s="12">
        <v>8493.81</v>
      </c>
      <c r="H457" s="12">
        <v>8493.81</v>
      </c>
      <c r="I457" s="12">
        <f t="shared" si="31"/>
        <v>16987.62</v>
      </c>
      <c r="J457" s="12">
        <v>0</v>
      </c>
      <c r="K457" s="12">
        <v>0</v>
      </c>
      <c r="L457" s="12">
        <f t="shared" si="32"/>
        <v>0</v>
      </c>
      <c r="M457" s="12">
        <v>0</v>
      </c>
      <c r="N457" s="12">
        <v>0</v>
      </c>
      <c r="O457" s="12">
        <f t="shared" si="33"/>
        <v>0</v>
      </c>
      <c r="P457" s="12">
        <f t="shared" si="34"/>
        <v>1082487.4600000002</v>
      </c>
    </row>
    <row r="458" spans="1:16" x14ac:dyDescent="0.25">
      <c r="A458" s="10">
        <v>44669</v>
      </c>
      <c r="B458" s="11" t="s">
        <v>529</v>
      </c>
      <c r="C458" s="11" t="s">
        <v>105</v>
      </c>
      <c r="D458" s="12">
        <v>0</v>
      </c>
      <c r="E458" s="12">
        <v>0</v>
      </c>
      <c r="F458" s="12">
        <f t="shared" si="30"/>
        <v>0</v>
      </c>
      <c r="G458" s="12">
        <v>7448.31</v>
      </c>
      <c r="H458" s="12">
        <v>7448.31</v>
      </c>
      <c r="I458" s="12">
        <f t="shared" si="31"/>
        <v>14896.62</v>
      </c>
      <c r="J458" s="12">
        <v>11615.04</v>
      </c>
      <c r="K458" s="12">
        <v>5807.52</v>
      </c>
      <c r="L458" s="12">
        <f t="shared" si="32"/>
        <v>17422.560000000001</v>
      </c>
      <c r="M458" s="12">
        <v>0</v>
      </c>
      <c r="N458" s="12">
        <v>0</v>
      </c>
      <c r="O458" s="12">
        <f t="shared" si="33"/>
        <v>0</v>
      </c>
      <c r="P458" s="12">
        <f t="shared" si="34"/>
        <v>32319.18</v>
      </c>
    </row>
    <row r="459" spans="1:16" x14ac:dyDescent="0.25">
      <c r="A459" s="10">
        <v>49288</v>
      </c>
      <c r="B459" s="11" t="s">
        <v>530</v>
      </c>
      <c r="C459" s="11" t="s">
        <v>187</v>
      </c>
      <c r="D459" s="12">
        <v>0</v>
      </c>
      <c r="E459" s="12">
        <v>0</v>
      </c>
      <c r="F459" s="12">
        <f t="shared" si="30"/>
        <v>0</v>
      </c>
      <c r="G459" s="12">
        <v>823</v>
      </c>
      <c r="H459" s="12">
        <v>823</v>
      </c>
      <c r="I459" s="12">
        <f t="shared" si="31"/>
        <v>1646</v>
      </c>
      <c r="J459" s="12">
        <v>0</v>
      </c>
      <c r="K459" s="12">
        <v>0</v>
      </c>
      <c r="L459" s="12">
        <f t="shared" si="32"/>
        <v>0</v>
      </c>
      <c r="M459" s="12">
        <v>0</v>
      </c>
      <c r="N459" s="12">
        <v>0</v>
      </c>
      <c r="O459" s="12">
        <f t="shared" si="33"/>
        <v>0</v>
      </c>
      <c r="P459" s="12">
        <f t="shared" si="34"/>
        <v>1646</v>
      </c>
    </row>
    <row r="460" spans="1:16" x14ac:dyDescent="0.25">
      <c r="A460" s="10">
        <v>44677</v>
      </c>
      <c r="B460" s="11" t="s">
        <v>531</v>
      </c>
      <c r="C460" s="11" t="s">
        <v>167</v>
      </c>
      <c r="D460" s="12">
        <v>8035568.0099999998</v>
      </c>
      <c r="E460" s="12">
        <v>8035568.0099999998</v>
      </c>
      <c r="F460" s="12">
        <f t="shared" si="30"/>
        <v>16071136.02</v>
      </c>
      <c r="G460" s="12">
        <v>0</v>
      </c>
      <c r="H460" s="12">
        <v>0</v>
      </c>
      <c r="I460" s="12">
        <f t="shared" si="31"/>
        <v>0</v>
      </c>
      <c r="J460" s="12">
        <v>299046.32</v>
      </c>
      <c r="K460" s="12">
        <v>149523.16</v>
      </c>
      <c r="L460" s="12">
        <f t="shared" si="32"/>
        <v>448569.48</v>
      </c>
      <c r="M460" s="12">
        <v>0</v>
      </c>
      <c r="N460" s="12">
        <v>0</v>
      </c>
      <c r="O460" s="12">
        <f t="shared" si="33"/>
        <v>0</v>
      </c>
      <c r="P460" s="12">
        <f t="shared" si="34"/>
        <v>16519705.5</v>
      </c>
    </row>
    <row r="461" spans="1:16" x14ac:dyDescent="0.25">
      <c r="A461" s="10">
        <v>48975</v>
      </c>
      <c r="B461" s="11" t="s">
        <v>532</v>
      </c>
      <c r="C461" s="11" t="s">
        <v>87</v>
      </c>
      <c r="D461" s="12">
        <v>0</v>
      </c>
      <c r="E461" s="12">
        <v>0</v>
      </c>
      <c r="F461" s="12">
        <f t="shared" si="30"/>
        <v>0</v>
      </c>
      <c r="G461" s="12">
        <v>419.83</v>
      </c>
      <c r="H461" s="12">
        <v>419.83</v>
      </c>
      <c r="I461" s="12">
        <f t="shared" si="31"/>
        <v>839.66</v>
      </c>
      <c r="J461" s="12">
        <v>0</v>
      </c>
      <c r="K461" s="12">
        <v>0</v>
      </c>
      <c r="L461" s="12">
        <f t="shared" si="32"/>
        <v>0</v>
      </c>
      <c r="M461" s="12">
        <v>0</v>
      </c>
      <c r="N461" s="12">
        <v>0</v>
      </c>
      <c r="O461" s="12">
        <f t="shared" si="33"/>
        <v>0</v>
      </c>
      <c r="P461" s="12">
        <f t="shared" si="34"/>
        <v>839.66</v>
      </c>
    </row>
    <row r="462" spans="1:16" x14ac:dyDescent="0.25">
      <c r="A462" s="10">
        <v>45880</v>
      </c>
      <c r="B462" s="11" t="s">
        <v>533</v>
      </c>
      <c r="C462" s="11" t="s">
        <v>54</v>
      </c>
      <c r="D462" s="12">
        <v>0</v>
      </c>
      <c r="E462" s="12">
        <v>0</v>
      </c>
      <c r="F462" s="12">
        <f t="shared" si="30"/>
        <v>0</v>
      </c>
      <c r="G462" s="12">
        <v>1222.05</v>
      </c>
      <c r="H462" s="12">
        <v>1222.05</v>
      </c>
      <c r="I462" s="12">
        <f t="shared" si="31"/>
        <v>2444.1</v>
      </c>
      <c r="J462" s="12">
        <v>50481.82</v>
      </c>
      <c r="K462" s="12">
        <v>25240.91</v>
      </c>
      <c r="L462" s="12">
        <f t="shared" si="32"/>
        <v>75722.73</v>
      </c>
      <c r="M462" s="12">
        <v>0</v>
      </c>
      <c r="N462" s="12">
        <v>0</v>
      </c>
      <c r="O462" s="12">
        <f t="shared" si="33"/>
        <v>0</v>
      </c>
      <c r="P462" s="12">
        <f t="shared" si="34"/>
        <v>78166.83</v>
      </c>
    </row>
    <row r="463" spans="1:16" x14ac:dyDescent="0.25">
      <c r="A463" s="10">
        <v>44685</v>
      </c>
      <c r="B463" s="11" t="s">
        <v>534</v>
      </c>
      <c r="C463" s="11" t="s">
        <v>57</v>
      </c>
      <c r="D463" s="12">
        <v>712575.75</v>
      </c>
      <c r="E463" s="12">
        <v>712575.75</v>
      </c>
      <c r="F463" s="12">
        <f t="shared" ref="F463:F526" si="35">D463+E463</f>
        <v>1425151.5</v>
      </c>
      <c r="G463" s="12">
        <v>16157.13</v>
      </c>
      <c r="H463" s="12">
        <v>16157.13</v>
      </c>
      <c r="I463" s="12">
        <f t="shared" ref="I463:I526" si="36">G463+H463</f>
        <v>32314.26</v>
      </c>
      <c r="J463" s="12">
        <v>0</v>
      </c>
      <c r="K463" s="12">
        <v>0</v>
      </c>
      <c r="L463" s="12">
        <f t="shared" ref="L463:L526" si="37">J463+K463</f>
        <v>0</v>
      </c>
      <c r="M463" s="12">
        <v>0</v>
      </c>
      <c r="N463" s="12">
        <v>0</v>
      </c>
      <c r="O463" s="12">
        <f t="shared" ref="O463:O526" si="38">M463+N463</f>
        <v>0</v>
      </c>
      <c r="P463" s="12">
        <f t="shared" ref="P463:P526" si="39">F463+I463+L463+O463</f>
        <v>1457465.76</v>
      </c>
    </row>
    <row r="464" spans="1:16" x14ac:dyDescent="0.25">
      <c r="A464" s="10">
        <v>44693</v>
      </c>
      <c r="B464" s="11" t="s">
        <v>535</v>
      </c>
      <c r="C464" s="11" t="s">
        <v>167</v>
      </c>
      <c r="D464" s="12">
        <v>586885.35</v>
      </c>
      <c r="E464" s="12">
        <v>586885.35</v>
      </c>
      <c r="F464" s="12">
        <f t="shared" si="35"/>
        <v>1173770.7</v>
      </c>
      <c r="G464" s="12">
        <v>0</v>
      </c>
      <c r="H464" s="12">
        <v>0</v>
      </c>
      <c r="I464" s="12">
        <f t="shared" si="36"/>
        <v>0</v>
      </c>
      <c r="J464" s="12">
        <v>0</v>
      </c>
      <c r="K464" s="12">
        <v>0</v>
      </c>
      <c r="L464" s="12">
        <f t="shared" si="37"/>
        <v>0</v>
      </c>
      <c r="M464" s="12">
        <v>0</v>
      </c>
      <c r="N464" s="12">
        <v>0</v>
      </c>
      <c r="O464" s="12">
        <f t="shared" si="38"/>
        <v>0</v>
      </c>
      <c r="P464" s="12">
        <f t="shared" si="39"/>
        <v>1173770.7</v>
      </c>
    </row>
    <row r="465" spans="1:16" x14ac:dyDescent="0.25">
      <c r="A465" s="10">
        <v>50054</v>
      </c>
      <c r="B465" s="11" t="s">
        <v>536</v>
      </c>
      <c r="C465" s="11" t="s">
        <v>26</v>
      </c>
      <c r="D465" s="12">
        <v>155932.97</v>
      </c>
      <c r="E465" s="12">
        <v>155932.97</v>
      </c>
      <c r="F465" s="12">
        <f t="shared" si="35"/>
        <v>311865.94</v>
      </c>
      <c r="G465" s="12">
        <v>13153.75</v>
      </c>
      <c r="H465" s="12">
        <v>13153.75</v>
      </c>
      <c r="I465" s="12">
        <f t="shared" si="36"/>
        <v>26307.5</v>
      </c>
      <c r="J465" s="12">
        <v>0</v>
      </c>
      <c r="K465" s="12">
        <v>0</v>
      </c>
      <c r="L465" s="12">
        <f t="shared" si="37"/>
        <v>0</v>
      </c>
      <c r="M465" s="12">
        <v>0</v>
      </c>
      <c r="N465" s="12">
        <v>0</v>
      </c>
      <c r="O465" s="12">
        <f t="shared" si="38"/>
        <v>0</v>
      </c>
      <c r="P465" s="12">
        <f t="shared" si="39"/>
        <v>338173.44</v>
      </c>
    </row>
    <row r="466" spans="1:16" x14ac:dyDescent="0.25">
      <c r="A466" s="10">
        <v>47001</v>
      </c>
      <c r="B466" s="11" t="s">
        <v>537</v>
      </c>
      <c r="C466" s="11" t="s">
        <v>96</v>
      </c>
      <c r="D466" s="12">
        <v>0</v>
      </c>
      <c r="E466" s="12">
        <v>0</v>
      </c>
      <c r="F466" s="12">
        <f t="shared" si="35"/>
        <v>0</v>
      </c>
      <c r="G466" s="12">
        <v>2648.95</v>
      </c>
      <c r="H466" s="12">
        <v>2648.95</v>
      </c>
      <c r="I466" s="12">
        <f t="shared" si="36"/>
        <v>5297.9</v>
      </c>
      <c r="J466" s="12">
        <v>0</v>
      </c>
      <c r="K466" s="12">
        <v>0</v>
      </c>
      <c r="L466" s="12">
        <f t="shared" si="37"/>
        <v>0</v>
      </c>
      <c r="M466" s="12">
        <v>0</v>
      </c>
      <c r="N466" s="12">
        <v>0</v>
      </c>
      <c r="O466" s="12">
        <f t="shared" si="38"/>
        <v>0</v>
      </c>
      <c r="P466" s="12">
        <f t="shared" si="39"/>
        <v>5297.9</v>
      </c>
    </row>
    <row r="467" spans="1:16" x14ac:dyDescent="0.25">
      <c r="A467" s="10">
        <v>46599</v>
      </c>
      <c r="B467" s="11" t="s">
        <v>538</v>
      </c>
      <c r="C467" s="11" t="s">
        <v>71</v>
      </c>
      <c r="D467" s="12">
        <v>309842.71999999997</v>
      </c>
      <c r="E467" s="12">
        <v>309842.71999999997</v>
      </c>
      <c r="F467" s="12">
        <f t="shared" si="35"/>
        <v>619685.43999999994</v>
      </c>
      <c r="G467" s="12">
        <v>7172.39</v>
      </c>
      <c r="H467" s="12">
        <v>7172.39</v>
      </c>
      <c r="I467" s="12">
        <f t="shared" si="36"/>
        <v>14344.78</v>
      </c>
      <c r="J467" s="12">
        <v>0</v>
      </c>
      <c r="K467" s="12">
        <v>0</v>
      </c>
      <c r="L467" s="12">
        <f t="shared" si="37"/>
        <v>0</v>
      </c>
      <c r="M467" s="12">
        <v>0</v>
      </c>
      <c r="N467" s="12">
        <v>0</v>
      </c>
      <c r="O467" s="12">
        <f t="shared" si="38"/>
        <v>0</v>
      </c>
      <c r="P467" s="12">
        <f t="shared" si="39"/>
        <v>634030.22</v>
      </c>
    </row>
    <row r="468" spans="1:16" x14ac:dyDescent="0.25">
      <c r="A468" s="10">
        <v>48439</v>
      </c>
      <c r="B468" s="11" t="s">
        <v>539</v>
      </c>
      <c r="C468" s="11" t="s">
        <v>247</v>
      </c>
      <c r="D468" s="12">
        <v>26115.65</v>
      </c>
      <c r="E468" s="12">
        <v>26115.65</v>
      </c>
      <c r="F468" s="12">
        <f t="shared" si="35"/>
        <v>52231.3</v>
      </c>
      <c r="G468" s="12">
        <v>0</v>
      </c>
      <c r="H468" s="12">
        <v>0</v>
      </c>
      <c r="I468" s="12">
        <f t="shared" si="36"/>
        <v>0</v>
      </c>
      <c r="J468" s="12">
        <v>8014.28</v>
      </c>
      <c r="K468" s="12">
        <v>4007.14</v>
      </c>
      <c r="L468" s="12">
        <f t="shared" si="37"/>
        <v>12021.42</v>
      </c>
      <c r="M468" s="12">
        <v>0</v>
      </c>
      <c r="N468" s="12">
        <v>0</v>
      </c>
      <c r="O468" s="12">
        <f t="shared" si="38"/>
        <v>0</v>
      </c>
      <c r="P468" s="12">
        <f t="shared" si="39"/>
        <v>64252.72</v>
      </c>
    </row>
    <row r="469" spans="1:16" x14ac:dyDescent="0.25">
      <c r="A469" s="10">
        <v>47506</v>
      </c>
      <c r="B469" s="11" t="s">
        <v>540</v>
      </c>
      <c r="C469" s="11" t="s">
        <v>22</v>
      </c>
      <c r="D469" s="12">
        <v>0</v>
      </c>
      <c r="E469" s="12">
        <v>0</v>
      </c>
      <c r="F469" s="12">
        <f t="shared" si="35"/>
        <v>0</v>
      </c>
      <c r="G469" s="12">
        <v>0</v>
      </c>
      <c r="H469" s="12">
        <v>0</v>
      </c>
      <c r="I469" s="12">
        <f t="shared" si="36"/>
        <v>0</v>
      </c>
      <c r="J469" s="12">
        <v>0</v>
      </c>
      <c r="K469" s="12">
        <v>0</v>
      </c>
      <c r="L469" s="12">
        <f t="shared" si="37"/>
        <v>0</v>
      </c>
      <c r="M469" s="12">
        <v>0</v>
      </c>
      <c r="N469" s="12">
        <v>0</v>
      </c>
      <c r="O469" s="12">
        <f t="shared" si="38"/>
        <v>0</v>
      </c>
      <c r="P469" s="12">
        <f t="shared" si="39"/>
        <v>0</v>
      </c>
    </row>
    <row r="470" spans="1:16" x14ac:dyDescent="0.25">
      <c r="A470" s="10">
        <v>46474</v>
      </c>
      <c r="B470" s="11" t="s">
        <v>541</v>
      </c>
      <c r="C470" s="11" t="s">
        <v>201</v>
      </c>
      <c r="D470" s="12">
        <v>0</v>
      </c>
      <c r="E470" s="12">
        <v>0</v>
      </c>
      <c r="F470" s="12">
        <f t="shared" si="35"/>
        <v>0</v>
      </c>
      <c r="G470" s="12">
        <v>642.37</v>
      </c>
      <c r="H470" s="12">
        <v>642.37</v>
      </c>
      <c r="I470" s="12">
        <f t="shared" si="36"/>
        <v>1284.74</v>
      </c>
      <c r="J470" s="12">
        <v>0</v>
      </c>
      <c r="K470" s="12">
        <v>0</v>
      </c>
      <c r="L470" s="12">
        <f t="shared" si="37"/>
        <v>0</v>
      </c>
      <c r="M470" s="12">
        <v>0</v>
      </c>
      <c r="N470" s="12">
        <v>0</v>
      </c>
      <c r="O470" s="12">
        <f t="shared" si="38"/>
        <v>0</v>
      </c>
      <c r="P470" s="12">
        <f t="shared" si="39"/>
        <v>1284.74</v>
      </c>
    </row>
    <row r="471" spans="1:16" x14ac:dyDescent="0.25">
      <c r="A471" s="10">
        <v>46078</v>
      </c>
      <c r="B471" s="11" t="s">
        <v>542</v>
      </c>
      <c r="C471" s="11" t="s">
        <v>234</v>
      </c>
      <c r="D471" s="12">
        <v>0</v>
      </c>
      <c r="E471" s="12">
        <v>0</v>
      </c>
      <c r="F471" s="12">
        <f t="shared" si="35"/>
        <v>0</v>
      </c>
      <c r="G471" s="12">
        <v>382.74</v>
      </c>
      <c r="H471" s="12">
        <v>382.74</v>
      </c>
      <c r="I471" s="12">
        <f t="shared" si="36"/>
        <v>765.48</v>
      </c>
      <c r="J471" s="12">
        <v>0</v>
      </c>
      <c r="K471" s="12">
        <v>0</v>
      </c>
      <c r="L471" s="12">
        <f t="shared" si="37"/>
        <v>0</v>
      </c>
      <c r="M471" s="12">
        <v>0</v>
      </c>
      <c r="N471" s="12">
        <v>0</v>
      </c>
      <c r="O471" s="12">
        <f t="shared" si="38"/>
        <v>0</v>
      </c>
      <c r="P471" s="12">
        <f t="shared" si="39"/>
        <v>765.48</v>
      </c>
    </row>
    <row r="472" spans="1:16" x14ac:dyDescent="0.25">
      <c r="A472" s="10">
        <v>45591</v>
      </c>
      <c r="B472" s="11" t="s">
        <v>543</v>
      </c>
      <c r="C472" s="11" t="s">
        <v>165</v>
      </c>
      <c r="D472" s="12">
        <v>88041.33</v>
      </c>
      <c r="E472" s="12">
        <v>88041.33</v>
      </c>
      <c r="F472" s="12">
        <f t="shared" si="35"/>
        <v>176082.66</v>
      </c>
      <c r="G472" s="12">
        <v>14865.77</v>
      </c>
      <c r="H472" s="12">
        <v>14865.77</v>
      </c>
      <c r="I472" s="12">
        <f t="shared" si="36"/>
        <v>29731.54</v>
      </c>
      <c r="J472" s="12">
        <v>32402.78</v>
      </c>
      <c r="K472" s="12">
        <v>16201.39</v>
      </c>
      <c r="L472" s="12">
        <f t="shared" si="37"/>
        <v>48604.17</v>
      </c>
      <c r="M472" s="12">
        <v>0</v>
      </c>
      <c r="N472" s="12">
        <v>0</v>
      </c>
      <c r="O472" s="12">
        <f t="shared" si="38"/>
        <v>0</v>
      </c>
      <c r="P472" s="12">
        <f t="shared" si="39"/>
        <v>254418.37</v>
      </c>
    </row>
    <row r="473" spans="1:16" x14ac:dyDescent="0.25">
      <c r="A473" s="10">
        <v>48447</v>
      </c>
      <c r="B473" s="11" t="s">
        <v>544</v>
      </c>
      <c r="C473" s="11" t="s">
        <v>247</v>
      </c>
      <c r="D473" s="12">
        <v>91362.94</v>
      </c>
      <c r="E473" s="12">
        <v>91362.94</v>
      </c>
      <c r="F473" s="12">
        <f t="shared" si="35"/>
        <v>182725.88</v>
      </c>
      <c r="G473" s="12">
        <v>5521.04</v>
      </c>
      <c r="H473" s="12">
        <v>5521.04</v>
      </c>
      <c r="I473" s="12">
        <f t="shared" si="36"/>
        <v>11042.08</v>
      </c>
      <c r="J473" s="12">
        <v>191322.4</v>
      </c>
      <c r="K473" s="12">
        <v>95661.2</v>
      </c>
      <c r="L473" s="12">
        <f t="shared" si="37"/>
        <v>286983.59999999998</v>
      </c>
      <c r="M473" s="12">
        <v>0</v>
      </c>
      <c r="N473" s="12">
        <v>0</v>
      </c>
      <c r="O473" s="12">
        <f t="shared" si="38"/>
        <v>0</v>
      </c>
      <c r="P473" s="12">
        <f t="shared" si="39"/>
        <v>480751.55999999994</v>
      </c>
    </row>
    <row r="474" spans="1:16" x14ac:dyDescent="0.25">
      <c r="A474" s="10">
        <v>46482</v>
      </c>
      <c r="B474" s="11" t="s">
        <v>545</v>
      </c>
      <c r="C474" s="11" t="s">
        <v>201</v>
      </c>
      <c r="D474" s="12">
        <v>191843.82</v>
      </c>
      <c r="E474" s="12">
        <v>191843.82</v>
      </c>
      <c r="F474" s="12">
        <f t="shared" si="35"/>
        <v>383687.64</v>
      </c>
      <c r="G474" s="12">
        <v>16711.62</v>
      </c>
      <c r="H474" s="12">
        <v>16711.62</v>
      </c>
      <c r="I474" s="12">
        <f t="shared" si="36"/>
        <v>33423.24</v>
      </c>
      <c r="J474" s="12">
        <v>0</v>
      </c>
      <c r="K474" s="12">
        <v>0</v>
      </c>
      <c r="L474" s="12">
        <f t="shared" si="37"/>
        <v>0</v>
      </c>
      <c r="M474" s="12">
        <v>0</v>
      </c>
      <c r="N474" s="12">
        <v>0</v>
      </c>
      <c r="O474" s="12">
        <f t="shared" si="38"/>
        <v>0</v>
      </c>
      <c r="P474" s="12">
        <f t="shared" si="39"/>
        <v>417110.88</v>
      </c>
    </row>
    <row r="475" spans="1:16" x14ac:dyDescent="0.25">
      <c r="A475" s="10">
        <v>47514</v>
      </c>
      <c r="B475" s="11" t="s">
        <v>546</v>
      </c>
      <c r="C475" s="11" t="s">
        <v>46</v>
      </c>
      <c r="D475" s="12">
        <v>0</v>
      </c>
      <c r="E475" s="12">
        <v>0</v>
      </c>
      <c r="F475" s="12">
        <f t="shared" si="35"/>
        <v>0</v>
      </c>
      <c r="G475" s="12">
        <v>582.85</v>
      </c>
      <c r="H475" s="12">
        <v>582.85</v>
      </c>
      <c r="I475" s="12">
        <f t="shared" si="36"/>
        <v>1165.7</v>
      </c>
      <c r="J475" s="12">
        <v>0</v>
      </c>
      <c r="K475" s="12">
        <v>0</v>
      </c>
      <c r="L475" s="12">
        <f t="shared" si="37"/>
        <v>0</v>
      </c>
      <c r="M475" s="12">
        <v>0</v>
      </c>
      <c r="N475" s="12">
        <v>0</v>
      </c>
      <c r="O475" s="12">
        <f t="shared" si="38"/>
        <v>0</v>
      </c>
      <c r="P475" s="12">
        <f t="shared" si="39"/>
        <v>1165.7</v>
      </c>
    </row>
    <row r="476" spans="1:16" x14ac:dyDescent="0.25">
      <c r="A476" s="10">
        <v>47894</v>
      </c>
      <c r="B476" s="11" t="s">
        <v>547</v>
      </c>
      <c r="C476" s="11" t="s">
        <v>263</v>
      </c>
      <c r="D476" s="12">
        <v>822403.87</v>
      </c>
      <c r="E476" s="12">
        <v>822403.87</v>
      </c>
      <c r="F476" s="12">
        <f t="shared" si="35"/>
        <v>1644807.74</v>
      </c>
      <c r="G476" s="12">
        <v>30751.35</v>
      </c>
      <c r="H476" s="12">
        <v>30751.35</v>
      </c>
      <c r="I476" s="12">
        <f t="shared" si="36"/>
        <v>61502.7</v>
      </c>
      <c r="J476" s="12">
        <v>0</v>
      </c>
      <c r="K476" s="12">
        <v>0</v>
      </c>
      <c r="L476" s="12">
        <f t="shared" si="37"/>
        <v>0</v>
      </c>
      <c r="M476" s="12">
        <v>0</v>
      </c>
      <c r="N476" s="12">
        <v>0</v>
      </c>
      <c r="O476" s="12">
        <f t="shared" si="38"/>
        <v>0</v>
      </c>
      <c r="P476" s="12">
        <f t="shared" si="39"/>
        <v>1706310.44</v>
      </c>
    </row>
    <row r="477" spans="1:16" x14ac:dyDescent="0.25">
      <c r="A477" s="10">
        <v>48090</v>
      </c>
      <c r="B477" s="11" t="s">
        <v>547</v>
      </c>
      <c r="C477" s="11" t="s">
        <v>80</v>
      </c>
      <c r="D477" s="12">
        <v>0</v>
      </c>
      <c r="E477" s="12">
        <v>0</v>
      </c>
      <c r="F477" s="12">
        <f t="shared" si="35"/>
        <v>0</v>
      </c>
      <c r="G477" s="12">
        <v>1807.07</v>
      </c>
      <c r="H477" s="12">
        <v>1807.07</v>
      </c>
      <c r="I477" s="12">
        <f t="shared" si="36"/>
        <v>3614.14</v>
      </c>
      <c r="J477" s="12">
        <v>0</v>
      </c>
      <c r="K477" s="12">
        <v>0</v>
      </c>
      <c r="L477" s="12">
        <f t="shared" si="37"/>
        <v>0</v>
      </c>
      <c r="M477" s="12">
        <v>0</v>
      </c>
      <c r="N477" s="12">
        <v>0</v>
      </c>
      <c r="O477" s="12">
        <f t="shared" si="38"/>
        <v>0</v>
      </c>
      <c r="P477" s="12">
        <f t="shared" si="39"/>
        <v>3614.14</v>
      </c>
    </row>
    <row r="478" spans="1:16" x14ac:dyDescent="0.25">
      <c r="A478" s="10">
        <v>47944</v>
      </c>
      <c r="B478" s="11" t="s">
        <v>548</v>
      </c>
      <c r="C478" s="11" t="s">
        <v>162</v>
      </c>
      <c r="D478" s="12">
        <v>0</v>
      </c>
      <c r="E478" s="12">
        <v>0</v>
      </c>
      <c r="F478" s="12">
        <f t="shared" si="35"/>
        <v>0</v>
      </c>
      <c r="G478" s="12">
        <v>1944.98</v>
      </c>
      <c r="H478" s="12">
        <v>1944.98</v>
      </c>
      <c r="I478" s="12">
        <f t="shared" si="36"/>
        <v>3889.96</v>
      </c>
      <c r="J478" s="12">
        <v>0</v>
      </c>
      <c r="K478" s="12">
        <v>0</v>
      </c>
      <c r="L478" s="12">
        <f t="shared" si="37"/>
        <v>0</v>
      </c>
      <c r="M478" s="12">
        <v>0</v>
      </c>
      <c r="N478" s="12">
        <v>0</v>
      </c>
      <c r="O478" s="12">
        <f t="shared" si="38"/>
        <v>0</v>
      </c>
      <c r="P478" s="12">
        <f t="shared" si="39"/>
        <v>3889.96</v>
      </c>
    </row>
    <row r="479" spans="1:16" x14ac:dyDescent="0.25">
      <c r="A479" s="10">
        <v>44701</v>
      </c>
      <c r="B479" s="11" t="s">
        <v>549</v>
      </c>
      <c r="C479" s="11" t="s">
        <v>71</v>
      </c>
      <c r="D479" s="12">
        <v>0</v>
      </c>
      <c r="E479" s="12">
        <v>0</v>
      </c>
      <c r="F479" s="12">
        <f t="shared" si="35"/>
        <v>0</v>
      </c>
      <c r="G479" s="12">
        <v>0</v>
      </c>
      <c r="H479" s="12">
        <v>0</v>
      </c>
      <c r="I479" s="12">
        <f t="shared" si="36"/>
        <v>0</v>
      </c>
      <c r="J479" s="12">
        <v>0</v>
      </c>
      <c r="K479" s="12">
        <v>0</v>
      </c>
      <c r="L479" s="12">
        <f t="shared" si="37"/>
        <v>0</v>
      </c>
      <c r="M479" s="12">
        <v>0</v>
      </c>
      <c r="N479" s="12">
        <v>0</v>
      </c>
      <c r="O479" s="12">
        <f t="shared" si="38"/>
        <v>0</v>
      </c>
      <c r="P479" s="12">
        <f t="shared" si="39"/>
        <v>0</v>
      </c>
    </row>
    <row r="480" spans="1:16" x14ac:dyDescent="0.25">
      <c r="A480" s="10">
        <v>47308</v>
      </c>
      <c r="B480" s="11" t="s">
        <v>550</v>
      </c>
      <c r="C480" s="11" t="s">
        <v>137</v>
      </c>
      <c r="D480" s="12">
        <v>0</v>
      </c>
      <c r="E480" s="12">
        <v>0</v>
      </c>
      <c r="F480" s="12">
        <f t="shared" si="35"/>
        <v>0</v>
      </c>
      <c r="G480" s="12">
        <v>6441.11</v>
      </c>
      <c r="H480" s="12">
        <v>6441.11</v>
      </c>
      <c r="I480" s="12">
        <f t="shared" si="36"/>
        <v>12882.22</v>
      </c>
      <c r="J480" s="12">
        <v>192178.48</v>
      </c>
      <c r="K480" s="12">
        <v>96089.24</v>
      </c>
      <c r="L480" s="12">
        <f t="shared" si="37"/>
        <v>288267.72000000003</v>
      </c>
      <c r="M480" s="12">
        <v>0</v>
      </c>
      <c r="N480" s="12">
        <v>0</v>
      </c>
      <c r="O480" s="12">
        <f t="shared" si="38"/>
        <v>0</v>
      </c>
      <c r="P480" s="12">
        <f t="shared" si="39"/>
        <v>301149.94</v>
      </c>
    </row>
    <row r="481" spans="1:16" x14ac:dyDescent="0.25">
      <c r="A481" s="10">
        <v>49213</v>
      </c>
      <c r="B481" s="11" t="s">
        <v>551</v>
      </c>
      <c r="C481" s="11" t="s">
        <v>57</v>
      </c>
      <c r="D481" s="12">
        <v>0</v>
      </c>
      <c r="E481" s="12">
        <v>0</v>
      </c>
      <c r="F481" s="12">
        <f t="shared" si="35"/>
        <v>0</v>
      </c>
      <c r="G481" s="12">
        <v>4672.2299999999996</v>
      </c>
      <c r="H481" s="12">
        <v>4672.2299999999996</v>
      </c>
      <c r="I481" s="12">
        <f t="shared" si="36"/>
        <v>9344.4599999999991</v>
      </c>
      <c r="J481" s="12">
        <v>0</v>
      </c>
      <c r="K481" s="12">
        <v>0</v>
      </c>
      <c r="L481" s="12">
        <f t="shared" si="37"/>
        <v>0</v>
      </c>
      <c r="M481" s="12">
        <v>0</v>
      </c>
      <c r="N481" s="12">
        <v>0</v>
      </c>
      <c r="O481" s="12">
        <f t="shared" si="38"/>
        <v>0</v>
      </c>
      <c r="P481" s="12">
        <f t="shared" si="39"/>
        <v>9344.4599999999991</v>
      </c>
    </row>
    <row r="482" spans="1:16" x14ac:dyDescent="0.25">
      <c r="A482" s="10">
        <v>46144</v>
      </c>
      <c r="B482" s="11" t="s">
        <v>552</v>
      </c>
      <c r="C482" s="11" t="s">
        <v>241</v>
      </c>
      <c r="D482" s="12">
        <v>0</v>
      </c>
      <c r="E482" s="12">
        <v>0</v>
      </c>
      <c r="F482" s="12">
        <f t="shared" si="35"/>
        <v>0</v>
      </c>
      <c r="G482" s="12">
        <v>1572.55</v>
      </c>
      <c r="H482" s="12">
        <v>1572.55</v>
      </c>
      <c r="I482" s="12">
        <f t="shared" si="36"/>
        <v>3145.1</v>
      </c>
      <c r="J482" s="12">
        <v>0</v>
      </c>
      <c r="K482" s="12">
        <v>0</v>
      </c>
      <c r="L482" s="12">
        <f t="shared" si="37"/>
        <v>0</v>
      </c>
      <c r="M482" s="12">
        <v>0</v>
      </c>
      <c r="N482" s="12">
        <v>0</v>
      </c>
      <c r="O482" s="12">
        <f t="shared" si="38"/>
        <v>0</v>
      </c>
      <c r="P482" s="12">
        <f t="shared" si="39"/>
        <v>3145.1</v>
      </c>
    </row>
    <row r="483" spans="1:16" x14ac:dyDescent="0.25">
      <c r="A483" s="10">
        <v>45609</v>
      </c>
      <c r="B483" s="11" t="s">
        <v>553</v>
      </c>
      <c r="C483" s="11" t="s">
        <v>112</v>
      </c>
      <c r="D483" s="12">
        <v>2322256.4700000002</v>
      </c>
      <c r="E483" s="12">
        <v>2322256.4700000002</v>
      </c>
      <c r="F483" s="12">
        <f t="shared" si="35"/>
        <v>4644512.9400000004</v>
      </c>
      <c r="G483" s="12">
        <v>0</v>
      </c>
      <c r="H483" s="12">
        <v>0</v>
      </c>
      <c r="I483" s="12">
        <f t="shared" si="36"/>
        <v>0</v>
      </c>
      <c r="J483" s="12">
        <v>0</v>
      </c>
      <c r="K483" s="12">
        <v>0</v>
      </c>
      <c r="L483" s="12">
        <f t="shared" si="37"/>
        <v>0</v>
      </c>
      <c r="M483" s="12">
        <v>0</v>
      </c>
      <c r="N483" s="12">
        <v>0</v>
      </c>
      <c r="O483" s="12">
        <f t="shared" si="38"/>
        <v>0</v>
      </c>
      <c r="P483" s="12">
        <f t="shared" si="39"/>
        <v>4644512.9400000004</v>
      </c>
    </row>
    <row r="484" spans="1:16" x14ac:dyDescent="0.25">
      <c r="A484" s="10">
        <v>49817</v>
      </c>
      <c r="B484" s="11" t="s">
        <v>554</v>
      </c>
      <c r="C484" s="11" t="s">
        <v>38</v>
      </c>
      <c r="D484" s="12">
        <v>0</v>
      </c>
      <c r="E484" s="12">
        <v>0</v>
      </c>
      <c r="F484" s="12">
        <f t="shared" si="35"/>
        <v>0</v>
      </c>
      <c r="G484" s="12">
        <v>0</v>
      </c>
      <c r="H484" s="12">
        <v>0</v>
      </c>
      <c r="I484" s="12">
        <f t="shared" si="36"/>
        <v>0</v>
      </c>
      <c r="J484" s="12">
        <v>22713.7</v>
      </c>
      <c r="K484" s="12">
        <v>11356.85</v>
      </c>
      <c r="L484" s="12">
        <f t="shared" si="37"/>
        <v>34070.550000000003</v>
      </c>
      <c r="M484" s="12">
        <v>0</v>
      </c>
      <c r="N484" s="12">
        <v>0</v>
      </c>
      <c r="O484" s="12">
        <f t="shared" si="38"/>
        <v>0</v>
      </c>
      <c r="P484" s="12">
        <f t="shared" si="39"/>
        <v>34070.550000000003</v>
      </c>
    </row>
    <row r="485" spans="1:16" x14ac:dyDescent="0.25">
      <c r="A485" s="10">
        <v>44735</v>
      </c>
      <c r="B485" s="11" t="s">
        <v>555</v>
      </c>
      <c r="C485" s="11" t="s">
        <v>74</v>
      </c>
      <c r="D485" s="12">
        <v>452192.98</v>
      </c>
      <c r="E485" s="12">
        <v>452192.98</v>
      </c>
      <c r="F485" s="12">
        <f t="shared" si="35"/>
        <v>904385.96</v>
      </c>
      <c r="G485" s="12">
        <v>36498.69</v>
      </c>
      <c r="H485" s="12">
        <v>36498.69</v>
      </c>
      <c r="I485" s="12">
        <f t="shared" si="36"/>
        <v>72997.38</v>
      </c>
      <c r="J485" s="12">
        <v>129066.12</v>
      </c>
      <c r="K485" s="12">
        <v>64533.06</v>
      </c>
      <c r="L485" s="12">
        <f t="shared" si="37"/>
        <v>193599.18</v>
      </c>
      <c r="M485" s="12">
        <v>0</v>
      </c>
      <c r="N485" s="12">
        <v>0</v>
      </c>
      <c r="O485" s="12">
        <f t="shared" si="38"/>
        <v>0</v>
      </c>
      <c r="P485" s="12">
        <f t="shared" si="39"/>
        <v>1170982.52</v>
      </c>
    </row>
    <row r="486" spans="1:16" x14ac:dyDescent="0.25">
      <c r="A486" s="10">
        <v>44743</v>
      </c>
      <c r="B486" s="11" t="s">
        <v>556</v>
      </c>
      <c r="C486" s="11" t="s">
        <v>243</v>
      </c>
      <c r="D486" s="12">
        <v>1379866.12</v>
      </c>
      <c r="E486" s="12">
        <v>1379866.12</v>
      </c>
      <c r="F486" s="12">
        <f t="shared" si="35"/>
        <v>2759732.24</v>
      </c>
      <c r="G486" s="12">
        <v>46942.49</v>
      </c>
      <c r="H486" s="12">
        <v>46942.49</v>
      </c>
      <c r="I486" s="12">
        <f t="shared" si="36"/>
        <v>93884.98</v>
      </c>
      <c r="J486" s="12">
        <v>14616.66</v>
      </c>
      <c r="K486" s="12">
        <v>7308.33</v>
      </c>
      <c r="L486" s="12">
        <f t="shared" si="37"/>
        <v>21924.989999999998</v>
      </c>
      <c r="M486" s="12">
        <v>0</v>
      </c>
      <c r="N486" s="12">
        <v>0</v>
      </c>
      <c r="O486" s="12">
        <f t="shared" si="38"/>
        <v>0</v>
      </c>
      <c r="P486" s="12">
        <f t="shared" si="39"/>
        <v>2875542.2100000004</v>
      </c>
    </row>
    <row r="487" spans="1:16" x14ac:dyDescent="0.25">
      <c r="A487" s="10">
        <v>49940</v>
      </c>
      <c r="B487" s="11" t="s">
        <v>557</v>
      </c>
      <c r="C487" s="11" t="s">
        <v>32</v>
      </c>
      <c r="D487" s="12">
        <v>0</v>
      </c>
      <c r="E487" s="12">
        <v>0</v>
      </c>
      <c r="F487" s="12">
        <f t="shared" si="35"/>
        <v>0</v>
      </c>
      <c r="G487" s="12">
        <v>7711.77</v>
      </c>
      <c r="H487" s="12">
        <v>7711.77</v>
      </c>
      <c r="I487" s="12">
        <f t="shared" si="36"/>
        <v>15423.54</v>
      </c>
      <c r="J487" s="12">
        <v>12490.6</v>
      </c>
      <c r="K487" s="12">
        <v>6245.3</v>
      </c>
      <c r="L487" s="12">
        <f t="shared" si="37"/>
        <v>18735.900000000001</v>
      </c>
      <c r="M487" s="12">
        <v>0</v>
      </c>
      <c r="N487" s="12">
        <v>0</v>
      </c>
      <c r="O487" s="12">
        <f t="shared" si="38"/>
        <v>0</v>
      </c>
      <c r="P487" s="12">
        <f t="shared" si="39"/>
        <v>34159.440000000002</v>
      </c>
    </row>
    <row r="488" spans="1:16" x14ac:dyDescent="0.25">
      <c r="A488" s="10">
        <v>49130</v>
      </c>
      <c r="B488" s="11" t="s">
        <v>558</v>
      </c>
      <c r="C488" s="11" t="s">
        <v>236</v>
      </c>
      <c r="D488" s="12">
        <v>294500.94</v>
      </c>
      <c r="E488" s="12">
        <v>294500.94</v>
      </c>
      <c r="F488" s="12">
        <f t="shared" si="35"/>
        <v>589001.88</v>
      </c>
      <c r="G488" s="12">
        <v>10788.16</v>
      </c>
      <c r="H488" s="12">
        <v>10788.16</v>
      </c>
      <c r="I488" s="12">
        <f t="shared" si="36"/>
        <v>21576.32</v>
      </c>
      <c r="J488" s="12">
        <v>0</v>
      </c>
      <c r="K488" s="12">
        <v>0</v>
      </c>
      <c r="L488" s="12">
        <f t="shared" si="37"/>
        <v>0</v>
      </c>
      <c r="M488" s="12">
        <v>0</v>
      </c>
      <c r="N488" s="12">
        <v>0</v>
      </c>
      <c r="O488" s="12">
        <f t="shared" si="38"/>
        <v>0</v>
      </c>
      <c r="P488" s="12">
        <f t="shared" si="39"/>
        <v>610578.19999999995</v>
      </c>
    </row>
    <row r="489" spans="1:16" x14ac:dyDescent="0.25">
      <c r="A489" s="10">
        <v>48355</v>
      </c>
      <c r="B489" s="11" t="s">
        <v>559</v>
      </c>
      <c r="C489" s="11" t="s">
        <v>59</v>
      </c>
      <c r="D489" s="12">
        <v>72383</v>
      </c>
      <c r="E489" s="12">
        <v>72383</v>
      </c>
      <c r="F489" s="12">
        <f t="shared" si="35"/>
        <v>144766</v>
      </c>
      <c r="G489" s="12">
        <v>6414.27</v>
      </c>
      <c r="H489" s="12">
        <v>6414.27</v>
      </c>
      <c r="I489" s="12">
        <f t="shared" si="36"/>
        <v>12828.54</v>
      </c>
      <c r="J489" s="12">
        <v>7828.82</v>
      </c>
      <c r="K489" s="12">
        <v>3914.41</v>
      </c>
      <c r="L489" s="12">
        <f t="shared" si="37"/>
        <v>11743.23</v>
      </c>
      <c r="M489" s="12">
        <v>0</v>
      </c>
      <c r="N489" s="12">
        <v>0</v>
      </c>
      <c r="O489" s="12">
        <f t="shared" si="38"/>
        <v>0</v>
      </c>
      <c r="P489" s="12">
        <f t="shared" si="39"/>
        <v>169337.77000000002</v>
      </c>
    </row>
    <row r="490" spans="1:16" x14ac:dyDescent="0.25">
      <c r="A490" s="10">
        <v>49684</v>
      </c>
      <c r="B490" s="11" t="s">
        <v>560</v>
      </c>
      <c r="C490" s="11" t="s">
        <v>278</v>
      </c>
      <c r="D490" s="12">
        <v>0</v>
      </c>
      <c r="E490" s="12">
        <v>0</v>
      </c>
      <c r="F490" s="12">
        <f t="shared" si="35"/>
        <v>0</v>
      </c>
      <c r="G490" s="12">
        <v>865.05</v>
      </c>
      <c r="H490" s="12">
        <v>865.05</v>
      </c>
      <c r="I490" s="12">
        <f t="shared" si="36"/>
        <v>1730.1</v>
      </c>
      <c r="J490" s="12">
        <v>12290.82</v>
      </c>
      <c r="K490" s="12">
        <v>6145.41</v>
      </c>
      <c r="L490" s="12">
        <f t="shared" si="37"/>
        <v>18436.23</v>
      </c>
      <c r="M490" s="12">
        <v>0</v>
      </c>
      <c r="N490" s="12">
        <v>0</v>
      </c>
      <c r="O490" s="12">
        <f t="shared" si="38"/>
        <v>0</v>
      </c>
      <c r="P490" s="12">
        <f t="shared" si="39"/>
        <v>20166.329999999998</v>
      </c>
    </row>
    <row r="491" spans="1:16" x14ac:dyDescent="0.25">
      <c r="A491" s="10">
        <v>46003</v>
      </c>
      <c r="B491" s="11" t="s">
        <v>561</v>
      </c>
      <c r="C491" s="11" t="s">
        <v>66</v>
      </c>
      <c r="D491" s="12">
        <v>0</v>
      </c>
      <c r="E491" s="12">
        <v>0</v>
      </c>
      <c r="F491" s="12">
        <f t="shared" si="35"/>
        <v>0</v>
      </c>
      <c r="G491" s="12">
        <v>6433.13</v>
      </c>
      <c r="H491" s="12">
        <v>6433.13</v>
      </c>
      <c r="I491" s="12">
        <f t="shared" si="36"/>
        <v>12866.26</v>
      </c>
      <c r="J491" s="12">
        <v>0</v>
      </c>
      <c r="K491" s="12">
        <v>0</v>
      </c>
      <c r="L491" s="12">
        <f t="shared" si="37"/>
        <v>0</v>
      </c>
      <c r="M491" s="12">
        <v>0</v>
      </c>
      <c r="N491" s="12">
        <v>0</v>
      </c>
      <c r="O491" s="12">
        <f t="shared" si="38"/>
        <v>0</v>
      </c>
      <c r="P491" s="12">
        <f t="shared" si="39"/>
        <v>12866.26</v>
      </c>
    </row>
    <row r="492" spans="1:16" x14ac:dyDescent="0.25">
      <c r="A492" s="10">
        <v>44750</v>
      </c>
      <c r="B492" s="11" t="s">
        <v>562</v>
      </c>
      <c r="C492" s="11" t="s">
        <v>71</v>
      </c>
      <c r="D492" s="12">
        <v>0</v>
      </c>
      <c r="E492" s="12">
        <v>0</v>
      </c>
      <c r="F492" s="12">
        <f t="shared" si="35"/>
        <v>0</v>
      </c>
      <c r="G492" s="12">
        <v>0</v>
      </c>
      <c r="H492" s="12">
        <v>0</v>
      </c>
      <c r="I492" s="12">
        <f t="shared" si="36"/>
        <v>0</v>
      </c>
      <c r="J492" s="12">
        <v>0</v>
      </c>
      <c r="K492" s="12">
        <v>0</v>
      </c>
      <c r="L492" s="12">
        <f t="shared" si="37"/>
        <v>0</v>
      </c>
      <c r="M492" s="12">
        <v>0</v>
      </c>
      <c r="N492" s="12">
        <v>0</v>
      </c>
      <c r="O492" s="12">
        <f t="shared" si="38"/>
        <v>0</v>
      </c>
      <c r="P492" s="12">
        <f t="shared" si="39"/>
        <v>0</v>
      </c>
    </row>
    <row r="493" spans="1:16" x14ac:dyDescent="0.25">
      <c r="A493" s="10">
        <v>45799</v>
      </c>
      <c r="B493" s="11" t="s">
        <v>563</v>
      </c>
      <c r="C493" s="11" t="s">
        <v>30</v>
      </c>
      <c r="D493" s="12">
        <v>574310.81000000006</v>
      </c>
      <c r="E493" s="12">
        <v>574310.81000000006</v>
      </c>
      <c r="F493" s="12">
        <f t="shared" si="35"/>
        <v>1148621.6200000001</v>
      </c>
      <c r="G493" s="12">
        <v>66704.33</v>
      </c>
      <c r="H493" s="12">
        <v>66704.33</v>
      </c>
      <c r="I493" s="12">
        <f t="shared" si="36"/>
        <v>133408.66</v>
      </c>
      <c r="J493" s="12">
        <v>702458.98</v>
      </c>
      <c r="K493" s="12">
        <v>351229.49</v>
      </c>
      <c r="L493" s="12">
        <f t="shared" si="37"/>
        <v>1053688.47</v>
      </c>
      <c r="M493" s="12">
        <v>0</v>
      </c>
      <c r="N493" s="12">
        <v>0</v>
      </c>
      <c r="O493" s="12">
        <f t="shared" si="38"/>
        <v>0</v>
      </c>
      <c r="P493" s="12">
        <f t="shared" si="39"/>
        <v>2335718.75</v>
      </c>
    </row>
    <row r="494" spans="1:16" x14ac:dyDescent="0.25">
      <c r="A494" s="10">
        <v>44768</v>
      </c>
      <c r="B494" s="11" t="s">
        <v>564</v>
      </c>
      <c r="C494" s="11" t="s">
        <v>36</v>
      </c>
      <c r="D494" s="12">
        <v>236784.13</v>
      </c>
      <c r="E494" s="12">
        <v>236784.13</v>
      </c>
      <c r="F494" s="12">
        <f t="shared" si="35"/>
        <v>473568.26</v>
      </c>
      <c r="G494" s="12">
        <v>6846.34</v>
      </c>
      <c r="H494" s="12">
        <v>6846.34</v>
      </c>
      <c r="I494" s="12">
        <f t="shared" si="36"/>
        <v>13692.68</v>
      </c>
      <c r="J494" s="12">
        <v>36911.199999999997</v>
      </c>
      <c r="K494" s="12">
        <v>18455.599999999999</v>
      </c>
      <c r="L494" s="12">
        <f t="shared" si="37"/>
        <v>55366.799999999996</v>
      </c>
      <c r="M494" s="12">
        <v>0</v>
      </c>
      <c r="N494" s="12">
        <v>0</v>
      </c>
      <c r="O494" s="12">
        <f t="shared" si="38"/>
        <v>0</v>
      </c>
      <c r="P494" s="12">
        <f t="shared" si="39"/>
        <v>542627.74</v>
      </c>
    </row>
    <row r="495" spans="1:16" x14ac:dyDescent="0.25">
      <c r="A495" s="10">
        <v>44776</v>
      </c>
      <c r="B495" s="11" t="s">
        <v>565</v>
      </c>
      <c r="C495" s="11" t="s">
        <v>176</v>
      </c>
      <c r="D495" s="12">
        <v>213375.83</v>
      </c>
      <c r="E495" s="12">
        <v>213375.83</v>
      </c>
      <c r="F495" s="12">
        <f t="shared" si="35"/>
        <v>426751.66</v>
      </c>
      <c r="G495" s="12">
        <v>15126.61</v>
      </c>
      <c r="H495" s="12">
        <v>15126.61</v>
      </c>
      <c r="I495" s="12">
        <f t="shared" si="36"/>
        <v>30253.22</v>
      </c>
      <c r="J495" s="12">
        <v>21038.94</v>
      </c>
      <c r="K495" s="12">
        <v>10519.47</v>
      </c>
      <c r="L495" s="12">
        <f t="shared" si="37"/>
        <v>31558.409999999996</v>
      </c>
      <c r="M495" s="12">
        <v>0</v>
      </c>
      <c r="N495" s="12">
        <v>0</v>
      </c>
      <c r="O495" s="12">
        <f t="shared" si="38"/>
        <v>0</v>
      </c>
      <c r="P495" s="12">
        <f t="shared" si="39"/>
        <v>488563.29</v>
      </c>
    </row>
    <row r="496" spans="1:16" x14ac:dyDescent="0.25">
      <c r="A496" s="10">
        <v>44784</v>
      </c>
      <c r="B496" s="11" t="s">
        <v>566</v>
      </c>
      <c r="C496" s="11" t="s">
        <v>38</v>
      </c>
      <c r="D496" s="12">
        <v>368148.92</v>
      </c>
      <c r="E496" s="12">
        <v>368148.92</v>
      </c>
      <c r="F496" s="12">
        <f t="shared" si="35"/>
        <v>736297.84</v>
      </c>
      <c r="G496" s="12">
        <v>0</v>
      </c>
      <c r="H496" s="12">
        <v>0</v>
      </c>
      <c r="I496" s="12">
        <f t="shared" si="36"/>
        <v>0</v>
      </c>
      <c r="J496" s="12">
        <v>575970.16</v>
      </c>
      <c r="K496" s="12">
        <v>287985.08</v>
      </c>
      <c r="L496" s="12">
        <f t="shared" si="37"/>
        <v>863955.24</v>
      </c>
      <c r="M496" s="12">
        <v>0</v>
      </c>
      <c r="N496" s="12">
        <v>0</v>
      </c>
      <c r="O496" s="12">
        <f t="shared" si="38"/>
        <v>0</v>
      </c>
      <c r="P496" s="12">
        <f t="shared" si="39"/>
        <v>1600253.08</v>
      </c>
    </row>
    <row r="497" spans="1:16" x14ac:dyDescent="0.25">
      <c r="A497" s="10">
        <v>46607</v>
      </c>
      <c r="B497" s="11" t="s">
        <v>567</v>
      </c>
      <c r="C497" s="11" t="s">
        <v>71</v>
      </c>
      <c r="D497" s="12">
        <v>4138376.99</v>
      </c>
      <c r="E497" s="12">
        <v>4138376.99</v>
      </c>
      <c r="F497" s="12">
        <f t="shared" si="35"/>
        <v>8276753.9800000004</v>
      </c>
      <c r="G497" s="12">
        <v>79824.67</v>
      </c>
      <c r="H497" s="12">
        <v>79824.67</v>
      </c>
      <c r="I497" s="12">
        <f t="shared" si="36"/>
        <v>159649.34</v>
      </c>
      <c r="J497" s="12">
        <v>0</v>
      </c>
      <c r="K497" s="12">
        <v>0</v>
      </c>
      <c r="L497" s="12">
        <f t="shared" si="37"/>
        <v>0</v>
      </c>
      <c r="M497" s="12">
        <v>0</v>
      </c>
      <c r="N497" s="12">
        <v>0</v>
      </c>
      <c r="O497" s="12">
        <f t="shared" si="38"/>
        <v>0</v>
      </c>
      <c r="P497" s="12">
        <f t="shared" si="39"/>
        <v>8436403.3200000003</v>
      </c>
    </row>
    <row r="498" spans="1:16" x14ac:dyDescent="0.25">
      <c r="A498" s="10">
        <v>47738</v>
      </c>
      <c r="B498" s="11" t="s">
        <v>568</v>
      </c>
      <c r="C498" s="11" t="s">
        <v>82</v>
      </c>
      <c r="D498" s="12">
        <v>0</v>
      </c>
      <c r="E498" s="12">
        <v>0</v>
      </c>
      <c r="F498" s="12">
        <f t="shared" si="35"/>
        <v>0</v>
      </c>
      <c r="G498" s="12">
        <v>795.01</v>
      </c>
      <c r="H498" s="12">
        <v>795.01</v>
      </c>
      <c r="I498" s="12">
        <f t="shared" si="36"/>
        <v>1590.02</v>
      </c>
      <c r="J498" s="12">
        <v>0</v>
      </c>
      <c r="K498" s="12">
        <v>0</v>
      </c>
      <c r="L498" s="12">
        <f t="shared" si="37"/>
        <v>0</v>
      </c>
      <c r="M498" s="12">
        <v>0</v>
      </c>
      <c r="N498" s="12">
        <v>0</v>
      </c>
      <c r="O498" s="12">
        <f t="shared" si="38"/>
        <v>0</v>
      </c>
      <c r="P498" s="12">
        <f t="shared" si="39"/>
        <v>1590.02</v>
      </c>
    </row>
    <row r="499" spans="1:16" x14ac:dyDescent="0.25">
      <c r="A499" s="10">
        <v>44792</v>
      </c>
      <c r="B499" s="11" t="s">
        <v>569</v>
      </c>
      <c r="C499" s="11" t="s">
        <v>71</v>
      </c>
      <c r="D499" s="12">
        <v>0</v>
      </c>
      <c r="E499" s="12">
        <v>0</v>
      </c>
      <c r="F499" s="12">
        <f t="shared" si="35"/>
        <v>0</v>
      </c>
      <c r="G499" s="12">
        <v>15760.95</v>
      </c>
      <c r="H499" s="12">
        <v>15760.95</v>
      </c>
      <c r="I499" s="12">
        <f t="shared" si="36"/>
        <v>31521.9</v>
      </c>
      <c r="J499" s="12">
        <v>0</v>
      </c>
      <c r="K499" s="12">
        <v>0</v>
      </c>
      <c r="L499" s="12">
        <f t="shared" si="37"/>
        <v>0</v>
      </c>
      <c r="M499" s="12">
        <v>0</v>
      </c>
      <c r="N499" s="12">
        <v>0</v>
      </c>
      <c r="O499" s="12">
        <f t="shared" si="38"/>
        <v>0</v>
      </c>
      <c r="P499" s="12">
        <f t="shared" si="39"/>
        <v>31521.9</v>
      </c>
    </row>
    <row r="500" spans="1:16" x14ac:dyDescent="0.25">
      <c r="A500" s="10">
        <v>47951</v>
      </c>
      <c r="B500" s="11" t="s">
        <v>570</v>
      </c>
      <c r="C500" s="11" t="s">
        <v>162</v>
      </c>
      <c r="D500" s="12">
        <v>0</v>
      </c>
      <c r="E500" s="12">
        <v>0</v>
      </c>
      <c r="F500" s="12">
        <f t="shared" si="35"/>
        <v>0</v>
      </c>
      <c r="G500" s="12">
        <v>1419.97</v>
      </c>
      <c r="H500" s="12">
        <v>1419.97</v>
      </c>
      <c r="I500" s="12">
        <f t="shared" si="36"/>
        <v>2839.94</v>
      </c>
      <c r="J500" s="12">
        <v>0</v>
      </c>
      <c r="K500" s="12">
        <v>0</v>
      </c>
      <c r="L500" s="12">
        <f t="shared" si="37"/>
        <v>0</v>
      </c>
      <c r="M500" s="12">
        <v>0</v>
      </c>
      <c r="N500" s="12">
        <v>0</v>
      </c>
      <c r="O500" s="12">
        <f t="shared" si="38"/>
        <v>0</v>
      </c>
      <c r="P500" s="12">
        <f t="shared" si="39"/>
        <v>2839.94</v>
      </c>
    </row>
    <row r="501" spans="1:16" x14ac:dyDescent="0.25">
      <c r="A501" s="10">
        <v>48363</v>
      </c>
      <c r="B501" s="11" t="s">
        <v>571</v>
      </c>
      <c r="C501" s="11" t="s">
        <v>59</v>
      </c>
      <c r="D501" s="12">
        <v>0</v>
      </c>
      <c r="E501" s="12">
        <v>0</v>
      </c>
      <c r="F501" s="12">
        <f t="shared" si="35"/>
        <v>0</v>
      </c>
      <c r="G501" s="12">
        <v>0</v>
      </c>
      <c r="H501" s="12">
        <v>0</v>
      </c>
      <c r="I501" s="12">
        <f t="shared" si="36"/>
        <v>0</v>
      </c>
      <c r="J501" s="12">
        <v>35795.160000000003</v>
      </c>
      <c r="K501" s="12">
        <v>17897.580000000002</v>
      </c>
      <c r="L501" s="12">
        <f t="shared" si="37"/>
        <v>53692.740000000005</v>
      </c>
      <c r="M501" s="12">
        <v>0</v>
      </c>
      <c r="N501" s="12">
        <v>0</v>
      </c>
      <c r="O501" s="12">
        <f t="shared" si="38"/>
        <v>0</v>
      </c>
      <c r="P501" s="12">
        <f t="shared" si="39"/>
        <v>53692.740000000005</v>
      </c>
    </row>
    <row r="502" spans="1:16" x14ac:dyDescent="0.25">
      <c r="A502" s="10">
        <v>44800</v>
      </c>
      <c r="B502" s="11" t="s">
        <v>572</v>
      </c>
      <c r="C502" s="11" t="s">
        <v>96</v>
      </c>
      <c r="D502" s="12">
        <v>2256585.58</v>
      </c>
      <c r="E502" s="12">
        <v>2256585.58</v>
      </c>
      <c r="F502" s="12">
        <f t="shared" si="35"/>
        <v>4513171.16</v>
      </c>
      <c r="G502" s="12">
        <v>139710.47</v>
      </c>
      <c r="H502" s="12">
        <v>139710.47</v>
      </c>
      <c r="I502" s="12">
        <f t="shared" si="36"/>
        <v>279420.94</v>
      </c>
      <c r="J502" s="12">
        <v>267240</v>
      </c>
      <c r="K502" s="12">
        <v>133620</v>
      </c>
      <c r="L502" s="12">
        <f t="shared" si="37"/>
        <v>400860</v>
      </c>
      <c r="M502" s="12">
        <v>0</v>
      </c>
      <c r="N502" s="12">
        <v>0</v>
      </c>
      <c r="O502" s="12">
        <f t="shared" si="38"/>
        <v>0</v>
      </c>
      <c r="P502" s="12">
        <f t="shared" si="39"/>
        <v>5193452.1000000006</v>
      </c>
    </row>
    <row r="503" spans="1:16" x14ac:dyDescent="0.25">
      <c r="A503" s="10">
        <v>49221</v>
      </c>
      <c r="B503" s="11" t="s">
        <v>573</v>
      </c>
      <c r="C503" s="11" t="s">
        <v>57</v>
      </c>
      <c r="D503" s="12">
        <v>0</v>
      </c>
      <c r="E503" s="12">
        <v>0</v>
      </c>
      <c r="F503" s="12">
        <f t="shared" si="35"/>
        <v>0</v>
      </c>
      <c r="G503" s="12">
        <v>746.54</v>
      </c>
      <c r="H503" s="12">
        <v>746.54</v>
      </c>
      <c r="I503" s="12">
        <f t="shared" si="36"/>
        <v>1493.08</v>
      </c>
      <c r="J503" s="12">
        <v>0</v>
      </c>
      <c r="K503" s="12">
        <v>0</v>
      </c>
      <c r="L503" s="12">
        <f t="shared" si="37"/>
        <v>0</v>
      </c>
      <c r="M503" s="12">
        <v>0</v>
      </c>
      <c r="N503" s="12">
        <v>0</v>
      </c>
      <c r="O503" s="12">
        <f t="shared" si="38"/>
        <v>0</v>
      </c>
      <c r="P503" s="12">
        <f t="shared" si="39"/>
        <v>1493.08</v>
      </c>
    </row>
    <row r="504" spans="1:16" x14ac:dyDescent="0.25">
      <c r="A504" s="10">
        <v>50583</v>
      </c>
      <c r="B504" s="11" t="s">
        <v>573</v>
      </c>
      <c r="C504" s="11" t="s">
        <v>165</v>
      </c>
      <c r="D504" s="12">
        <v>180177.66</v>
      </c>
      <c r="E504" s="12">
        <v>180177.66</v>
      </c>
      <c r="F504" s="12">
        <f t="shared" si="35"/>
        <v>360355.32</v>
      </c>
      <c r="G504" s="12">
        <v>11878.25</v>
      </c>
      <c r="H504" s="12">
        <v>11878.25</v>
      </c>
      <c r="I504" s="12">
        <f t="shared" si="36"/>
        <v>23756.5</v>
      </c>
      <c r="J504" s="12">
        <v>7619.06</v>
      </c>
      <c r="K504" s="12">
        <v>3809.53</v>
      </c>
      <c r="L504" s="12">
        <f t="shared" si="37"/>
        <v>11428.59</v>
      </c>
      <c r="M504" s="12">
        <v>0</v>
      </c>
      <c r="N504" s="12">
        <v>0</v>
      </c>
      <c r="O504" s="12">
        <f t="shared" si="38"/>
        <v>0</v>
      </c>
      <c r="P504" s="12">
        <f t="shared" si="39"/>
        <v>395540.41000000003</v>
      </c>
    </row>
    <row r="505" spans="1:16" x14ac:dyDescent="0.25">
      <c r="A505" s="10">
        <v>46276</v>
      </c>
      <c r="B505" s="11" t="s">
        <v>574</v>
      </c>
      <c r="C505" s="11" t="s">
        <v>171</v>
      </c>
      <c r="D505" s="12">
        <v>0</v>
      </c>
      <c r="E505" s="12">
        <v>0</v>
      </c>
      <c r="F505" s="12">
        <f t="shared" si="35"/>
        <v>0</v>
      </c>
      <c r="G505" s="12">
        <v>8779.61</v>
      </c>
      <c r="H505" s="12">
        <v>8779.61</v>
      </c>
      <c r="I505" s="12">
        <f t="shared" si="36"/>
        <v>17559.22</v>
      </c>
      <c r="J505" s="12">
        <v>19387.099999999999</v>
      </c>
      <c r="K505" s="12">
        <v>9693.5499999999993</v>
      </c>
      <c r="L505" s="12">
        <f t="shared" si="37"/>
        <v>29080.649999999998</v>
      </c>
      <c r="M505" s="12">
        <v>0</v>
      </c>
      <c r="N505" s="12">
        <v>0</v>
      </c>
      <c r="O505" s="12">
        <f t="shared" si="38"/>
        <v>0</v>
      </c>
      <c r="P505" s="12">
        <f t="shared" si="39"/>
        <v>46639.869999999995</v>
      </c>
    </row>
    <row r="506" spans="1:16" x14ac:dyDescent="0.25">
      <c r="A506" s="10">
        <v>49528</v>
      </c>
      <c r="B506" s="11" t="s">
        <v>574</v>
      </c>
      <c r="C506" s="11" t="s">
        <v>24</v>
      </c>
      <c r="D506" s="12">
        <v>0</v>
      </c>
      <c r="E506" s="12">
        <v>0</v>
      </c>
      <c r="F506" s="12">
        <f t="shared" si="35"/>
        <v>0</v>
      </c>
      <c r="G506" s="12">
        <v>1115.8599999999999</v>
      </c>
      <c r="H506" s="12">
        <v>1115.8599999999999</v>
      </c>
      <c r="I506" s="12">
        <f t="shared" si="36"/>
        <v>2231.7199999999998</v>
      </c>
      <c r="J506" s="12">
        <v>6741.98</v>
      </c>
      <c r="K506" s="12">
        <v>3370.99</v>
      </c>
      <c r="L506" s="12">
        <f t="shared" si="37"/>
        <v>10112.969999999999</v>
      </c>
      <c r="M506" s="12">
        <v>0</v>
      </c>
      <c r="N506" s="12">
        <v>0</v>
      </c>
      <c r="O506" s="12">
        <f t="shared" si="38"/>
        <v>0</v>
      </c>
      <c r="P506" s="12">
        <f t="shared" si="39"/>
        <v>12344.689999999999</v>
      </c>
    </row>
    <row r="507" spans="1:16" x14ac:dyDescent="0.25">
      <c r="A507" s="10">
        <v>46441</v>
      </c>
      <c r="B507" s="11" t="s">
        <v>575</v>
      </c>
      <c r="C507" s="11" t="s">
        <v>74</v>
      </c>
      <c r="D507" s="12">
        <v>0</v>
      </c>
      <c r="E507" s="12">
        <v>0</v>
      </c>
      <c r="F507" s="12">
        <f t="shared" si="35"/>
        <v>0</v>
      </c>
      <c r="G507" s="12">
        <v>441.43</v>
      </c>
      <c r="H507" s="12">
        <v>441.43</v>
      </c>
      <c r="I507" s="12">
        <f t="shared" si="36"/>
        <v>882.86</v>
      </c>
      <c r="J507" s="12">
        <v>0</v>
      </c>
      <c r="K507" s="12">
        <v>0</v>
      </c>
      <c r="L507" s="12">
        <f t="shared" si="37"/>
        <v>0</v>
      </c>
      <c r="M507" s="12">
        <v>0</v>
      </c>
      <c r="N507" s="12">
        <v>0</v>
      </c>
      <c r="O507" s="12">
        <f t="shared" si="38"/>
        <v>0</v>
      </c>
      <c r="P507" s="12">
        <f t="shared" si="39"/>
        <v>882.86</v>
      </c>
    </row>
    <row r="508" spans="1:16" x14ac:dyDescent="0.25">
      <c r="A508" s="10">
        <v>48538</v>
      </c>
      <c r="B508" s="11" t="s">
        <v>575</v>
      </c>
      <c r="C508" s="11" t="s">
        <v>235</v>
      </c>
      <c r="D508" s="12">
        <v>0</v>
      </c>
      <c r="E508" s="12">
        <v>0</v>
      </c>
      <c r="F508" s="12">
        <f t="shared" si="35"/>
        <v>0</v>
      </c>
      <c r="G508" s="12">
        <v>305.22000000000003</v>
      </c>
      <c r="H508" s="12">
        <v>305.22000000000003</v>
      </c>
      <c r="I508" s="12">
        <f t="shared" si="36"/>
        <v>610.44000000000005</v>
      </c>
      <c r="J508" s="12">
        <v>0</v>
      </c>
      <c r="K508" s="12">
        <v>0</v>
      </c>
      <c r="L508" s="12">
        <f t="shared" si="37"/>
        <v>0</v>
      </c>
      <c r="M508" s="12">
        <v>0</v>
      </c>
      <c r="N508" s="12">
        <v>0</v>
      </c>
      <c r="O508" s="12">
        <f t="shared" si="38"/>
        <v>0</v>
      </c>
      <c r="P508" s="12">
        <f t="shared" si="39"/>
        <v>610.44000000000005</v>
      </c>
    </row>
    <row r="509" spans="1:16" x14ac:dyDescent="0.25">
      <c r="A509" s="10">
        <v>49064</v>
      </c>
      <c r="B509" s="11" t="s">
        <v>575</v>
      </c>
      <c r="C509" s="11" t="s">
        <v>209</v>
      </c>
      <c r="D509" s="12">
        <v>0</v>
      </c>
      <c r="E509" s="12">
        <v>0</v>
      </c>
      <c r="F509" s="12">
        <f t="shared" si="35"/>
        <v>0</v>
      </c>
      <c r="G509" s="12">
        <v>517.44000000000005</v>
      </c>
      <c r="H509" s="12">
        <v>517.44000000000005</v>
      </c>
      <c r="I509" s="12">
        <f t="shared" si="36"/>
        <v>1034.8800000000001</v>
      </c>
      <c r="J509" s="12">
        <v>0</v>
      </c>
      <c r="K509" s="12">
        <v>0</v>
      </c>
      <c r="L509" s="12">
        <f t="shared" si="37"/>
        <v>0</v>
      </c>
      <c r="M509" s="12">
        <v>0</v>
      </c>
      <c r="N509" s="12">
        <v>0</v>
      </c>
      <c r="O509" s="12">
        <f t="shared" si="38"/>
        <v>0</v>
      </c>
      <c r="P509" s="12">
        <f t="shared" si="39"/>
        <v>1034.8800000000001</v>
      </c>
    </row>
    <row r="510" spans="1:16" x14ac:dyDescent="0.25">
      <c r="A510" s="10">
        <v>50237</v>
      </c>
      <c r="B510" s="11" t="s">
        <v>576</v>
      </c>
      <c r="C510" s="11" t="s">
        <v>107</v>
      </c>
      <c r="D510" s="12">
        <v>0</v>
      </c>
      <c r="E510" s="12">
        <v>0</v>
      </c>
      <c r="F510" s="12">
        <f t="shared" si="35"/>
        <v>0</v>
      </c>
      <c r="G510" s="12">
        <v>0</v>
      </c>
      <c r="H510" s="12">
        <v>0</v>
      </c>
      <c r="I510" s="12">
        <f t="shared" si="36"/>
        <v>0</v>
      </c>
      <c r="J510" s="12">
        <v>0</v>
      </c>
      <c r="K510" s="12">
        <v>0</v>
      </c>
      <c r="L510" s="12">
        <f t="shared" si="37"/>
        <v>0</v>
      </c>
      <c r="M510" s="12">
        <v>0</v>
      </c>
      <c r="N510" s="12">
        <v>0</v>
      </c>
      <c r="O510" s="12">
        <f t="shared" si="38"/>
        <v>0</v>
      </c>
      <c r="P510" s="12">
        <f t="shared" si="39"/>
        <v>0</v>
      </c>
    </row>
    <row r="511" spans="1:16" x14ac:dyDescent="0.25">
      <c r="A511" s="10">
        <v>48041</v>
      </c>
      <c r="B511" s="11" t="s">
        <v>577</v>
      </c>
      <c r="C511" s="11" t="s">
        <v>303</v>
      </c>
      <c r="D511" s="12">
        <v>0</v>
      </c>
      <c r="E511" s="12">
        <v>0</v>
      </c>
      <c r="F511" s="12">
        <f t="shared" si="35"/>
        <v>0</v>
      </c>
      <c r="G511" s="12">
        <v>7602.13</v>
      </c>
      <c r="H511" s="12">
        <v>7602.13</v>
      </c>
      <c r="I511" s="12">
        <f t="shared" si="36"/>
        <v>15204.26</v>
      </c>
      <c r="J511" s="12">
        <v>0</v>
      </c>
      <c r="K511" s="12">
        <v>0</v>
      </c>
      <c r="L511" s="12">
        <f t="shared" si="37"/>
        <v>0</v>
      </c>
      <c r="M511" s="12">
        <v>0</v>
      </c>
      <c r="N511" s="12">
        <v>0</v>
      </c>
      <c r="O511" s="12">
        <f t="shared" si="38"/>
        <v>0</v>
      </c>
      <c r="P511" s="12">
        <f t="shared" si="39"/>
        <v>15204.26</v>
      </c>
    </row>
    <row r="512" spans="1:16" x14ac:dyDescent="0.25">
      <c r="A512" s="10">
        <v>47381</v>
      </c>
      <c r="B512" s="11" t="s">
        <v>578</v>
      </c>
      <c r="C512" s="11" t="s">
        <v>167</v>
      </c>
      <c r="D512" s="12">
        <v>419543.48</v>
      </c>
      <c r="E512" s="12">
        <v>419543.48</v>
      </c>
      <c r="F512" s="12">
        <f t="shared" si="35"/>
        <v>839086.96</v>
      </c>
      <c r="G512" s="12">
        <v>0</v>
      </c>
      <c r="H512" s="12">
        <v>0</v>
      </c>
      <c r="I512" s="12">
        <f t="shared" si="36"/>
        <v>0</v>
      </c>
      <c r="J512" s="12">
        <v>6709.52</v>
      </c>
      <c r="K512" s="12">
        <v>3354.76</v>
      </c>
      <c r="L512" s="12">
        <f t="shared" si="37"/>
        <v>10064.280000000001</v>
      </c>
      <c r="M512" s="12">
        <v>0</v>
      </c>
      <c r="N512" s="12">
        <v>0</v>
      </c>
      <c r="O512" s="12">
        <f t="shared" si="38"/>
        <v>0</v>
      </c>
      <c r="P512" s="12">
        <f t="shared" si="39"/>
        <v>849151.24</v>
      </c>
    </row>
    <row r="513" spans="1:16" x14ac:dyDescent="0.25">
      <c r="A513" s="10">
        <v>45807</v>
      </c>
      <c r="B513" s="11" t="s">
        <v>579</v>
      </c>
      <c r="C513" s="11" t="s">
        <v>30</v>
      </c>
      <c r="D513" s="12">
        <v>0</v>
      </c>
      <c r="E513" s="12">
        <v>0</v>
      </c>
      <c r="F513" s="12">
        <f t="shared" si="35"/>
        <v>0</v>
      </c>
      <c r="G513" s="12">
        <v>2706.45</v>
      </c>
      <c r="H513" s="12">
        <v>2706.45</v>
      </c>
      <c r="I513" s="12">
        <f t="shared" si="36"/>
        <v>5412.9</v>
      </c>
      <c r="J513" s="12">
        <v>0</v>
      </c>
      <c r="K513" s="12">
        <v>0</v>
      </c>
      <c r="L513" s="12">
        <f t="shared" si="37"/>
        <v>0</v>
      </c>
      <c r="M513" s="12">
        <v>0</v>
      </c>
      <c r="N513" s="12">
        <v>0</v>
      </c>
      <c r="O513" s="12">
        <f t="shared" si="38"/>
        <v>0</v>
      </c>
      <c r="P513" s="12">
        <f t="shared" si="39"/>
        <v>5412.9</v>
      </c>
    </row>
    <row r="514" spans="1:16" x14ac:dyDescent="0.25">
      <c r="A514" s="10">
        <v>50427</v>
      </c>
      <c r="B514" s="11" t="s">
        <v>580</v>
      </c>
      <c r="C514" s="11" t="s">
        <v>149</v>
      </c>
      <c r="D514" s="12">
        <v>0</v>
      </c>
      <c r="E514" s="12">
        <v>0</v>
      </c>
      <c r="F514" s="12">
        <f t="shared" si="35"/>
        <v>0</v>
      </c>
      <c r="G514" s="12">
        <v>0</v>
      </c>
      <c r="H514" s="12">
        <v>0</v>
      </c>
      <c r="I514" s="12">
        <f t="shared" si="36"/>
        <v>0</v>
      </c>
      <c r="J514" s="12">
        <v>0</v>
      </c>
      <c r="K514" s="12">
        <v>0</v>
      </c>
      <c r="L514" s="12">
        <f t="shared" si="37"/>
        <v>0</v>
      </c>
      <c r="M514" s="12">
        <v>0</v>
      </c>
      <c r="N514" s="12">
        <v>0</v>
      </c>
      <c r="O514" s="12">
        <f t="shared" si="38"/>
        <v>0</v>
      </c>
      <c r="P514" s="12">
        <f t="shared" si="39"/>
        <v>0</v>
      </c>
    </row>
    <row r="515" spans="1:16" x14ac:dyDescent="0.25">
      <c r="A515" s="10">
        <v>44818</v>
      </c>
      <c r="B515" s="11" t="s">
        <v>581</v>
      </c>
      <c r="C515" s="11" t="s">
        <v>171</v>
      </c>
      <c r="D515" s="12">
        <v>0</v>
      </c>
      <c r="E515" s="12">
        <v>0</v>
      </c>
      <c r="F515" s="12">
        <f t="shared" si="35"/>
        <v>0</v>
      </c>
      <c r="G515" s="12">
        <v>31060.080000000002</v>
      </c>
      <c r="H515" s="12">
        <v>31060.080000000002</v>
      </c>
      <c r="I515" s="12">
        <f t="shared" si="36"/>
        <v>62120.160000000003</v>
      </c>
      <c r="J515" s="12">
        <v>56105.7</v>
      </c>
      <c r="K515" s="12">
        <v>28052.85</v>
      </c>
      <c r="L515" s="12">
        <f t="shared" si="37"/>
        <v>84158.549999999988</v>
      </c>
      <c r="M515" s="12">
        <v>0</v>
      </c>
      <c r="N515" s="12">
        <v>0</v>
      </c>
      <c r="O515" s="12">
        <f t="shared" si="38"/>
        <v>0</v>
      </c>
      <c r="P515" s="12">
        <f t="shared" si="39"/>
        <v>146278.71</v>
      </c>
    </row>
    <row r="516" spans="1:16" x14ac:dyDescent="0.25">
      <c r="A516" s="10">
        <v>48223</v>
      </c>
      <c r="B516" s="11" t="s">
        <v>582</v>
      </c>
      <c r="C516" s="11" t="s">
        <v>42</v>
      </c>
      <c r="D516" s="12">
        <v>508878.97</v>
      </c>
      <c r="E516" s="12">
        <v>508878.97</v>
      </c>
      <c r="F516" s="12">
        <f t="shared" si="35"/>
        <v>1017757.94</v>
      </c>
      <c r="G516" s="12">
        <v>15522.22</v>
      </c>
      <c r="H516" s="12">
        <v>15522.22</v>
      </c>
      <c r="I516" s="12">
        <f t="shared" si="36"/>
        <v>31044.44</v>
      </c>
      <c r="J516" s="12">
        <v>0</v>
      </c>
      <c r="K516" s="12">
        <v>0</v>
      </c>
      <c r="L516" s="12">
        <f t="shared" si="37"/>
        <v>0</v>
      </c>
      <c r="M516" s="12">
        <v>0</v>
      </c>
      <c r="N516" s="12">
        <v>0</v>
      </c>
      <c r="O516" s="12">
        <f t="shared" si="38"/>
        <v>0</v>
      </c>
      <c r="P516" s="12">
        <f t="shared" si="39"/>
        <v>1048802.3799999999</v>
      </c>
    </row>
    <row r="517" spans="1:16" x14ac:dyDescent="0.25">
      <c r="A517" s="10">
        <v>48371</v>
      </c>
      <c r="B517" s="11" t="s">
        <v>582</v>
      </c>
      <c r="C517" s="11" t="s">
        <v>59</v>
      </c>
      <c r="D517" s="12">
        <v>0</v>
      </c>
      <c r="E517" s="12">
        <v>0</v>
      </c>
      <c r="F517" s="12">
        <f t="shared" si="35"/>
        <v>0</v>
      </c>
      <c r="G517" s="12">
        <v>1463.81</v>
      </c>
      <c r="H517" s="12">
        <v>1463.81</v>
      </c>
      <c r="I517" s="12">
        <f t="shared" si="36"/>
        <v>2927.62</v>
      </c>
      <c r="J517" s="12">
        <v>0</v>
      </c>
      <c r="K517" s="12">
        <v>0</v>
      </c>
      <c r="L517" s="12">
        <f t="shared" si="37"/>
        <v>0</v>
      </c>
      <c r="M517" s="12">
        <v>0</v>
      </c>
      <c r="N517" s="12">
        <v>0</v>
      </c>
      <c r="O517" s="12">
        <f t="shared" si="38"/>
        <v>0</v>
      </c>
      <c r="P517" s="12">
        <f t="shared" si="39"/>
        <v>2927.62</v>
      </c>
    </row>
    <row r="518" spans="1:16" x14ac:dyDescent="0.25">
      <c r="A518" s="10">
        <v>50062</v>
      </c>
      <c r="B518" s="11" t="s">
        <v>582</v>
      </c>
      <c r="C518" s="11" t="s">
        <v>26</v>
      </c>
      <c r="D518" s="12">
        <v>466713.19</v>
      </c>
      <c r="E518" s="12">
        <v>466713.19</v>
      </c>
      <c r="F518" s="12">
        <f t="shared" si="35"/>
        <v>933426.38</v>
      </c>
      <c r="G518" s="12">
        <v>22769.4</v>
      </c>
      <c r="H518" s="12">
        <v>22769.4</v>
      </c>
      <c r="I518" s="12">
        <f t="shared" si="36"/>
        <v>45538.8</v>
      </c>
      <c r="J518" s="12">
        <v>222216.56</v>
      </c>
      <c r="K518" s="12">
        <v>111108.28</v>
      </c>
      <c r="L518" s="12">
        <f t="shared" si="37"/>
        <v>333324.83999999997</v>
      </c>
      <c r="M518" s="12">
        <v>0</v>
      </c>
      <c r="N518" s="12">
        <v>0</v>
      </c>
      <c r="O518" s="12">
        <f t="shared" si="38"/>
        <v>0</v>
      </c>
      <c r="P518" s="12">
        <f t="shared" si="39"/>
        <v>1312290.02</v>
      </c>
    </row>
    <row r="519" spans="1:16" x14ac:dyDescent="0.25">
      <c r="A519" s="10">
        <v>44719</v>
      </c>
      <c r="B519" s="11" t="s">
        <v>583</v>
      </c>
      <c r="C519" s="11" t="s">
        <v>167</v>
      </c>
      <c r="D519" s="12">
        <v>718471.85</v>
      </c>
      <c r="E519" s="12">
        <v>718471.85</v>
      </c>
      <c r="F519" s="12">
        <f t="shared" si="35"/>
        <v>1436943.7</v>
      </c>
      <c r="G519" s="12">
        <v>0</v>
      </c>
      <c r="H519" s="12">
        <v>0</v>
      </c>
      <c r="I519" s="12">
        <f t="shared" si="36"/>
        <v>0</v>
      </c>
      <c r="J519" s="12">
        <v>858463.18</v>
      </c>
      <c r="K519" s="12">
        <v>429231.59</v>
      </c>
      <c r="L519" s="12">
        <f t="shared" si="37"/>
        <v>1287694.77</v>
      </c>
      <c r="M519" s="12">
        <v>0</v>
      </c>
      <c r="N519" s="12">
        <v>0</v>
      </c>
      <c r="O519" s="12">
        <f t="shared" si="38"/>
        <v>0</v>
      </c>
      <c r="P519" s="12">
        <f t="shared" si="39"/>
        <v>2724638.4699999997</v>
      </c>
    </row>
    <row r="520" spans="1:16" x14ac:dyDescent="0.25">
      <c r="A520" s="10">
        <v>45997</v>
      </c>
      <c r="B520" s="11" t="s">
        <v>584</v>
      </c>
      <c r="C520" s="11" t="s">
        <v>66</v>
      </c>
      <c r="D520" s="12">
        <v>137184.14000000001</v>
      </c>
      <c r="E520" s="12">
        <v>137184.14000000001</v>
      </c>
      <c r="F520" s="12">
        <f t="shared" si="35"/>
        <v>274368.28000000003</v>
      </c>
      <c r="G520" s="12">
        <v>0</v>
      </c>
      <c r="H520" s="12">
        <v>0</v>
      </c>
      <c r="I520" s="12">
        <f t="shared" si="36"/>
        <v>0</v>
      </c>
      <c r="J520" s="12">
        <v>0</v>
      </c>
      <c r="K520" s="12">
        <v>0</v>
      </c>
      <c r="L520" s="12">
        <f t="shared" si="37"/>
        <v>0</v>
      </c>
      <c r="M520" s="12">
        <v>0</v>
      </c>
      <c r="N520" s="12">
        <v>0</v>
      </c>
      <c r="O520" s="12">
        <f t="shared" si="38"/>
        <v>0</v>
      </c>
      <c r="P520" s="12">
        <f t="shared" si="39"/>
        <v>274368.28000000003</v>
      </c>
    </row>
    <row r="521" spans="1:16" x14ac:dyDescent="0.25">
      <c r="A521" s="10">
        <v>48587</v>
      </c>
      <c r="B521" s="11" t="s">
        <v>585</v>
      </c>
      <c r="C521" s="11" t="s">
        <v>153</v>
      </c>
      <c r="D521" s="12">
        <v>0</v>
      </c>
      <c r="E521" s="12">
        <v>0</v>
      </c>
      <c r="F521" s="12">
        <f t="shared" si="35"/>
        <v>0</v>
      </c>
      <c r="G521" s="12">
        <v>3224.14</v>
      </c>
      <c r="H521" s="12">
        <v>3224.14</v>
      </c>
      <c r="I521" s="12">
        <f t="shared" si="36"/>
        <v>6448.28</v>
      </c>
      <c r="J521" s="12">
        <v>48104.02</v>
      </c>
      <c r="K521" s="12">
        <v>24052.01</v>
      </c>
      <c r="L521" s="12">
        <f t="shared" si="37"/>
        <v>72156.03</v>
      </c>
      <c r="M521" s="12">
        <v>0</v>
      </c>
      <c r="N521" s="12">
        <v>0</v>
      </c>
      <c r="O521" s="12">
        <f t="shared" si="38"/>
        <v>0</v>
      </c>
      <c r="P521" s="12">
        <f t="shared" si="39"/>
        <v>78604.31</v>
      </c>
    </row>
    <row r="522" spans="1:16" x14ac:dyDescent="0.25">
      <c r="A522" s="10">
        <v>44727</v>
      </c>
      <c r="B522" s="11" t="s">
        <v>586</v>
      </c>
      <c r="C522" s="11" t="s">
        <v>438</v>
      </c>
      <c r="D522" s="12">
        <v>134948.21</v>
      </c>
      <c r="E522" s="12">
        <v>134948.21</v>
      </c>
      <c r="F522" s="12">
        <f t="shared" si="35"/>
        <v>269896.42</v>
      </c>
      <c r="G522" s="12">
        <v>23375.78</v>
      </c>
      <c r="H522" s="12">
        <v>23375.78</v>
      </c>
      <c r="I522" s="12">
        <f t="shared" si="36"/>
        <v>46751.56</v>
      </c>
      <c r="J522" s="12">
        <v>155818.48000000001</v>
      </c>
      <c r="K522" s="12">
        <v>77909.240000000005</v>
      </c>
      <c r="L522" s="12">
        <f t="shared" si="37"/>
        <v>233727.72000000003</v>
      </c>
      <c r="M522" s="12">
        <v>0</v>
      </c>
      <c r="N522" s="12">
        <v>0</v>
      </c>
      <c r="O522" s="12">
        <f t="shared" si="38"/>
        <v>0</v>
      </c>
      <c r="P522" s="12">
        <f t="shared" si="39"/>
        <v>550375.69999999995</v>
      </c>
    </row>
    <row r="523" spans="1:16" x14ac:dyDescent="0.25">
      <c r="A523" s="10">
        <v>44826</v>
      </c>
      <c r="B523" s="11" t="s">
        <v>587</v>
      </c>
      <c r="C523" s="11" t="s">
        <v>131</v>
      </c>
      <c r="D523" s="12">
        <v>0</v>
      </c>
      <c r="E523" s="12">
        <v>0</v>
      </c>
      <c r="F523" s="12">
        <f t="shared" si="35"/>
        <v>0</v>
      </c>
      <c r="G523" s="12">
        <v>3211.25</v>
      </c>
      <c r="H523" s="12">
        <v>3211.25</v>
      </c>
      <c r="I523" s="12">
        <f t="shared" si="36"/>
        <v>6422.5</v>
      </c>
      <c r="J523" s="12">
        <v>55770.400000000001</v>
      </c>
      <c r="K523" s="12">
        <v>27885.200000000001</v>
      </c>
      <c r="L523" s="12">
        <f t="shared" si="37"/>
        <v>83655.600000000006</v>
      </c>
      <c r="M523" s="12">
        <v>0</v>
      </c>
      <c r="N523" s="12">
        <v>0</v>
      </c>
      <c r="O523" s="12">
        <f t="shared" si="38"/>
        <v>0</v>
      </c>
      <c r="P523" s="12">
        <f t="shared" si="39"/>
        <v>90078.1</v>
      </c>
    </row>
    <row r="524" spans="1:16" x14ac:dyDescent="0.25">
      <c r="A524" s="10">
        <v>44834</v>
      </c>
      <c r="B524" s="11" t="s">
        <v>588</v>
      </c>
      <c r="C524" s="11" t="s">
        <v>26</v>
      </c>
      <c r="D524" s="12">
        <v>0</v>
      </c>
      <c r="E524" s="12">
        <v>0</v>
      </c>
      <c r="F524" s="12">
        <f t="shared" si="35"/>
        <v>0</v>
      </c>
      <c r="G524" s="12">
        <v>8245.33</v>
      </c>
      <c r="H524" s="12">
        <v>8245.33</v>
      </c>
      <c r="I524" s="12">
        <f t="shared" si="36"/>
        <v>16490.66</v>
      </c>
      <c r="J524" s="12">
        <v>202292.92</v>
      </c>
      <c r="K524" s="12">
        <v>101146.46</v>
      </c>
      <c r="L524" s="12">
        <f t="shared" si="37"/>
        <v>303439.38</v>
      </c>
      <c r="M524" s="12">
        <v>0</v>
      </c>
      <c r="N524" s="12">
        <v>0</v>
      </c>
      <c r="O524" s="12">
        <f t="shared" si="38"/>
        <v>0</v>
      </c>
      <c r="P524" s="12">
        <f t="shared" si="39"/>
        <v>319930.03999999998</v>
      </c>
    </row>
    <row r="525" spans="1:16" x14ac:dyDescent="0.25">
      <c r="A525" s="10">
        <v>50294</v>
      </c>
      <c r="B525" s="11" t="s">
        <v>589</v>
      </c>
      <c r="C525" s="11" t="s">
        <v>174</v>
      </c>
      <c r="D525" s="12">
        <v>0</v>
      </c>
      <c r="E525" s="12">
        <v>0</v>
      </c>
      <c r="F525" s="12">
        <f t="shared" si="35"/>
        <v>0</v>
      </c>
      <c r="G525" s="12">
        <v>2079.31</v>
      </c>
      <c r="H525" s="12">
        <v>2079.31</v>
      </c>
      <c r="I525" s="12">
        <f t="shared" si="36"/>
        <v>4158.62</v>
      </c>
      <c r="J525" s="12">
        <v>0</v>
      </c>
      <c r="K525" s="12">
        <v>0</v>
      </c>
      <c r="L525" s="12">
        <f t="shared" si="37"/>
        <v>0</v>
      </c>
      <c r="M525" s="12">
        <v>0</v>
      </c>
      <c r="N525" s="12">
        <v>0</v>
      </c>
      <c r="O525" s="12">
        <f t="shared" si="38"/>
        <v>0</v>
      </c>
      <c r="P525" s="12">
        <f t="shared" si="39"/>
        <v>4158.62</v>
      </c>
    </row>
    <row r="526" spans="1:16" s="2" customFormat="1" x14ac:dyDescent="0.25">
      <c r="A526" s="3">
        <v>49239</v>
      </c>
      <c r="B526" s="4" t="s">
        <v>590</v>
      </c>
      <c r="C526" s="4" t="s">
        <v>57</v>
      </c>
      <c r="D526" s="12">
        <v>1083281.97</v>
      </c>
      <c r="E526" s="12">
        <v>1083281.97</v>
      </c>
      <c r="F526" s="12">
        <f t="shared" si="35"/>
        <v>2166563.94</v>
      </c>
      <c r="G526" s="12">
        <v>0</v>
      </c>
      <c r="H526" s="1">
        <v>0</v>
      </c>
      <c r="I526" s="1">
        <f t="shared" si="36"/>
        <v>0</v>
      </c>
      <c r="J526" s="1">
        <v>79182.759999999995</v>
      </c>
      <c r="K526" s="1">
        <v>39591.379999999997</v>
      </c>
      <c r="L526" s="1">
        <f t="shared" si="37"/>
        <v>118774.13999999998</v>
      </c>
      <c r="M526" s="1">
        <v>14229.12</v>
      </c>
      <c r="N526" s="1">
        <v>14229.12</v>
      </c>
      <c r="O526" s="1">
        <f t="shared" si="38"/>
        <v>28458.240000000002</v>
      </c>
      <c r="P526" s="1">
        <f t="shared" si="39"/>
        <v>2313796.3200000003</v>
      </c>
    </row>
    <row r="527" spans="1:16" x14ac:dyDescent="0.25">
      <c r="A527" s="10">
        <v>44842</v>
      </c>
      <c r="B527" s="11" t="s">
        <v>591</v>
      </c>
      <c r="C527" s="11" t="s">
        <v>71</v>
      </c>
      <c r="D527" s="12">
        <v>1811415.02</v>
      </c>
      <c r="E527" s="12">
        <v>1811415.02</v>
      </c>
      <c r="F527" s="12">
        <f t="shared" ref="F527:F590" si="40">D527+E527</f>
        <v>3622830.04</v>
      </c>
      <c r="G527" s="12">
        <v>22655.69</v>
      </c>
      <c r="H527" s="12">
        <v>22655.69</v>
      </c>
      <c r="I527" s="12">
        <f t="shared" ref="I527:I590" si="41">G527+H527</f>
        <v>45311.38</v>
      </c>
      <c r="J527" s="12">
        <v>0</v>
      </c>
      <c r="K527" s="12">
        <v>0</v>
      </c>
      <c r="L527" s="12">
        <f t="shared" ref="L527:L590" si="42">J527+K527</f>
        <v>0</v>
      </c>
      <c r="M527" s="12">
        <v>0</v>
      </c>
      <c r="N527" s="12">
        <v>0</v>
      </c>
      <c r="O527" s="12">
        <f t="shared" ref="O527:O590" si="43">M527+N527</f>
        <v>0</v>
      </c>
      <c r="P527" s="12">
        <f t="shared" ref="P527:P590" si="44">F527+I527+L527+O527</f>
        <v>3668141.42</v>
      </c>
    </row>
    <row r="528" spans="1:16" x14ac:dyDescent="0.25">
      <c r="A528" s="10">
        <v>44859</v>
      </c>
      <c r="B528" s="11" t="s">
        <v>592</v>
      </c>
      <c r="C528" s="11" t="s">
        <v>59</v>
      </c>
      <c r="D528" s="12">
        <v>0</v>
      </c>
      <c r="E528" s="12">
        <v>0</v>
      </c>
      <c r="F528" s="12">
        <f t="shared" si="40"/>
        <v>0</v>
      </c>
      <c r="G528" s="12">
        <v>1251.1199999999999</v>
      </c>
      <c r="H528" s="12">
        <v>1251.1199999999999</v>
      </c>
      <c r="I528" s="12">
        <f t="shared" si="41"/>
        <v>2502.2399999999998</v>
      </c>
      <c r="J528" s="12">
        <v>0</v>
      </c>
      <c r="K528" s="12">
        <v>0</v>
      </c>
      <c r="L528" s="12">
        <f t="shared" si="42"/>
        <v>0</v>
      </c>
      <c r="M528" s="12">
        <v>0</v>
      </c>
      <c r="N528" s="12">
        <v>0</v>
      </c>
      <c r="O528" s="12">
        <f t="shared" si="43"/>
        <v>0</v>
      </c>
      <c r="P528" s="12">
        <f t="shared" si="44"/>
        <v>2502.2399999999998</v>
      </c>
    </row>
    <row r="529" spans="1:16" x14ac:dyDescent="0.25">
      <c r="A529" s="10">
        <v>50658</v>
      </c>
      <c r="B529" s="11" t="s">
        <v>593</v>
      </c>
      <c r="C529" s="11" t="s">
        <v>127</v>
      </c>
      <c r="D529" s="12">
        <v>22632.9</v>
      </c>
      <c r="E529" s="12">
        <v>22632.9</v>
      </c>
      <c r="F529" s="12">
        <f t="shared" si="40"/>
        <v>45265.8</v>
      </c>
      <c r="G529" s="12">
        <v>7385.88</v>
      </c>
      <c r="H529" s="12">
        <v>7385.88</v>
      </c>
      <c r="I529" s="12">
        <f t="shared" si="41"/>
        <v>14771.76</v>
      </c>
      <c r="J529" s="12">
        <v>0</v>
      </c>
      <c r="K529" s="12">
        <v>0</v>
      </c>
      <c r="L529" s="12">
        <f t="shared" si="42"/>
        <v>0</v>
      </c>
      <c r="M529" s="12">
        <v>0</v>
      </c>
      <c r="N529" s="12">
        <v>0</v>
      </c>
      <c r="O529" s="12">
        <f t="shared" si="43"/>
        <v>0</v>
      </c>
      <c r="P529" s="12">
        <f t="shared" si="44"/>
        <v>60037.560000000005</v>
      </c>
    </row>
    <row r="530" spans="1:16" x14ac:dyDescent="0.25">
      <c r="A530" s="10">
        <v>47274</v>
      </c>
      <c r="B530" s="11" t="s">
        <v>594</v>
      </c>
      <c r="C530" s="11" t="s">
        <v>76</v>
      </c>
      <c r="D530" s="12">
        <v>0</v>
      </c>
      <c r="E530" s="12">
        <v>0</v>
      </c>
      <c r="F530" s="12">
        <f t="shared" si="40"/>
        <v>0</v>
      </c>
      <c r="G530" s="12">
        <v>5777.13</v>
      </c>
      <c r="H530" s="12">
        <v>5777.13</v>
      </c>
      <c r="I530" s="12">
        <f t="shared" si="41"/>
        <v>11554.26</v>
      </c>
      <c r="J530" s="12">
        <v>0</v>
      </c>
      <c r="K530" s="12">
        <v>0</v>
      </c>
      <c r="L530" s="12">
        <f t="shared" si="42"/>
        <v>0</v>
      </c>
      <c r="M530" s="12">
        <v>0</v>
      </c>
      <c r="N530" s="12">
        <v>0</v>
      </c>
      <c r="O530" s="12">
        <f t="shared" si="43"/>
        <v>0</v>
      </c>
      <c r="P530" s="12">
        <f t="shared" si="44"/>
        <v>11554.26</v>
      </c>
    </row>
    <row r="531" spans="1:16" x14ac:dyDescent="0.25">
      <c r="A531" s="10">
        <v>47092</v>
      </c>
      <c r="B531" s="11" t="s">
        <v>595</v>
      </c>
      <c r="C531" s="11" t="s">
        <v>49</v>
      </c>
      <c r="D531" s="12">
        <v>118109.12</v>
      </c>
      <c r="E531" s="12">
        <v>118109.12</v>
      </c>
      <c r="F531" s="12">
        <f t="shared" si="40"/>
        <v>236218.23999999999</v>
      </c>
      <c r="G531" s="12">
        <v>8540.11</v>
      </c>
      <c r="H531" s="12">
        <v>8540.11</v>
      </c>
      <c r="I531" s="12">
        <f t="shared" si="41"/>
        <v>17080.22</v>
      </c>
      <c r="J531" s="12">
        <v>56599.76</v>
      </c>
      <c r="K531" s="12">
        <v>28299.88</v>
      </c>
      <c r="L531" s="12">
        <f t="shared" si="42"/>
        <v>84899.64</v>
      </c>
      <c r="M531" s="12">
        <v>0</v>
      </c>
      <c r="N531" s="12">
        <v>0</v>
      </c>
      <c r="O531" s="12">
        <f t="shared" si="43"/>
        <v>0</v>
      </c>
      <c r="P531" s="12">
        <f t="shared" si="44"/>
        <v>338198.1</v>
      </c>
    </row>
    <row r="532" spans="1:16" x14ac:dyDescent="0.25">
      <c r="A532" s="10">
        <v>48652</v>
      </c>
      <c r="B532" s="11" t="s">
        <v>596</v>
      </c>
      <c r="C532" s="11" t="s">
        <v>597</v>
      </c>
      <c r="D532" s="12">
        <v>280519.87</v>
      </c>
      <c r="E532" s="12">
        <v>280519.87</v>
      </c>
      <c r="F532" s="12">
        <f t="shared" si="40"/>
        <v>561039.74</v>
      </c>
      <c r="G532" s="12">
        <v>0</v>
      </c>
      <c r="H532" s="12">
        <v>0</v>
      </c>
      <c r="I532" s="12">
        <f t="shared" si="41"/>
        <v>0</v>
      </c>
      <c r="J532" s="12">
        <v>0</v>
      </c>
      <c r="K532" s="12">
        <v>0</v>
      </c>
      <c r="L532" s="12">
        <f t="shared" si="42"/>
        <v>0</v>
      </c>
      <c r="M532" s="12">
        <v>0</v>
      </c>
      <c r="N532" s="12">
        <v>0</v>
      </c>
      <c r="O532" s="12">
        <f t="shared" si="43"/>
        <v>0</v>
      </c>
      <c r="P532" s="12">
        <f t="shared" si="44"/>
        <v>561039.74</v>
      </c>
    </row>
    <row r="533" spans="1:16" x14ac:dyDescent="0.25">
      <c r="A533" s="10">
        <v>44867</v>
      </c>
      <c r="B533" s="11" t="s">
        <v>598</v>
      </c>
      <c r="C533" s="11" t="s">
        <v>167</v>
      </c>
      <c r="D533" s="12">
        <v>4586738.6399999997</v>
      </c>
      <c r="E533" s="12">
        <v>4586738.6399999997</v>
      </c>
      <c r="F533" s="12">
        <f t="shared" si="40"/>
        <v>9173477.2799999993</v>
      </c>
      <c r="G533" s="12">
        <v>0</v>
      </c>
      <c r="H533" s="12">
        <v>0</v>
      </c>
      <c r="I533" s="12">
        <f t="shared" si="41"/>
        <v>0</v>
      </c>
      <c r="J533" s="12">
        <v>0</v>
      </c>
      <c r="K533" s="12">
        <v>0</v>
      </c>
      <c r="L533" s="12">
        <f t="shared" si="42"/>
        <v>0</v>
      </c>
      <c r="M533" s="12">
        <v>0</v>
      </c>
      <c r="N533" s="12">
        <v>0</v>
      </c>
      <c r="O533" s="12">
        <f t="shared" si="43"/>
        <v>0</v>
      </c>
      <c r="P533" s="12">
        <f t="shared" si="44"/>
        <v>9173477.2799999993</v>
      </c>
    </row>
    <row r="534" spans="1:16" x14ac:dyDescent="0.25">
      <c r="A534" s="10">
        <v>44875</v>
      </c>
      <c r="B534" s="11" t="s">
        <v>599</v>
      </c>
      <c r="C534" s="11" t="s">
        <v>42</v>
      </c>
      <c r="D534" s="12">
        <v>804224.7</v>
      </c>
      <c r="E534" s="12">
        <v>804224.7</v>
      </c>
      <c r="F534" s="12">
        <f t="shared" si="40"/>
        <v>1608449.4</v>
      </c>
      <c r="G534" s="12">
        <v>4766.18</v>
      </c>
      <c r="H534" s="12">
        <v>4766.18</v>
      </c>
      <c r="I534" s="12">
        <f t="shared" si="41"/>
        <v>9532.36</v>
      </c>
      <c r="J534" s="12">
        <v>0</v>
      </c>
      <c r="K534" s="12">
        <v>0</v>
      </c>
      <c r="L534" s="12">
        <f t="shared" si="42"/>
        <v>0</v>
      </c>
      <c r="M534" s="12">
        <v>0</v>
      </c>
      <c r="N534" s="12">
        <v>0</v>
      </c>
      <c r="O534" s="12">
        <f t="shared" si="43"/>
        <v>0</v>
      </c>
      <c r="P534" s="12">
        <f t="shared" si="44"/>
        <v>1617981.76</v>
      </c>
    </row>
    <row r="535" spans="1:16" x14ac:dyDescent="0.25">
      <c r="A535" s="10">
        <v>47969</v>
      </c>
      <c r="B535" s="11" t="s">
        <v>600</v>
      </c>
      <c r="C535" s="11" t="s">
        <v>162</v>
      </c>
      <c r="D535" s="12">
        <v>0</v>
      </c>
      <c r="E535" s="12">
        <v>0</v>
      </c>
      <c r="F535" s="12">
        <f t="shared" si="40"/>
        <v>0</v>
      </c>
      <c r="G535" s="12">
        <v>355.71</v>
      </c>
      <c r="H535" s="12">
        <v>355.71</v>
      </c>
      <c r="I535" s="12">
        <f t="shared" si="41"/>
        <v>711.42</v>
      </c>
      <c r="J535" s="12">
        <v>0</v>
      </c>
      <c r="K535" s="12">
        <v>0</v>
      </c>
      <c r="L535" s="12">
        <f t="shared" si="42"/>
        <v>0</v>
      </c>
      <c r="M535" s="12">
        <v>0</v>
      </c>
      <c r="N535" s="12">
        <v>0</v>
      </c>
      <c r="O535" s="12">
        <f t="shared" si="43"/>
        <v>0</v>
      </c>
      <c r="P535" s="12">
        <f t="shared" si="44"/>
        <v>711.42</v>
      </c>
    </row>
    <row r="536" spans="1:16" x14ac:dyDescent="0.25">
      <c r="A536" s="10">
        <v>46151</v>
      </c>
      <c r="B536" s="11" t="s">
        <v>601</v>
      </c>
      <c r="C536" s="11" t="s">
        <v>241</v>
      </c>
      <c r="D536" s="12">
        <v>0</v>
      </c>
      <c r="E536" s="12">
        <v>0</v>
      </c>
      <c r="F536" s="12">
        <f t="shared" si="40"/>
        <v>0</v>
      </c>
      <c r="G536" s="12">
        <v>9826.2999999999993</v>
      </c>
      <c r="H536" s="12">
        <v>9826.2999999999993</v>
      </c>
      <c r="I536" s="12">
        <f t="shared" si="41"/>
        <v>19652.599999999999</v>
      </c>
      <c r="J536" s="12">
        <v>0</v>
      </c>
      <c r="K536" s="12">
        <v>0</v>
      </c>
      <c r="L536" s="12">
        <f t="shared" si="42"/>
        <v>0</v>
      </c>
      <c r="M536" s="12">
        <v>0</v>
      </c>
      <c r="N536" s="12">
        <v>0</v>
      </c>
      <c r="O536" s="12">
        <f t="shared" si="43"/>
        <v>0</v>
      </c>
      <c r="P536" s="12">
        <f t="shared" si="44"/>
        <v>19652.599999999999</v>
      </c>
    </row>
    <row r="537" spans="1:16" x14ac:dyDescent="0.25">
      <c r="A537" s="10">
        <v>44883</v>
      </c>
      <c r="B537" s="11" t="s">
        <v>602</v>
      </c>
      <c r="C537" s="11" t="s">
        <v>26</v>
      </c>
      <c r="D537" s="12">
        <v>615057.99</v>
      </c>
      <c r="E537" s="12">
        <v>615057.99</v>
      </c>
      <c r="F537" s="12">
        <f t="shared" si="40"/>
        <v>1230115.98</v>
      </c>
      <c r="G537" s="12">
        <v>11694.62</v>
      </c>
      <c r="H537" s="12">
        <v>11694.62</v>
      </c>
      <c r="I537" s="12">
        <f t="shared" si="41"/>
        <v>23389.24</v>
      </c>
      <c r="J537" s="12">
        <v>0</v>
      </c>
      <c r="K537" s="12">
        <v>0</v>
      </c>
      <c r="L537" s="12">
        <f t="shared" si="42"/>
        <v>0</v>
      </c>
      <c r="M537" s="12">
        <v>0</v>
      </c>
      <c r="N537" s="12">
        <v>0</v>
      </c>
      <c r="O537" s="12">
        <f t="shared" si="43"/>
        <v>0</v>
      </c>
      <c r="P537" s="12">
        <f t="shared" si="44"/>
        <v>1253505.22</v>
      </c>
    </row>
    <row r="538" spans="1:16" x14ac:dyDescent="0.25">
      <c r="A538" s="10">
        <v>49098</v>
      </c>
      <c r="B538" s="11" t="s">
        <v>603</v>
      </c>
      <c r="C538" s="11" t="s">
        <v>169</v>
      </c>
      <c r="D538" s="12">
        <v>0</v>
      </c>
      <c r="E538" s="12">
        <v>0</v>
      </c>
      <c r="F538" s="12">
        <f t="shared" si="40"/>
        <v>0</v>
      </c>
      <c r="G538" s="12">
        <v>7059.57</v>
      </c>
      <c r="H538" s="12">
        <v>7059.57</v>
      </c>
      <c r="I538" s="12">
        <f t="shared" si="41"/>
        <v>14119.14</v>
      </c>
      <c r="J538" s="12">
        <v>0</v>
      </c>
      <c r="K538" s="12">
        <v>0</v>
      </c>
      <c r="L538" s="12">
        <f t="shared" si="42"/>
        <v>0</v>
      </c>
      <c r="M538" s="12">
        <v>0</v>
      </c>
      <c r="N538" s="12">
        <v>0</v>
      </c>
      <c r="O538" s="12">
        <f t="shared" si="43"/>
        <v>0</v>
      </c>
      <c r="P538" s="12">
        <f t="shared" si="44"/>
        <v>14119.14</v>
      </c>
    </row>
    <row r="539" spans="1:16" x14ac:dyDescent="0.25">
      <c r="A539" s="10">
        <v>46243</v>
      </c>
      <c r="B539" s="11" t="s">
        <v>604</v>
      </c>
      <c r="C539" s="11" t="s">
        <v>171</v>
      </c>
      <c r="D539" s="12">
        <v>0</v>
      </c>
      <c r="E539" s="12">
        <v>0</v>
      </c>
      <c r="F539" s="12">
        <f t="shared" si="40"/>
        <v>0</v>
      </c>
      <c r="G539" s="12">
        <v>18167.34</v>
      </c>
      <c r="H539" s="12">
        <v>18167.34</v>
      </c>
      <c r="I539" s="12">
        <f t="shared" si="41"/>
        <v>36334.68</v>
      </c>
      <c r="J539" s="12">
        <v>75137.679999999993</v>
      </c>
      <c r="K539" s="12">
        <v>37568.839999999997</v>
      </c>
      <c r="L539" s="12">
        <f t="shared" si="42"/>
        <v>112706.51999999999</v>
      </c>
      <c r="M539" s="12">
        <v>0</v>
      </c>
      <c r="N539" s="12">
        <v>0</v>
      </c>
      <c r="O539" s="12">
        <f t="shared" si="43"/>
        <v>0</v>
      </c>
      <c r="P539" s="12">
        <f t="shared" si="44"/>
        <v>149041.19999999998</v>
      </c>
    </row>
    <row r="540" spans="1:16" x14ac:dyDescent="0.25">
      <c r="A540" s="10">
        <v>47399</v>
      </c>
      <c r="B540" s="11" t="s">
        <v>605</v>
      </c>
      <c r="C540" s="11" t="s">
        <v>167</v>
      </c>
      <c r="D540" s="12">
        <v>694827.34</v>
      </c>
      <c r="E540" s="12">
        <v>694827.34</v>
      </c>
      <c r="F540" s="12">
        <f t="shared" si="40"/>
        <v>1389654.68</v>
      </c>
      <c r="G540" s="12">
        <v>0</v>
      </c>
      <c r="H540" s="12">
        <v>0</v>
      </c>
      <c r="I540" s="12">
        <f t="shared" si="41"/>
        <v>0</v>
      </c>
      <c r="J540" s="12">
        <v>0</v>
      </c>
      <c r="K540" s="12">
        <v>0</v>
      </c>
      <c r="L540" s="12">
        <f t="shared" si="42"/>
        <v>0</v>
      </c>
      <c r="M540" s="12">
        <v>0</v>
      </c>
      <c r="N540" s="12">
        <v>0</v>
      </c>
      <c r="O540" s="12">
        <f t="shared" si="43"/>
        <v>0</v>
      </c>
      <c r="P540" s="12">
        <f t="shared" si="44"/>
        <v>1389654.68</v>
      </c>
    </row>
    <row r="541" spans="1:16" x14ac:dyDescent="0.25">
      <c r="A541" s="10">
        <v>44891</v>
      </c>
      <c r="B541" s="11" t="s">
        <v>606</v>
      </c>
      <c r="C541" s="11" t="s">
        <v>278</v>
      </c>
      <c r="D541" s="12">
        <v>94834.46</v>
      </c>
      <c r="E541" s="12">
        <v>94834.46</v>
      </c>
      <c r="F541" s="12">
        <f t="shared" si="40"/>
        <v>189668.92</v>
      </c>
      <c r="G541" s="12">
        <v>12589.83</v>
      </c>
      <c r="H541" s="12">
        <v>12589.83</v>
      </c>
      <c r="I541" s="12">
        <f t="shared" si="41"/>
        <v>25179.66</v>
      </c>
      <c r="J541" s="12">
        <v>65665.14</v>
      </c>
      <c r="K541" s="12">
        <v>32832.57</v>
      </c>
      <c r="L541" s="12">
        <f t="shared" si="42"/>
        <v>98497.709999999992</v>
      </c>
      <c r="M541" s="12">
        <v>0</v>
      </c>
      <c r="N541" s="12">
        <v>0</v>
      </c>
      <c r="O541" s="12">
        <f t="shared" si="43"/>
        <v>0</v>
      </c>
      <c r="P541" s="12">
        <f t="shared" si="44"/>
        <v>313346.29000000004</v>
      </c>
    </row>
    <row r="542" spans="1:16" x14ac:dyDescent="0.25">
      <c r="A542" s="10">
        <v>45617</v>
      </c>
      <c r="B542" s="11" t="s">
        <v>607</v>
      </c>
      <c r="C542" s="11" t="s">
        <v>93</v>
      </c>
      <c r="D542" s="12">
        <v>424805.42</v>
      </c>
      <c r="E542" s="12">
        <v>424805.42</v>
      </c>
      <c r="F542" s="12">
        <f t="shared" si="40"/>
        <v>849610.84</v>
      </c>
      <c r="G542" s="12">
        <v>25031.200000000001</v>
      </c>
      <c r="H542" s="12">
        <v>25031.200000000001</v>
      </c>
      <c r="I542" s="12">
        <f t="shared" si="41"/>
        <v>50062.400000000001</v>
      </c>
      <c r="J542" s="12">
        <v>41714.300000000003</v>
      </c>
      <c r="K542" s="12">
        <v>20857.150000000001</v>
      </c>
      <c r="L542" s="12">
        <f t="shared" si="42"/>
        <v>62571.450000000004</v>
      </c>
      <c r="M542" s="12">
        <v>0</v>
      </c>
      <c r="N542" s="12">
        <v>0</v>
      </c>
      <c r="O542" s="12">
        <f t="shared" si="43"/>
        <v>0</v>
      </c>
      <c r="P542" s="12">
        <f t="shared" si="44"/>
        <v>962244.69</v>
      </c>
    </row>
    <row r="543" spans="1:16" x14ac:dyDescent="0.25">
      <c r="A543" s="10">
        <v>44909</v>
      </c>
      <c r="B543" s="11" t="s">
        <v>608</v>
      </c>
      <c r="C543" s="11" t="s">
        <v>42</v>
      </c>
      <c r="D543" s="12">
        <v>0</v>
      </c>
      <c r="E543" s="12">
        <v>0</v>
      </c>
      <c r="F543" s="12">
        <f t="shared" si="40"/>
        <v>0</v>
      </c>
      <c r="G543" s="12">
        <v>36677.08</v>
      </c>
      <c r="H543" s="12">
        <v>36677.08</v>
      </c>
      <c r="I543" s="12">
        <f t="shared" si="41"/>
        <v>73354.16</v>
      </c>
      <c r="J543" s="12">
        <v>958134.14</v>
      </c>
      <c r="K543" s="12">
        <v>479067.07</v>
      </c>
      <c r="L543" s="12">
        <f t="shared" si="42"/>
        <v>1437201.21</v>
      </c>
      <c r="M543" s="12">
        <v>0</v>
      </c>
      <c r="N543" s="12">
        <v>0</v>
      </c>
      <c r="O543" s="12">
        <f t="shared" si="43"/>
        <v>0</v>
      </c>
      <c r="P543" s="12">
        <f t="shared" si="44"/>
        <v>1510555.3699999999</v>
      </c>
    </row>
    <row r="544" spans="1:16" x14ac:dyDescent="0.25">
      <c r="A544" s="10">
        <v>44917</v>
      </c>
      <c r="B544" s="11" t="s">
        <v>609</v>
      </c>
      <c r="C544" s="11" t="s">
        <v>131</v>
      </c>
      <c r="D544" s="12">
        <v>258094.63</v>
      </c>
      <c r="E544" s="12">
        <v>258094.63</v>
      </c>
      <c r="F544" s="12">
        <f t="shared" si="40"/>
        <v>516189.26</v>
      </c>
      <c r="G544" s="12">
        <v>0</v>
      </c>
      <c r="H544" s="12">
        <v>0</v>
      </c>
      <c r="I544" s="12">
        <f t="shared" si="41"/>
        <v>0</v>
      </c>
      <c r="J544" s="12">
        <v>0</v>
      </c>
      <c r="K544" s="12">
        <v>0</v>
      </c>
      <c r="L544" s="12">
        <f t="shared" si="42"/>
        <v>0</v>
      </c>
      <c r="M544" s="12">
        <v>0</v>
      </c>
      <c r="N544" s="12">
        <v>0</v>
      </c>
      <c r="O544" s="12">
        <f t="shared" si="43"/>
        <v>0</v>
      </c>
      <c r="P544" s="12">
        <f t="shared" si="44"/>
        <v>516189.26</v>
      </c>
    </row>
    <row r="545" spans="1:16" x14ac:dyDescent="0.25">
      <c r="A545" s="10">
        <v>91397</v>
      </c>
      <c r="B545" s="11" t="s">
        <v>610</v>
      </c>
      <c r="C545" s="11" t="s">
        <v>187</v>
      </c>
      <c r="D545" s="12">
        <v>112578.49</v>
      </c>
      <c r="E545" s="12">
        <v>112578.49</v>
      </c>
      <c r="F545" s="12">
        <f t="shared" si="40"/>
        <v>225156.98</v>
      </c>
      <c r="G545" s="12">
        <v>10413.969999999999</v>
      </c>
      <c r="H545" s="12">
        <v>10413.969999999999</v>
      </c>
      <c r="I545" s="12">
        <f t="shared" si="41"/>
        <v>20827.939999999999</v>
      </c>
      <c r="J545" s="12">
        <v>114139.86</v>
      </c>
      <c r="K545" s="12">
        <v>57069.93</v>
      </c>
      <c r="L545" s="12">
        <f t="shared" si="42"/>
        <v>171209.79</v>
      </c>
      <c r="M545" s="12">
        <v>0</v>
      </c>
      <c r="N545" s="12">
        <v>0</v>
      </c>
      <c r="O545" s="12">
        <f t="shared" si="43"/>
        <v>0</v>
      </c>
      <c r="P545" s="12">
        <f t="shared" si="44"/>
        <v>417194.71</v>
      </c>
    </row>
    <row r="546" spans="1:16" x14ac:dyDescent="0.25">
      <c r="A546" s="10">
        <v>48876</v>
      </c>
      <c r="B546" s="11" t="s">
        <v>611</v>
      </c>
      <c r="C546" s="11" t="s">
        <v>231</v>
      </c>
      <c r="D546" s="12">
        <v>0</v>
      </c>
      <c r="E546" s="12">
        <v>0</v>
      </c>
      <c r="F546" s="12">
        <f t="shared" si="40"/>
        <v>0</v>
      </c>
      <c r="G546" s="12">
        <v>4433.3999999999996</v>
      </c>
      <c r="H546" s="12">
        <v>4433.3999999999996</v>
      </c>
      <c r="I546" s="12">
        <f t="shared" si="41"/>
        <v>8866.7999999999993</v>
      </c>
      <c r="J546" s="12">
        <v>20032.54</v>
      </c>
      <c r="K546" s="12">
        <v>10016.27</v>
      </c>
      <c r="L546" s="12">
        <f t="shared" si="42"/>
        <v>30048.81</v>
      </c>
      <c r="M546" s="12">
        <v>0</v>
      </c>
      <c r="N546" s="12">
        <v>0</v>
      </c>
      <c r="O546" s="12">
        <f t="shared" si="43"/>
        <v>0</v>
      </c>
      <c r="P546" s="12">
        <f t="shared" si="44"/>
        <v>38915.61</v>
      </c>
    </row>
    <row r="547" spans="1:16" x14ac:dyDescent="0.25">
      <c r="A547" s="10">
        <v>46680</v>
      </c>
      <c r="B547" s="11" t="s">
        <v>612</v>
      </c>
      <c r="C547" s="11" t="s">
        <v>40</v>
      </c>
      <c r="D547" s="12">
        <v>0</v>
      </c>
      <c r="E547" s="12">
        <v>0</v>
      </c>
      <c r="F547" s="12">
        <f t="shared" si="40"/>
        <v>0</v>
      </c>
      <c r="G547" s="12">
        <v>264.19</v>
      </c>
      <c r="H547" s="12">
        <v>264.19</v>
      </c>
      <c r="I547" s="12">
        <f t="shared" si="41"/>
        <v>528.38</v>
      </c>
      <c r="J547" s="12">
        <v>0</v>
      </c>
      <c r="K547" s="12">
        <v>0</v>
      </c>
      <c r="L547" s="12">
        <f t="shared" si="42"/>
        <v>0</v>
      </c>
      <c r="M547" s="12">
        <v>0</v>
      </c>
      <c r="N547" s="12">
        <v>0</v>
      </c>
      <c r="O547" s="12">
        <f t="shared" si="43"/>
        <v>0</v>
      </c>
      <c r="P547" s="12">
        <f t="shared" si="44"/>
        <v>528.38</v>
      </c>
    </row>
    <row r="548" spans="1:16" x14ac:dyDescent="0.25">
      <c r="A548" s="10">
        <v>46201</v>
      </c>
      <c r="B548" s="11" t="s">
        <v>613</v>
      </c>
      <c r="C548" s="11" t="s">
        <v>299</v>
      </c>
      <c r="D548" s="12">
        <v>0</v>
      </c>
      <c r="E548" s="12">
        <v>0</v>
      </c>
      <c r="F548" s="12">
        <f t="shared" si="40"/>
        <v>0</v>
      </c>
      <c r="G548" s="12">
        <v>128.83000000000001</v>
      </c>
      <c r="H548" s="12">
        <v>128.83000000000001</v>
      </c>
      <c r="I548" s="12">
        <f t="shared" si="41"/>
        <v>257.66000000000003</v>
      </c>
      <c r="J548" s="12">
        <v>0</v>
      </c>
      <c r="K548" s="12">
        <v>0</v>
      </c>
      <c r="L548" s="12">
        <f t="shared" si="42"/>
        <v>0</v>
      </c>
      <c r="M548" s="12">
        <v>0</v>
      </c>
      <c r="N548" s="12">
        <v>0</v>
      </c>
      <c r="O548" s="12">
        <f t="shared" si="43"/>
        <v>0</v>
      </c>
      <c r="P548" s="12">
        <f t="shared" si="44"/>
        <v>257.66000000000003</v>
      </c>
    </row>
    <row r="549" spans="1:16" x14ac:dyDescent="0.25">
      <c r="A549" s="10">
        <v>45922</v>
      </c>
      <c r="B549" s="11" t="s">
        <v>614</v>
      </c>
      <c r="C549" s="11" t="s">
        <v>28</v>
      </c>
      <c r="D549" s="12">
        <v>0</v>
      </c>
      <c r="E549" s="12">
        <v>0</v>
      </c>
      <c r="F549" s="12">
        <f t="shared" si="40"/>
        <v>0</v>
      </c>
      <c r="G549" s="12">
        <v>332.64</v>
      </c>
      <c r="H549" s="12">
        <v>332.64</v>
      </c>
      <c r="I549" s="12">
        <f t="shared" si="41"/>
        <v>665.28</v>
      </c>
      <c r="J549" s="12">
        <v>0</v>
      </c>
      <c r="K549" s="12">
        <v>0</v>
      </c>
      <c r="L549" s="12">
        <f t="shared" si="42"/>
        <v>0</v>
      </c>
      <c r="M549" s="12">
        <v>0</v>
      </c>
      <c r="N549" s="12">
        <v>0</v>
      </c>
      <c r="O549" s="12">
        <f t="shared" si="43"/>
        <v>0</v>
      </c>
      <c r="P549" s="12">
        <f t="shared" si="44"/>
        <v>665.28</v>
      </c>
    </row>
    <row r="550" spans="1:16" x14ac:dyDescent="0.25">
      <c r="A550" s="10">
        <v>50591</v>
      </c>
      <c r="B550" s="11" t="s">
        <v>615</v>
      </c>
      <c r="C550" s="11" t="s">
        <v>165</v>
      </c>
      <c r="D550" s="12">
        <v>113445.19</v>
      </c>
      <c r="E550" s="12">
        <v>113445.19</v>
      </c>
      <c r="F550" s="12">
        <f t="shared" si="40"/>
        <v>226890.38</v>
      </c>
      <c r="G550" s="12">
        <v>15058.76</v>
      </c>
      <c r="H550" s="12">
        <v>15058.76</v>
      </c>
      <c r="I550" s="12">
        <f t="shared" si="41"/>
        <v>30117.52</v>
      </c>
      <c r="J550" s="12">
        <v>0</v>
      </c>
      <c r="K550" s="12">
        <v>0</v>
      </c>
      <c r="L550" s="12">
        <f t="shared" si="42"/>
        <v>0</v>
      </c>
      <c r="M550" s="12">
        <v>0</v>
      </c>
      <c r="N550" s="12">
        <v>0</v>
      </c>
      <c r="O550" s="12">
        <f t="shared" si="43"/>
        <v>0</v>
      </c>
      <c r="P550" s="12">
        <f t="shared" si="44"/>
        <v>257007.9</v>
      </c>
    </row>
    <row r="551" spans="1:16" x14ac:dyDescent="0.25">
      <c r="A551" s="10">
        <v>48694</v>
      </c>
      <c r="B551" s="11" t="s">
        <v>616</v>
      </c>
      <c r="C551" s="11" t="s">
        <v>122</v>
      </c>
      <c r="D551" s="12">
        <v>0</v>
      </c>
      <c r="E551" s="12">
        <v>0</v>
      </c>
      <c r="F551" s="12">
        <f t="shared" si="40"/>
        <v>0</v>
      </c>
      <c r="G551" s="12">
        <v>11670.82</v>
      </c>
      <c r="H551" s="12">
        <v>11670.82</v>
      </c>
      <c r="I551" s="12">
        <f t="shared" si="41"/>
        <v>23341.64</v>
      </c>
      <c r="J551" s="12">
        <v>79359.86</v>
      </c>
      <c r="K551" s="12">
        <v>39679.93</v>
      </c>
      <c r="L551" s="12">
        <f t="shared" si="42"/>
        <v>119039.79000000001</v>
      </c>
      <c r="M551" s="12">
        <v>0</v>
      </c>
      <c r="N551" s="12">
        <v>0</v>
      </c>
      <c r="O551" s="12">
        <f t="shared" si="43"/>
        <v>0</v>
      </c>
      <c r="P551" s="12">
        <f t="shared" si="44"/>
        <v>142381.43</v>
      </c>
    </row>
    <row r="552" spans="1:16" x14ac:dyDescent="0.25">
      <c r="A552" s="10">
        <v>44925</v>
      </c>
      <c r="B552" s="11" t="s">
        <v>617</v>
      </c>
      <c r="C552" s="11" t="s">
        <v>93</v>
      </c>
      <c r="D552" s="12">
        <v>1337128.1499999999</v>
      </c>
      <c r="E552" s="12">
        <v>1337128.1499999999</v>
      </c>
      <c r="F552" s="12">
        <f t="shared" si="40"/>
        <v>2674256.2999999998</v>
      </c>
      <c r="G552" s="12">
        <v>33241.82</v>
      </c>
      <c r="H552" s="12">
        <v>33241.82</v>
      </c>
      <c r="I552" s="12">
        <f t="shared" si="41"/>
        <v>66483.64</v>
      </c>
      <c r="J552" s="12">
        <v>0</v>
      </c>
      <c r="K552" s="12">
        <v>0</v>
      </c>
      <c r="L552" s="12">
        <f t="shared" si="42"/>
        <v>0</v>
      </c>
      <c r="M552" s="12">
        <v>0</v>
      </c>
      <c r="N552" s="12">
        <v>0</v>
      </c>
      <c r="O552" s="12">
        <f t="shared" si="43"/>
        <v>0</v>
      </c>
      <c r="P552" s="12">
        <f t="shared" si="44"/>
        <v>2740739.94</v>
      </c>
    </row>
    <row r="553" spans="1:16" x14ac:dyDescent="0.25">
      <c r="A553" s="10">
        <v>50302</v>
      </c>
      <c r="B553" s="11" t="s">
        <v>618</v>
      </c>
      <c r="C553" s="11" t="s">
        <v>174</v>
      </c>
      <c r="D553" s="12">
        <v>0</v>
      </c>
      <c r="E553" s="12">
        <v>0</v>
      </c>
      <c r="F553" s="12">
        <f t="shared" si="40"/>
        <v>0</v>
      </c>
      <c r="G553" s="12">
        <v>0</v>
      </c>
      <c r="H553" s="12">
        <v>0</v>
      </c>
      <c r="I553" s="12">
        <f t="shared" si="41"/>
        <v>0</v>
      </c>
      <c r="J553" s="12">
        <v>7234.26</v>
      </c>
      <c r="K553" s="12">
        <v>3617.13</v>
      </c>
      <c r="L553" s="12">
        <f t="shared" si="42"/>
        <v>10851.39</v>
      </c>
      <c r="M553" s="12">
        <v>0</v>
      </c>
      <c r="N553" s="12">
        <v>0</v>
      </c>
      <c r="O553" s="12">
        <f t="shared" si="43"/>
        <v>0</v>
      </c>
      <c r="P553" s="12">
        <f t="shared" si="44"/>
        <v>10851.39</v>
      </c>
    </row>
    <row r="554" spans="1:16" x14ac:dyDescent="0.25">
      <c r="A554" s="10">
        <v>49957</v>
      </c>
      <c r="B554" s="11" t="s">
        <v>619</v>
      </c>
      <c r="C554" s="11" t="s">
        <v>32</v>
      </c>
      <c r="D554" s="12">
        <v>0</v>
      </c>
      <c r="E554" s="12">
        <v>0</v>
      </c>
      <c r="F554" s="12">
        <f t="shared" si="40"/>
        <v>0</v>
      </c>
      <c r="G554" s="12">
        <v>0</v>
      </c>
      <c r="H554" s="12">
        <v>0</v>
      </c>
      <c r="I554" s="12">
        <f t="shared" si="41"/>
        <v>0</v>
      </c>
      <c r="J554" s="12">
        <v>0</v>
      </c>
      <c r="K554" s="12">
        <v>0</v>
      </c>
      <c r="L554" s="12">
        <f t="shared" si="42"/>
        <v>0</v>
      </c>
      <c r="M554" s="12">
        <v>0</v>
      </c>
      <c r="N554" s="12">
        <v>0</v>
      </c>
      <c r="O554" s="12">
        <f t="shared" si="43"/>
        <v>0</v>
      </c>
      <c r="P554" s="12">
        <f t="shared" si="44"/>
        <v>0</v>
      </c>
    </row>
    <row r="555" spans="1:16" x14ac:dyDescent="0.25">
      <c r="A555" s="10">
        <v>49296</v>
      </c>
      <c r="B555" s="11" t="s">
        <v>620</v>
      </c>
      <c r="C555" s="11" t="s">
        <v>187</v>
      </c>
      <c r="D555" s="12">
        <v>0</v>
      </c>
      <c r="E555" s="12">
        <v>0</v>
      </c>
      <c r="F555" s="12">
        <f t="shared" si="40"/>
        <v>0</v>
      </c>
      <c r="G555" s="12">
        <v>769.02</v>
      </c>
      <c r="H555" s="12">
        <v>769.02</v>
      </c>
      <c r="I555" s="12">
        <f t="shared" si="41"/>
        <v>1538.04</v>
      </c>
      <c r="J555" s="12">
        <v>0</v>
      </c>
      <c r="K555" s="12">
        <v>0</v>
      </c>
      <c r="L555" s="12">
        <f t="shared" si="42"/>
        <v>0</v>
      </c>
      <c r="M555" s="12">
        <v>0</v>
      </c>
      <c r="N555" s="12">
        <v>0</v>
      </c>
      <c r="O555" s="12">
        <f t="shared" si="43"/>
        <v>0</v>
      </c>
      <c r="P555" s="12">
        <f t="shared" si="44"/>
        <v>1538.04</v>
      </c>
    </row>
    <row r="556" spans="1:16" x14ac:dyDescent="0.25">
      <c r="A556" s="10">
        <v>50070</v>
      </c>
      <c r="B556" s="11" t="s">
        <v>621</v>
      </c>
      <c r="C556" s="11" t="s">
        <v>26</v>
      </c>
      <c r="D556" s="12">
        <v>2316472.0499999998</v>
      </c>
      <c r="E556" s="12">
        <v>2316472.0499999998</v>
      </c>
      <c r="F556" s="12">
        <f t="shared" si="40"/>
        <v>4632944.0999999996</v>
      </c>
      <c r="G556" s="12">
        <v>119956.38</v>
      </c>
      <c r="H556" s="12">
        <v>119956.38</v>
      </c>
      <c r="I556" s="12">
        <f t="shared" si="41"/>
        <v>239912.76</v>
      </c>
      <c r="J556" s="12">
        <v>1359028.56</v>
      </c>
      <c r="K556" s="12">
        <v>679514.28</v>
      </c>
      <c r="L556" s="12">
        <f t="shared" si="42"/>
        <v>2038542.84</v>
      </c>
      <c r="M556" s="12">
        <v>0</v>
      </c>
      <c r="N556" s="12">
        <v>0</v>
      </c>
      <c r="O556" s="12">
        <f t="shared" si="43"/>
        <v>0</v>
      </c>
      <c r="P556" s="12">
        <f t="shared" si="44"/>
        <v>6911399.6999999993</v>
      </c>
    </row>
    <row r="557" spans="1:16" x14ac:dyDescent="0.25">
      <c r="A557" s="10">
        <v>46011</v>
      </c>
      <c r="B557" s="11" t="s">
        <v>622</v>
      </c>
      <c r="C557" s="11" t="s">
        <v>66</v>
      </c>
      <c r="D557" s="12">
        <v>0</v>
      </c>
      <c r="E557" s="12">
        <v>0</v>
      </c>
      <c r="F557" s="12">
        <f t="shared" si="40"/>
        <v>0</v>
      </c>
      <c r="G557" s="12">
        <v>639.9</v>
      </c>
      <c r="H557" s="12">
        <v>639.9</v>
      </c>
      <c r="I557" s="12">
        <f t="shared" si="41"/>
        <v>1279.8</v>
      </c>
      <c r="J557" s="12">
        <v>0</v>
      </c>
      <c r="K557" s="12">
        <v>0</v>
      </c>
      <c r="L557" s="12">
        <f t="shared" si="42"/>
        <v>0</v>
      </c>
      <c r="M557" s="12">
        <v>0</v>
      </c>
      <c r="N557" s="12">
        <v>0</v>
      </c>
      <c r="O557" s="12">
        <f t="shared" si="43"/>
        <v>0</v>
      </c>
      <c r="P557" s="12">
        <f t="shared" si="44"/>
        <v>1279.8</v>
      </c>
    </row>
    <row r="558" spans="1:16" x14ac:dyDescent="0.25">
      <c r="A558" s="10">
        <v>49536</v>
      </c>
      <c r="B558" s="11" t="s">
        <v>623</v>
      </c>
      <c r="C558" s="11" t="s">
        <v>24</v>
      </c>
      <c r="D558" s="12">
        <v>0</v>
      </c>
      <c r="E558" s="12">
        <v>0</v>
      </c>
      <c r="F558" s="12">
        <f t="shared" si="40"/>
        <v>0</v>
      </c>
      <c r="G558" s="12">
        <v>508.18</v>
      </c>
      <c r="H558" s="12">
        <v>508.18</v>
      </c>
      <c r="I558" s="12">
        <f t="shared" si="41"/>
        <v>1016.36</v>
      </c>
      <c r="J558" s="12">
        <v>0</v>
      </c>
      <c r="K558" s="12">
        <v>0</v>
      </c>
      <c r="L558" s="12">
        <f t="shared" si="42"/>
        <v>0</v>
      </c>
      <c r="M558" s="12">
        <v>0</v>
      </c>
      <c r="N558" s="12">
        <v>0</v>
      </c>
      <c r="O558" s="12">
        <f t="shared" si="43"/>
        <v>0</v>
      </c>
      <c r="P558" s="12">
        <f t="shared" si="44"/>
        <v>1016.36</v>
      </c>
    </row>
    <row r="559" spans="1:16" x14ac:dyDescent="0.25">
      <c r="A559" s="10">
        <v>46458</v>
      </c>
      <c r="B559" s="11" t="s">
        <v>624</v>
      </c>
      <c r="C559" s="11" t="s">
        <v>74</v>
      </c>
      <c r="D559" s="12">
        <v>0</v>
      </c>
      <c r="E559" s="12">
        <v>0</v>
      </c>
      <c r="F559" s="12">
        <f t="shared" si="40"/>
        <v>0</v>
      </c>
      <c r="G559" s="12">
        <v>2422.84</v>
      </c>
      <c r="H559" s="12">
        <v>2422.84</v>
      </c>
      <c r="I559" s="12">
        <f t="shared" si="41"/>
        <v>4845.68</v>
      </c>
      <c r="J559" s="12">
        <v>0</v>
      </c>
      <c r="K559" s="12">
        <v>0</v>
      </c>
      <c r="L559" s="12">
        <f t="shared" si="42"/>
        <v>0</v>
      </c>
      <c r="M559" s="12">
        <v>0</v>
      </c>
      <c r="N559" s="12">
        <v>0</v>
      </c>
      <c r="O559" s="12">
        <f t="shared" si="43"/>
        <v>0</v>
      </c>
      <c r="P559" s="12">
        <f t="shared" si="44"/>
        <v>4845.68</v>
      </c>
    </row>
    <row r="560" spans="1:16" x14ac:dyDescent="0.25">
      <c r="A560" s="10">
        <v>44933</v>
      </c>
      <c r="B560" s="11" t="s">
        <v>625</v>
      </c>
      <c r="C560" s="11" t="s">
        <v>96</v>
      </c>
      <c r="D560" s="12">
        <v>0</v>
      </c>
      <c r="E560" s="12">
        <v>0</v>
      </c>
      <c r="F560" s="12">
        <f t="shared" si="40"/>
        <v>0</v>
      </c>
      <c r="G560" s="12">
        <v>0</v>
      </c>
      <c r="H560" s="12">
        <v>0</v>
      </c>
      <c r="I560" s="12">
        <f t="shared" si="41"/>
        <v>0</v>
      </c>
      <c r="J560" s="12">
        <v>0</v>
      </c>
      <c r="K560" s="12">
        <v>0</v>
      </c>
      <c r="L560" s="12">
        <f t="shared" si="42"/>
        <v>0</v>
      </c>
      <c r="M560" s="12">
        <v>0</v>
      </c>
      <c r="N560" s="12">
        <v>0</v>
      </c>
      <c r="O560" s="12">
        <f t="shared" si="43"/>
        <v>0</v>
      </c>
      <c r="P560" s="12">
        <f t="shared" si="44"/>
        <v>0</v>
      </c>
    </row>
    <row r="561" spans="1:16" x14ac:dyDescent="0.25">
      <c r="A561" s="10">
        <v>45625</v>
      </c>
      <c r="B561" s="11" t="s">
        <v>626</v>
      </c>
      <c r="C561" s="11" t="s">
        <v>147</v>
      </c>
      <c r="D561" s="12">
        <v>0</v>
      </c>
      <c r="E561" s="12">
        <v>0</v>
      </c>
      <c r="F561" s="12">
        <f t="shared" si="40"/>
        <v>0</v>
      </c>
      <c r="G561" s="12">
        <v>0</v>
      </c>
      <c r="H561" s="12">
        <v>0</v>
      </c>
      <c r="I561" s="12">
        <f t="shared" si="41"/>
        <v>0</v>
      </c>
      <c r="J561" s="12">
        <v>0</v>
      </c>
      <c r="K561" s="12">
        <v>0</v>
      </c>
      <c r="L561" s="12">
        <f t="shared" si="42"/>
        <v>0</v>
      </c>
      <c r="M561" s="12">
        <v>0</v>
      </c>
      <c r="N561" s="12">
        <v>0</v>
      </c>
      <c r="O561" s="12">
        <f t="shared" si="43"/>
        <v>0</v>
      </c>
      <c r="P561" s="12">
        <f t="shared" si="44"/>
        <v>0</v>
      </c>
    </row>
    <row r="562" spans="1:16" x14ac:dyDescent="0.25">
      <c r="A562" s="10">
        <v>47522</v>
      </c>
      <c r="B562" s="11" t="s">
        <v>627</v>
      </c>
      <c r="C562" s="11" t="s">
        <v>22</v>
      </c>
      <c r="D562" s="12">
        <v>0</v>
      </c>
      <c r="E562" s="12">
        <v>0</v>
      </c>
      <c r="F562" s="12">
        <f t="shared" si="40"/>
        <v>0</v>
      </c>
      <c r="G562" s="12">
        <v>124.39</v>
      </c>
      <c r="H562" s="12">
        <v>124.39</v>
      </c>
      <c r="I562" s="12">
        <f t="shared" si="41"/>
        <v>248.78</v>
      </c>
      <c r="J562" s="12">
        <v>0</v>
      </c>
      <c r="K562" s="12">
        <v>0</v>
      </c>
      <c r="L562" s="12">
        <f t="shared" si="42"/>
        <v>0</v>
      </c>
      <c r="M562" s="12">
        <v>0</v>
      </c>
      <c r="N562" s="12">
        <v>0</v>
      </c>
      <c r="O562" s="12">
        <f t="shared" si="43"/>
        <v>0</v>
      </c>
      <c r="P562" s="12">
        <f t="shared" si="44"/>
        <v>248.78</v>
      </c>
    </row>
    <row r="563" spans="1:16" x14ac:dyDescent="0.25">
      <c r="A563" s="10">
        <v>44941</v>
      </c>
      <c r="B563" s="11" t="s">
        <v>628</v>
      </c>
      <c r="C563" s="11" t="s">
        <v>299</v>
      </c>
      <c r="D563" s="12">
        <v>636710.87</v>
      </c>
      <c r="E563" s="12">
        <v>636710.87</v>
      </c>
      <c r="F563" s="12">
        <f t="shared" si="40"/>
        <v>1273421.74</v>
      </c>
      <c r="G563" s="12">
        <v>39323.29</v>
      </c>
      <c r="H563" s="12">
        <v>39323.29</v>
      </c>
      <c r="I563" s="12">
        <f t="shared" si="41"/>
        <v>78646.58</v>
      </c>
      <c r="J563" s="12">
        <v>0</v>
      </c>
      <c r="K563" s="12">
        <v>0</v>
      </c>
      <c r="L563" s="12">
        <f t="shared" si="42"/>
        <v>0</v>
      </c>
      <c r="M563" s="12">
        <v>0</v>
      </c>
      <c r="N563" s="12">
        <v>0</v>
      </c>
      <c r="O563" s="12">
        <f t="shared" si="43"/>
        <v>0</v>
      </c>
      <c r="P563" s="12">
        <f t="shared" si="44"/>
        <v>1352068.32</v>
      </c>
    </row>
    <row r="564" spans="1:16" x14ac:dyDescent="0.25">
      <c r="A564" s="10">
        <v>49643</v>
      </c>
      <c r="B564" s="11" t="s">
        <v>629</v>
      </c>
      <c r="C564" s="11" t="s">
        <v>105</v>
      </c>
      <c r="D564" s="12">
        <v>0</v>
      </c>
      <c r="E564" s="12">
        <v>0</v>
      </c>
      <c r="F564" s="12">
        <f t="shared" si="40"/>
        <v>0</v>
      </c>
      <c r="G564" s="12">
        <v>649.37</v>
      </c>
      <c r="H564" s="12">
        <v>649.37</v>
      </c>
      <c r="I564" s="12">
        <f t="shared" si="41"/>
        <v>1298.74</v>
      </c>
      <c r="J564" s="12">
        <v>0</v>
      </c>
      <c r="K564" s="12">
        <v>0</v>
      </c>
      <c r="L564" s="12">
        <f t="shared" si="42"/>
        <v>0</v>
      </c>
      <c r="M564" s="12">
        <v>0</v>
      </c>
      <c r="N564" s="12">
        <v>0</v>
      </c>
      <c r="O564" s="12">
        <f t="shared" si="43"/>
        <v>0</v>
      </c>
      <c r="P564" s="12">
        <f t="shared" si="44"/>
        <v>1298.74</v>
      </c>
    </row>
    <row r="565" spans="1:16" x14ac:dyDescent="0.25">
      <c r="A565" s="10">
        <v>48744</v>
      </c>
      <c r="B565" s="11" t="s">
        <v>630</v>
      </c>
      <c r="C565" s="11" t="s">
        <v>122</v>
      </c>
      <c r="D565" s="12">
        <v>0</v>
      </c>
      <c r="E565" s="12">
        <v>0</v>
      </c>
      <c r="F565" s="12">
        <f t="shared" si="40"/>
        <v>0</v>
      </c>
      <c r="G565" s="12">
        <v>6560.9</v>
      </c>
      <c r="H565" s="12">
        <v>6560.9</v>
      </c>
      <c r="I565" s="12">
        <f t="shared" si="41"/>
        <v>13121.8</v>
      </c>
      <c r="J565" s="12">
        <v>0</v>
      </c>
      <c r="K565" s="12">
        <v>0</v>
      </c>
      <c r="L565" s="12">
        <f t="shared" si="42"/>
        <v>0</v>
      </c>
      <c r="M565" s="12">
        <v>0</v>
      </c>
      <c r="N565" s="12">
        <v>0</v>
      </c>
      <c r="O565" s="12">
        <f t="shared" si="43"/>
        <v>0</v>
      </c>
      <c r="P565" s="12">
        <f t="shared" si="44"/>
        <v>13121.8</v>
      </c>
    </row>
    <row r="566" spans="1:16" x14ac:dyDescent="0.25">
      <c r="A566" s="10">
        <v>47464</v>
      </c>
      <c r="B566" s="11" t="s">
        <v>631</v>
      </c>
      <c r="C566" s="11" t="s">
        <v>46</v>
      </c>
      <c r="D566" s="12">
        <v>845222.1</v>
      </c>
      <c r="E566" s="12">
        <v>845222.1</v>
      </c>
      <c r="F566" s="12">
        <f t="shared" si="40"/>
        <v>1690444.2</v>
      </c>
      <c r="G566" s="12">
        <v>24268.34</v>
      </c>
      <c r="H566" s="12">
        <v>24268.34</v>
      </c>
      <c r="I566" s="12">
        <f t="shared" si="41"/>
        <v>48536.68</v>
      </c>
      <c r="J566" s="12">
        <v>364479.06</v>
      </c>
      <c r="K566" s="12">
        <v>182239.53</v>
      </c>
      <c r="L566" s="12">
        <f t="shared" si="42"/>
        <v>546718.59</v>
      </c>
      <c r="M566" s="12">
        <v>0</v>
      </c>
      <c r="N566" s="12">
        <v>0</v>
      </c>
      <c r="O566" s="12">
        <f t="shared" si="43"/>
        <v>0</v>
      </c>
      <c r="P566" s="12">
        <f t="shared" si="44"/>
        <v>2285699.4699999997</v>
      </c>
    </row>
    <row r="567" spans="1:16" x14ac:dyDescent="0.25">
      <c r="A567" s="10">
        <v>44966</v>
      </c>
      <c r="B567" s="11" t="s">
        <v>632</v>
      </c>
      <c r="C567" s="11" t="s">
        <v>206</v>
      </c>
      <c r="D567" s="12">
        <v>114342.08</v>
      </c>
      <c r="E567" s="12">
        <v>114342.08</v>
      </c>
      <c r="F567" s="12">
        <f t="shared" si="40"/>
        <v>228684.16</v>
      </c>
      <c r="G567" s="12">
        <v>19583.96</v>
      </c>
      <c r="H567" s="12">
        <v>19583.96</v>
      </c>
      <c r="I567" s="12">
        <f t="shared" si="41"/>
        <v>39167.919999999998</v>
      </c>
      <c r="J567" s="12">
        <v>89020.06</v>
      </c>
      <c r="K567" s="12">
        <v>44510.03</v>
      </c>
      <c r="L567" s="12">
        <f t="shared" si="42"/>
        <v>133530.09</v>
      </c>
      <c r="M567" s="12">
        <v>0</v>
      </c>
      <c r="N567" s="12">
        <v>0</v>
      </c>
      <c r="O567" s="12">
        <f t="shared" si="43"/>
        <v>0</v>
      </c>
      <c r="P567" s="12">
        <f t="shared" si="44"/>
        <v>401382.17000000004</v>
      </c>
    </row>
    <row r="568" spans="1:16" x14ac:dyDescent="0.25">
      <c r="A568" s="10">
        <v>44958</v>
      </c>
      <c r="B568" s="11" t="s">
        <v>633</v>
      </c>
      <c r="C568" s="11" t="s">
        <v>122</v>
      </c>
      <c r="D568" s="12">
        <v>1051849.08</v>
      </c>
      <c r="E568" s="12">
        <v>1051849.08</v>
      </c>
      <c r="F568" s="12">
        <f t="shared" si="40"/>
        <v>2103698.16</v>
      </c>
      <c r="G568" s="12">
        <v>0</v>
      </c>
      <c r="H568" s="12">
        <v>0</v>
      </c>
      <c r="I568" s="12">
        <f t="shared" si="41"/>
        <v>0</v>
      </c>
      <c r="J568" s="12">
        <v>342254.88</v>
      </c>
      <c r="K568" s="12">
        <v>171127.44</v>
      </c>
      <c r="L568" s="12">
        <f t="shared" si="42"/>
        <v>513382.32</v>
      </c>
      <c r="M568" s="12">
        <v>0</v>
      </c>
      <c r="N568" s="12">
        <v>0</v>
      </c>
      <c r="O568" s="12">
        <f t="shared" si="43"/>
        <v>0</v>
      </c>
      <c r="P568" s="12">
        <f t="shared" si="44"/>
        <v>2617080.48</v>
      </c>
    </row>
    <row r="569" spans="1:16" x14ac:dyDescent="0.25">
      <c r="A569" s="10">
        <v>47472</v>
      </c>
      <c r="B569" s="11" t="s">
        <v>634</v>
      </c>
      <c r="C569" s="11" t="s">
        <v>46</v>
      </c>
      <c r="D569" s="12">
        <v>0</v>
      </c>
      <c r="E569" s="12">
        <v>0</v>
      </c>
      <c r="F569" s="12">
        <f t="shared" si="40"/>
        <v>0</v>
      </c>
      <c r="G569" s="12">
        <v>553.70000000000005</v>
      </c>
      <c r="H569" s="12">
        <v>553.70000000000005</v>
      </c>
      <c r="I569" s="12">
        <f t="shared" si="41"/>
        <v>1107.4000000000001</v>
      </c>
      <c r="J569" s="12">
        <v>0</v>
      </c>
      <c r="K569" s="12">
        <v>0</v>
      </c>
      <c r="L569" s="12">
        <f t="shared" si="42"/>
        <v>0</v>
      </c>
      <c r="M569" s="12">
        <v>0</v>
      </c>
      <c r="N569" s="12">
        <v>0</v>
      </c>
      <c r="O569" s="12">
        <f t="shared" si="43"/>
        <v>0</v>
      </c>
      <c r="P569" s="12">
        <f t="shared" si="44"/>
        <v>1107.4000000000001</v>
      </c>
    </row>
    <row r="570" spans="1:16" x14ac:dyDescent="0.25">
      <c r="A570" s="10">
        <v>46821</v>
      </c>
      <c r="B570" s="11" t="s">
        <v>635</v>
      </c>
      <c r="C570" s="11" t="s">
        <v>243</v>
      </c>
      <c r="D570" s="12">
        <v>293965.73</v>
      </c>
      <c r="E570" s="12">
        <v>293965.73</v>
      </c>
      <c r="F570" s="12">
        <f t="shared" si="40"/>
        <v>587931.46</v>
      </c>
      <c r="G570" s="12">
        <v>655.62</v>
      </c>
      <c r="H570" s="12">
        <v>655.62</v>
      </c>
      <c r="I570" s="12">
        <f t="shared" si="41"/>
        <v>1311.24</v>
      </c>
      <c r="J570" s="12">
        <v>0</v>
      </c>
      <c r="K570" s="12">
        <v>0</v>
      </c>
      <c r="L570" s="12">
        <f t="shared" si="42"/>
        <v>0</v>
      </c>
      <c r="M570" s="12">
        <v>0</v>
      </c>
      <c r="N570" s="12">
        <v>0</v>
      </c>
      <c r="O570" s="12">
        <f t="shared" si="43"/>
        <v>0</v>
      </c>
      <c r="P570" s="12">
        <f t="shared" si="44"/>
        <v>589242.69999999995</v>
      </c>
    </row>
    <row r="571" spans="1:16" x14ac:dyDescent="0.25">
      <c r="A571" s="10">
        <v>45633</v>
      </c>
      <c r="B571" s="11" t="s">
        <v>636</v>
      </c>
      <c r="C571" s="11" t="s">
        <v>40</v>
      </c>
      <c r="D571" s="12">
        <v>0</v>
      </c>
      <c r="E571" s="12">
        <v>0</v>
      </c>
      <c r="F571" s="12">
        <f t="shared" si="40"/>
        <v>0</v>
      </c>
      <c r="G571" s="12">
        <v>0</v>
      </c>
      <c r="H571" s="12">
        <v>0</v>
      </c>
      <c r="I571" s="12">
        <f t="shared" si="41"/>
        <v>0</v>
      </c>
      <c r="J571" s="12">
        <v>0</v>
      </c>
      <c r="K571" s="12">
        <v>0</v>
      </c>
      <c r="L571" s="12">
        <f t="shared" si="42"/>
        <v>0</v>
      </c>
      <c r="M571" s="12">
        <v>0</v>
      </c>
      <c r="N571" s="12">
        <v>0</v>
      </c>
      <c r="O571" s="12">
        <f t="shared" si="43"/>
        <v>0</v>
      </c>
      <c r="P571" s="12">
        <f t="shared" si="44"/>
        <v>0</v>
      </c>
    </row>
    <row r="572" spans="1:16" x14ac:dyDescent="0.25">
      <c r="A572" s="10">
        <v>50393</v>
      </c>
      <c r="B572" s="11" t="s">
        <v>637</v>
      </c>
      <c r="C572" s="11" t="s">
        <v>638</v>
      </c>
      <c r="D572" s="12">
        <v>0</v>
      </c>
      <c r="E572" s="12">
        <v>0</v>
      </c>
      <c r="F572" s="12">
        <f t="shared" si="40"/>
        <v>0</v>
      </c>
      <c r="G572" s="12">
        <v>1893.58</v>
      </c>
      <c r="H572" s="12">
        <v>1893.58</v>
      </c>
      <c r="I572" s="12">
        <f t="shared" si="41"/>
        <v>3787.16</v>
      </c>
      <c r="J572" s="12">
        <v>1999.08</v>
      </c>
      <c r="K572" s="12">
        <v>999.54</v>
      </c>
      <c r="L572" s="12">
        <f t="shared" si="42"/>
        <v>2998.62</v>
      </c>
      <c r="M572" s="12">
        <v>0</v>
      </c>
      <c r="N572" s="12">
        <v>0</v>
      </c>
      <c r="O572" s="12">
        <f t="shared" si="43"/>
        <v>0</v>
      </c>
      <c r="P572" s="12">
        <f t="shared" si="44"/>
        <v>6785.78</v>
      </c>
    </row>
    <row r="573" spans="1:16" x14ac:dyDescent="0.25">
      <c r="A573" s="10">
        <v>44974</v>
      </c>
      <c r="B573" s="11" t="s">
        <v>639</v>
      </c>
      <c r="C573" s="11" t="s">
        <v>100</v>
      </c>
      <c r="D573" s="12">
        <v>326655.71999999997</v>
      </c>
      <c r="E573" s="12">
        <v>326655.71999999997</v>
      </c>
      <c r="F573" s="12">
        <f t="shared" si="40"/>
        <v>653311.43999999994</v>
      </c>
      <c r="G573" s="12">
        <v>0</v>
      </c>
      <c r="H573" s="12">
        <v>0</v>
      </c>
      <c r="I573" s="12">
        <f t="shared" si="41"/>
        <v>0</v>
      </c>
      <c r="J573" s="12">
        <v>0</v>
      </c>
      <c r="K573" s="12">
        <v>0</v>
      </c>
      <c r="L573" s="12">
        <f t="shared" si="42"/>
        <v>0</v>
      </c>
      <c r="M573" s="12">
        <v>0</v>
      </c>
      <c r="N573" s="12">
        <v>0</v>
      </c>
      <c r="O573" s="12">
        <f t="shared" si="43"/>
        <v>0</v>
      </c>
      <c r="P573" s="12">
        <f t="shared" si="44"/>
        <v>653311.43999999994</v>
      </c>
    </row>
    <row r="574" spans="1:16" x14ac:dyDescent="0.25">
      <c r="A574" s="10">
        <v>46904</v>
      </c>
      <c r="B574" s="11" t="s">
        <v>640</v>
      </c>
      <c r="C574" s="11" t="s">
        <v>34</v>
      </c>
      <c r="D574" s="12">
        <v>0</v>
      </c>
      <c r="E574" s="12">
        <v>0</v>
      </c>
      <c r="F574" s="12">
        <f t="shared" si="40"/>
        <v>0</v>
      </c>
      <c r="G574" s="12">
        <v>0</v>
      </c>
      <c r="H574" s="12">
        <v>0</v>
      </c>
      <c r="I574" s="12">
        <f t="shared" si="41"/>
        <v>0</v>
      </c>
      <c r="J574" s="12">
        <v>0</v>
      </c>
      <c r="K574" s="12">
        <v>0</v>
      </c>
      <c r="L574" s="12">
        <f t="shared" si="42"/>
        <v>0</v>
      </c>
      <c r="M574" s="12">
        <v>0</v>
      </c>
      <c r="N574" s="12">
        <v>0</v>
      </c>
      <c r="O574" s="12">
        <f t="shared" si="43"/>
        <v>0</v>
      </c>
      <c r="P574" s="12">
        <f t="shared" si="44"/>
        <v>0</v>
      </c>
    </row>
    <row r="575" spans="1:16" x14ac:dyDescent="0.25">
      <c r="A575" s="10">
        <v>44982</v>
      </c>
      <c r="B575" s="11" t="s">
        <v>641</v>
      </c>
      <c r="C575" s="11" t="s">
        <v>438</v>
      </c>
      <c r="D575" s="12">
        <v>0</v>
      </c>
      <c r="E575" s="12">
        <v>0</v>
      </c>
      <c r="F575" s="12">
        <f t="shared" si="40"/>
        <v>0</v>
      </c>
      <c r="G575" s="12">
        <v>0</v>
      </c>
      <c r="H575" s="12">
        <v>0</v>
      </c>
      <c r="I575" s="12">
        <f t="shared" si="41"/>
        <v>0</v>
      </c>
      <c r="J575" s="12">
        <v>0</v>
      </c>
      <c r="K575" s="12">
        <v>0</v>
      </c>
      <c r="L575" s="12">
        <f t="shared" si="42"/>
        <v>0</v>
      </c>
      <c r="M575" s="12">
        <v>0</v>
      </c>
      <c r="N575" s="12">
        <v>0</v>
      </c>
      <c r="O575" s="12">
        <f t="shared" si="43"/>
        <v>0</v>
      </c>
      <c r="P575" s="12">
        <f t="shared" si="44"/>
        <v>0</v>
      </c>
    </row>
    <row r="576" spans="1:16" x14ac:dyDescent="0.25">
      <c r="A576" s="10">
        <v>44990</v>
      </c>
      <c r="B576" s="11" t="s">
        <v>642</v>
      </c>
      <c r="C576" s="11" t="s">
        <v>107</v>
      </c>
      <c r="D576" s="12">
        <v>0</v>
      </c>
      <c r="E576" s="12">
        <v>0</v>
      </c>
      <c r="F576" s="12">
        <f t="shared" si="40"/>
        <v>0</v>
      </c>
      <c r="G576" s="12">
        <v>19201.37</v>
      </c>
      <c r="H576" s="12">
        <v>19201.37</v>
      </c>
      <c r="I576" s="12">
        <f t="shared" si="41"/>
        <v>38402.74</v>
      </c>
      <c r="J576" s="12">
        <v>875337.2</v>
      </c>
      <c r="K576" s="12">
        <v>437668.6</v>
      </c>
      <c r="L576" s="12">
        <f t="shared" si="42"/>
        <v>1313005.7999999998</v>
      </c>
      <c r="M576" s="12">
        <v>0</v>
      </c>
      <c r="N576" s="12">
        <v>0</v>
      </c>
      <c r="O576" s="12">
        <f t="shared" si="43"/>
        <v>0</v>
      </c>
      <c r="P576" s="12">
        <f t="shared" si="44"/>
        <v>1351408.5399999998</v>
      </c>
    </row>
    <row r="577" spans="1:16" x14ac:dyDescent="0.25">
      <c r="A577" s="10">
        <v>50500</v>
      </c>
      <c r="B577" s="11" t="s">
        <v>643</v>
      </c>
      <c r="C577" s="11" t="s">
        <v>84</v>
      </c>
      <c r="D577" s="12">
        <v>80038.84</v>
      </c>
      <c r="E577" s="12">
        <v>80038.84</v>
      </c>
      <c r="F577" s="12">
        <f t="shared" si="40"/>
        <v>160077.68</v>
      </c>
      <c r="G577" s="12">
        <v>0</v>
      </c>
      <c r="H577" s="12">
        <v>0</v>
      </c>
      <c r="I577" s="12">
        <f t="shared" si="41"/>
        <v>0</v>
      </c>
      <c r="J577" s="12">
        <v>222286.4</v>
      </c>
      <c r="K577" s="12">
        <v>111143.2</v>
      </c>
      <c r="L577" s="12">
        <f t="shared" si="42"/>
        <v>333429.59999999998</v>
      </c>
      <c r="M577" s="12">
        <v>0</v>
      </c>
      <c r="N577" s="12">
        <v>0</v>
      </c>
      <c r="O577" s="12">
        <f t="shared" si="43"/>
        <v>0</v>
      </c>
      <c r="P577" s="12">
        <f t="shared" si="44"/>
        <v>493507.27999999997</v>
      </c>
    </row>
    <row r="578" spans="1:16" x14ac:dyDescent="0.25">
      <c r="A578" s="10">
        <v>45005</v>
      </c>
      <c r="B578" s="11" t="s">
        <v>644</v>
      </c>
      <c r="C578" s="11" t="s">
        <v>71</v>
      </c>
      <c r="D578" s="12">
        <v>899870.64</v>
      </c>
      <c r="E578" s="12">
        <v>899870.64</v>
      </c>
      <c r="F578" s="12">
        <f t="shared" si="40"/>
        <v>1799741.28</v>
      </c>
      <c r="G578" s="12">
        <v>20094.310000000001</v>
      </c>
      <c r="H578" s="12">
        <v>20094.310000000001</v>
      </c>
      <c r="I578" s="12">
        <f t="shared" si="41"/>
        <v>40188.620000000003</v>
      </c>
      <c r="J578" s="12">
        <v>233411.94</v>
      </c>
      <c r="K578" s="12">
        <v>116705.97</v>
      </c>
      <c r="L578" s="12">
        <f t="shared" si="42"/>
        <v>350117.91000000003</v>
      </c>
      <c r="M578" s="12">
        <v>0</v>
      </c>
      <c r="N578" s="12">
        <v>0</v>
      </c>
      <c r="O578" s="12">
        <f t="shared" si="43"/>
        <v>0</v>
      </c>
      <c r="P578" s="12">
        <f t="shared" si="44"/>
        <v>2190047.81</v>
      </c>
    </row>
    <row r="579" spans="1:16" x14ac:dyDescent="0.25">
      <c r="A579" s="10">
        <v>45013</v>
      </c>
      <c r="B579" s="11" t="s">
        <v>645</v>
      </c>
      <c r="C579" s="11" t="s">
        <v>426</v>
      </c>
      <c r="D579" s="12">
        <v>0</v>
      </c>
      <c r="E579" s="12">
        <v>0</v>
      </c>
      <c r="F579" s="12">
        <f t="shared" si="40"/>
        <v>0</v>
      </c>
      <c r="G579" s="12">
        <v>16016.36</v>
      </c>
      <c r="H579" s="12">
        <v>16016.36</v>
      </c>
      <c r="I579" s="12">
        <f t="shared" si="41"/>
        <v>32032.720000000001</v>
      </c>
      <c r="J579" s="12">
        <v>84002.58</v>
      </c>
      <c r="K579" s="12">
        <v>42001.29</v>
      </c>
      <c r="L579" s="12">
        <f t="shared" si="42"/>
        <v>126003.87</v>
      </c>
      <c r="M579" s="12">
        <v>0</v>
      </c>
      <c r="N579" s="12">
        <v>0</v>
      </c>
      <c r="O579" s="12">
        <f t="shared" si="43"/>
        <v>0</v>
      </c>
      <c r="P579" s="12">
        <f t="shared" si="44"/>
        <v>158036.59</v>
      </c>
    </row>
    <row r="580" spans="1:16" x14ac:dyDescent="0.25">
      <c r="A580" s="10">
        <v>48231</v>
      </c>
      <c r="B580" s="11" t="s">
        <v>646</v>
      </c>
      <c r="C580" s="11" t="s">
        <v>42</v>
      </c>
      <c r="D580" s="12">
        <v>3072227.53</v>
      </c>
      <c r="E580" s="12">
        <v>3072227.53</v>
      </c>
      <c r="F580" s="12">
        <f t="shared" si="40"/>
        <v>6144455.0599999996</v>
      </c>
      <c r="G580" s="12">
        <v>87435.9</v>
      </c>
      <c r="H580" s="12">
        <v>87435.9</v>
      </c>
      <c r="I580" s="12">
        <f t="shared" si="41"/>
        <v>174871.8</v>
      </c>
      <c r="J580" s="12">
        <v>0</v>
      </c>
      <c r="K580" s="12">
        <v>0</v>
      </c>
      <c r="L580" s="12">
        <f t="shared" si="42"/>
        <v>0</v>
      </c>
      <c r="M580" s="12">
        <v>0</v>
      </c>
      <c r="N580" s="12">
        <v>0</v>
      </c>
      <c r="O580" s="12">
        <f t="shared" si="43"/>
        <v>0</v>
      </c>
      <c r="P580" s="12">
        <f t="shared" si="44"/>
        <v>6319326.8599999994</v>
      </c>
    </row>
    <row r="581" spans="1:16" x14ac:dyDescent="0.25">
      <c r="A581" s="10">
        <v>49650</v>
      </c>
      <c r="B581" s="11" t="s">
        <v>647</v>
      </c>
      <c r="C581" s="11" t="s">
        <v>105</v>
      </c>
      <c r="D581" s="12">
        <v>0</v>
      </c>
      <c r="E581" s="12">
        <v>0</v>
      </c>
      <c r="F581" s="12">
        <f t="shared" si="40"/>
        <v>0</v>
      </c>
      <c r="G581" s="12">
        <v>227.4</v>
      </c>
      <c r="H581" s="12">
        <v>227.4</v>
      </c>
      <c r="I581" s="12">
        <f t="shared" si="41"/>
        <v>454.8</v>
      </c>
      <c r="J581" s="12">
        <v>0</v>
      </c>
      <c r="K581" s="12">
        <v>0</v>
      </c>
      <c r="L581" s="12">
        <f t="shared" si="42"/>
        <v>0</v>
      </c>
      <c r="M581" s="12">
        <v>0</v>
      </c>
      <c r="N581" s="12">
        <v>0</v>
      </c>
      <c r="O581" s="12">
        <f t="shared" si="43"/>
        <v>0</v>
      </c>
      <c r="P581" s="12">
        <f t="shared" si="44"/>
        <v>454.8</v>
      </c>
    </row>
    <row r="582" spans="1:16" x14ac:dyDescent="0.25">
      <c r="A582" s="10">
        <v>49247</v>
      </c>
      <c r="B582" s="11" t="s">
        <v>648</v>
      </c>
      <c r="C582" s="11" t="s">
        <v>57</v>
      </c>
      <c r="D582" s="12">
        <v>0</v>
      </c>
      <c r="E582" s="12">
        <v>0</v>
      </c>
      <c r="F582" s="12">
        <f t="shared" si="40"/>
        <v>0</v>
      </c>
      <c r="G582" s="12">
        <v>852.99</v>
      </c>
      <c r="H582" s="12">
        <v>852.99</v>
      </c>
      <c r="I582" s="12">
        <f t="shared" si="41"/>
        <v>1705.98</v>
      </c>
      <c r="J582" s="12">
        <v>0</v>
      </c>
      <c r="K582" s="12">
        <v>0</v>
      </c>
      <c r="L582" s="12">
        <f t="shared" si="42"/>
        <v>0</v>
      </c>
      <c r="M582" s="12">
        <v>0</v>
      </c>
      <c r="N582" s="12">
        <v>0</v>
      </c>
      <c r="O582" s="12">
        <f t="shared" si="43"/>
        <v>0</v>
      </c>
      <c r="P582" s="12">
        <f t="shared" si="44"/>
        <v>1705.98</v>
      </c>
    </row>
    <row r="583" spans="1:16" x14ac:dyDescent="0.25">
      <c r="A583" s="10">
        <v>45641</v>
      </c>
      <c r="B583" s="11" t="s">
        <v>649</v>
      </c>
      <c r="C583" s="11" t="s">
        <v>49</v>
      </c>
      <c r="D583" s="12">
        <v>0</v>
      </c>
      <c r="E583" s="12">
        <v>0</v>
      </c>
      <c r="F583" s="12">
        <f t="shared" si="40"/>
        <v>0</v>
      </c>
      <c r="G583" s="12">
        <v>5423.71</v>
      </c>
      <c r="H583" s="12">
        <v>5423.71</v>
      </c>
      <c r="I583" s="12">
        <f t="shared" si="41"/>
        <v>10847.42</v>
      </c>
      <c r="J583" s="12">
        <v>83939.92</v>
      </c>
      <c r="K583" s="12">
        <v>41969.96</v>
      </c>
      <c r="L583" s="12">
        <f t="shared" si="42"/>
        <v>125909.88</v>
      </c>
      <c r="M583" s="12">
        <v>0</v>
      </c>
      <c r="N583" s="12">
        <v>0</v>
      </c>
      <c r="O583" s="12">
        <f t="shared" si="43"/>
        <v>0</v>
      </c>
      <c r="P583" s="12">
        <f t="shared" si="44"/>
        <v>136757.30000000002</v>
      </c>
    </row>
    <row r="584" spans="1:16" x14ac:dyDescent="0.25">
      <c r="A584" s="10">
        <v>49148</v>
      </c>
      <c r="B584" s="11" t="s">
        <v>650</v>
      </c>
      <c r="C584" s="11" t="s">
        <v>236</v>
      </c>
      <c r="D584" s="12">
        <v>0</v>
      </c>
      <c r="E584" s="12">
        <v>0</v>
      </c>
      <c r="F584" s="12">
        <f t="shared" si="40"/>
        <v>0</v>
      </c>
      <c r="G584" s="12">
        <v>2882.1</v>
      </c>
      <c r="H584" s="12">
        <v>2882.1</v>
      </c>
      <c r="I584" s="12">
        <f t="shared" si="41"/>
        <v>5764.2</v>
      </c>
      <c r="J584" s="12">
        <v>19170.8</v>
      </c>
      <c r="K584" s="12">
        <v>9585.4</v>
      </c>
      <c r="L584" s="12">
        <f t="shared" si="42"/>
        <v>28756.199999999997</v>
      </c>
      <c r="M584" s="12">
        <v>0</v>
      </c>
      <c r="N584" s="12">
        <v>0</v>
      </c>
      <c r="O584" s="12">
        <f t="shared" si="43"/>
        <v>0</v>
      </c>
      <c r="P584" s="12">
        <f t="shared" si="44"/>
        <v>34520.399999999994</v>
      </c>
    </row>
    <row r="585" spans="1:16" x14ac:dyDescent="0.25">
      <c r="A585" s="10">
        <v>50468</v>
      </c>
      <c r="B585" s="11" t="s">
        <v>651</v>
      </c>
      <c r="C585" s="11" t="s">
        <v>149</v>
      </c>
      <c r="D585" s="12">
        <v>0</v>
      </c>
      <c r="E585" s="12">
        <v>0</v>
      </c>
      <c r="F585" s="12">
        <f t="shared" si="40"/>
        <v>0</v>
      </c>
      <c r="G585" s="12">
        <v>3922.96</v>
      </c>
      <c r="H585" s="12">
        <v>3922.96</v>
      </c>
      <c r="I585" s="12">
        <f t="shared" si="41"/>
        <v>7845.92</v>
      </c>
      <c r="J585" s="12">
        <v>0</v>
      </c>
      <c r="K585" s="12">
        <v>0</v>
      </c>
      <c r="L585" s="12">
        <f t="shared" si="42"/>
        <v>0</v>
      </c>
      <c r="M585" s="12">
        <v>0</v>
      </c>
      <c r="N585" s="12">
        <v>0</v>
      </c>
      <c r="O585" s="12">
        <f t="shared" si="43"/>
        <v>0</v>
      </c>
      <c r="P585" s="12">
        <f t="shared" si="44"/>
        <v>7845.92</v>
      </c>
    </row>
    <row r="586" spans="1:16" x14ac:dyDescent="0.25">
      <c r="A586" s="10">
        <v>49031</v>
      </c>
      <c r="B586" s="11" t="s">
        <v>652</v>
      </c>
      <c r="C586" s="11" t="s">
        <v>44</v>
      </c>
      <c r="D586" s="12">
        <v>0</v>
      </c>
      <c r="E586" s="12">
        <v>0</v>
      </c>
      <c r="F586" s="12">
        <f t="shared" si="40"/>
        <v>0</v>
      </c>
      <c r="G586" s="12">
        <v>953.39</v>
      </c>
      <c r="H586" s="12">
        <v>953.39</v>
      </c>
      <c r="I586" s="12">
        <f t="shared" si="41"/>
        <v>1906.78</v>
      </c>
      <c r="J586" s="12">
        <v>3873.72</v>
      </c>
      <c r="K586" s="12">
        <v>1936.86</v>
      </c>
      <c r="L586" s="12">
        <f t="shared" si="42"/>
        <v>5810.58</v>
      </c>
      <c r="M586" s="12">
        <v>0</v>
      </c>
      <c r="N586" s="12">
        <v>0</v>
      </c>
      <c r="O586" s="12">
        <f t="shared" si="43"/>
        <v>0</v>
      </c>
      <c r="P586" s="12">
        <f t="shared" si="44"/>
        <v>7717.36</v>
      </c>
    </row>
    <row r="587" spans="1:16" x14ac:dyDescent="0.25">
      <c r="A587" s="10">
        <v>45971</v>
      </c>
      <c r="B587" s="11" t="s">
        <v>653</v>
      </c>
      <c r="C587" s="11" t="s">
        <v>438</v>
      </c>
      <c r="D587" s="12">
        <v>0</v>
      </c>
      <c r="E587" s="12">
        <v>0</v>
      </c>
      <c r="F587" s="12">
        <f t="shared" si="40"/>
        <v>0</v>
      </c>
      <c r="G587" s="12">
        <v>1605.92</v>
      </c>
      <c r="H587" s="12">
        <v>1605.92</v>
      </c>
      <c r="I587" s="12">
        <f t="shared" si="41"/>
        <v>3211.84</v>
      </c>
      <c r="J587" s="12">
        <v>0</v>
      </c>
      <c r="K587" s="12">
        <v>0</v>
      </c>
      <c r="L587" s="12">
        <f t="shared" si="42"/>
        <v>0</v>
      </c>
      <c r="M587" s="12">
        <v>0</v>
      </c>
      <c r="N587" s="12">
        <v>0</v>
      </c>
      <c r="O587" s="12">
        <f t="shared" si="43"/>
        <v>0</v>
      </c>
      <c r="P587" s="12">
        <f t="shared" si="44"/>
        <v>3211.84</v>
      </c>
    </row>
    <row r="588" spans="1:16" x14ac:dyDescent="0.25">
      <c r="A588" s="10">
        <v>50252</v>
      </c>
      <c r="B588" s="11" t="s">
        <v>654</v>
      </c>
      <c r="C588" s="11" t="s">
        <v>107</v>
      </c>
      <c r="D588" s="12">
        <v>359497.43</v>
      </c>
      <c r="E588" s="12">
        <v>359497.43</v>
      </c>
      <c r="F588" s="12">
        <f t="shared" si="40"/>
        <v>718994.86</v>
      </c>
      <c r="G588" s="12">
        <v>0</v>
      </c>
      <c r="H588" s="12">
        <v>0</v>
      </c>
      <c r="I588" s="12">
        <f t="shared" si="41"/>
        <v>0</v>
      </c>
      <c r="J588" s="12">
        <v>163336.51999999999</v>
      </c>
      <c r="K588" s="12">
        <v>81668.259999999995</v>
      </c>
      <c r="L588" s="12">
        <f t="shared" si="42"/>
        <v>245004.77999999997</v>
      </c>
      <c r="M588" s="12">
        <v>0</v>
      </c>
      <c r="N588" s="12">
        <v>0</v>
      </c>
      <c r="O588" s="12">
        <f t="shared" si="43"/>
        <v>0</v>
      </c>
      <c r="P588" s="12">
        <f t="shared" si="44"/>
        <v>963999.6399999999</v>
      </c>
    </row>
    <row r="589" spans="1:16" x14ac:dyDescent="0.25">
      <c r="A589" s="10">
        <v>45658</v>
      </c>
      <c r="B589" s="11" t="s">
        <v>655</v>
      </c>
      <c r="C589" s="11" t="s">
        <v>36</v>
      </c>
      <c r="D589" s="12">
        <v>28520.69</v>
      </c>
      <c r="E589" s="12">
        <v>28520.69</v>
      </c>
      <c r="F589" s="12">
        <f t="shared" si="40"/>
        <v>57041.38</v>
      </c>
      <c r="G589" s="12">
        <v>0</v>
      </c>
      <c r="H589" s="12">
        <v>0</v>
      </c>
      <c r="I589" s="12">
        <f t="shared" si="41"/>
        <v>0</v>
      </c>
      <c r="J589" s="12">
        <v>0</v>
      </c>
      <c r="K589" s="12">
        <v>0</v>
      </c>
      <c r="L589" s="12">
        <f t="shared" si="42"/>
        <v>0</v>
      </c>
      <c r="M589" s="12">
        <v>0</v>
      </c>
      <c r="N589" s="12">
        <v>0</v>
      </c>
      <c r="O589" s="12">
        <f t="shared" si="43"/>
        <v>0</v>
      </c>
      <c r="P589" s="12">
        <f t="shared" si="44"/>
        <v>57041.38</v>
      </c>
    </row>
    <row r="590" spans="1:16" x14ac:dyDescent="0.25">
      <c r="A590" s="10">
        <v>45021</v>
      </c>
      <c r="B590" s="11" t="s">
        <v>656</v>
      </c>
      <c r="C590" s="11" t="s">
        <v>338</v>
      </c>
      <c r="D590" s="12">
        <v>0</v>
      </c>
      <c r="E590" s="12">
        <v>0</v>
      </c>
      <c r="F590" s="12">
        <f t="shared" si="40"/>
        <v>0</v>
      </c>
      <c r="G590" s="12">
        <v>2507.96</v>
      </c>
      <c r="H590" s="12">
        <v>2507.96</v>
      </c>
      <c r="I590" s="12">
        <f t="shared" si="41"/>
        <v>5015.92</v>
      </c>
      <c r="J590" s="12">
        <v>16085</v>
      </c>
      <c r="K590" s="12">
        <v>8042.5</v>
      </c>
      <c r="L590" s="12">
        <f t="shared" si="42"/>
        <v>24127.5</v>
      </c>
      <c r="M590" s="12">
        <v>0</v>
      </c>
      <c r="N590" s="12">
        <v>0</v>
      </c>
      <c r="O590" s="12">
        <f t="shared" si="43"/>
        <v>0</v>
      </c>
      <c r="P590" s="12">
        <f t="shared" si="44"/>
        <v>29143.42</v>
      </c>
    </row>
    <row r="591" spans="1:16" x14ac:dyDescent="0.25">
      <c r="A591" s="10">
        <v>45039</v>
      </c>
      <c r="B591" s="11" t="s">
        <v>657</v>
      </c>
      <c r="C591" s="11" t="s">
        <v>74</v>
      </c>
      <c r="D591" s="12">
        <v>0</v>
      </c>
      <c r="E591" s="12">
        <v>0</v>
      </c>
      <c r="F591" s="12">
        <f t="shared" ref="F591:F626" si="45">D591+E591</f>
        <v>0</v>
      </c>
      <c r="G591" s="12">
        <v>3489.27</v>
      </c>
      <c r="H591" s="12">
        <v>3489.27</v>
      </c>
      <c r="I591" s="12">
        <f t="shared" ref="I591:I626" si="46">G591+H591</f>
        <v>6978.54</v>
      </c>
      <c r="J591" s="12">
        <v>0</v>
      </c>
      <c r="K591" s="12">
        <v>0</v>
      </c>
      <c r="L591" s="12">
        <f t="shared" ref="L591:L626" si="47">J591+K591</f>
        <v>0</v>
      </c>
      <c r="M591" s="12">
        <v>0</v>
      </c>
      <c r="N591" s="12">
        <v>0</v>
      </c>
      <c r="O591" s="12">
        <f t="shared" ref="O591:O626" si="48">M591+N591</f>
        <v>0</v>
      </c>
      <c r="P591" s="12">
        <f t="shared" ref="P591:P626" si="49">F591+I591+L591+O591</f>
        <v>6978.54</v>
      </c>
    </row>
    <row r="592" spans="1:16" x14ac:dyDescent="0.25">
      <c r="A592" s="10">
        <v>48389</v>
      </c>
      <c r="B592" s="11" t="s">
        <v>658</v>
      </c>
      <c r="C592" s="11" t="s">
        <v>59</v>
      </c>
      <c r="D592" s="12">
        <v>0</v>
      </c>
      <c r="E592" s="12">
        <v>0</v>
      </c>
      <c r="F592" s="12">
        <f t="shared" si="45"/>
        <v>0</v>
      </c>
      <c r="G592" s="12">
        <v>981.93</v>
      </c>
      <c r="H592" s="12">
        <v>981.93</v>
      </c>
      <c r="I592" s="12">
        <f t="shared" si="46"/>
        <v>1963.86</v>
      </c>
      <c r="J592" s="12">
        <v>0</v>
      </c>
      <c r="K592" s="12">
        <v>0</v>
      </c>
      <c r="L592" s="12">
        <f t="shared" si="47"/>
        <v>0</v>
      </c>
      <c r="M592" s="12">
        <v>0</v>
      </c>
      <c r="N592" s="12">
        <v>0</v>
      </c>
      <c r="O592" s="12">
        <f t="shared" si="48"/>
        <v>0</v>
      </c>
      <c r="P592" s="12">
        <f t="shared" si="49"/>
        <v>1963.86</v>
      </c>
    </row>
    <row r="593" spans="1:16" x14ac:dyDescent="0.25">
      <c r="A593" s="10">
        <v>45054</v>
      </c>
      <c r="B593" s="11" t="s">
        <v>659</v>
      </c>
      <c r="C593" s="11" t="s">
        <v>122</v>
      </c>
      <c r="D593" s="12">
        <v>791115.71</v>
      </c>
      <c r="E593" s="12">
        <v>791115.71</v>
      </c>
      <c r="F593" s="12">
        <f t="shared" si="45"/>
        <v>1582231.42</v>
      </c>
      <c r="G593" s="12">
        <v>38856.019999999997</v>
      </c>
      <c r="H593" s="12">
        <v>38856.019999999997</v>
      </c>
      <c r="I593" s="12">
        <f t="shared" si="46"/>
        <v>77712.039999999994</v>
      </c>
      <c r="J593" s="12">
        <v>0</v>
      </c>
      <c r="K593" s="12">
        <v>0</v>
      </c>
      <c r="L593" s="12">
        <f t="shared" si="47"/>
        <v>0</v>
      </c>
      <c r="M593" s="12">
        <v>0</v>
      </c>
      <c r="N593" s="12">
        <v>0</v>
      </c>
      <c r="O593" s="12">
        <f t="shared" si="48"/>
        <v>0</v>
      </c>
      <c r="P593" s="12">
        <f t="shared" si="49"/>
        <v>1659943.46</v>
      </c>
    </row>
    <row r="594" spans="1:16" x14ac:dyDescent="0.25">
      <c r="A594" s="10">
        <v>46359</v>
      </c>
      <c r="B594" s="11" t="s">
        <v>660</v>
      </c>
      <c r="C594" s="11" t="s">
        <v>68</v>
      </c>
      <c r="D594" s="12">
        <v>339238.71</v>
      </c>
      <c r="E594" s="12">
        <v>339238.71</v>
      </c>
      <c r="F594" s="12">
        <f t="shared" si="45"/>
        <v>678477.42</v>
      </c>
      <c r="G594" s="12">
        <v>81506.02</v>
      </c>
      <c r="H594" s="12">
        <v>81506.02</v>
      </c>
      <c r="I594" s="12">
        <f t="shared" si="46"/>
        <v>163012.04</v>
      </c>
      <c r="J594" s="12">
        <v>112773.44</v>
      </c>
      <c r="K594" s="12">
        <v>56386.720000000001</v>
      </c>
      <c r="L594" s="12">
        <f t="shared" si="47"/>
        <v>169160.16</v>
      </c>
      <c r="M594" s="12">
        <v>0</v>
      </c>
      <c r="N594" s="12">
        <v>0</v>
      </c>
      <c r="O594" s="12">
        <f t="shared" si="48"/>
        <v>0</v>
      </c>
      <c r="P594" s="12">
        <f t="shared" si="49"/>
        <v>1010649.6200000001</v>
      </c>
    </row>
    <row r="595" spans="1:16" x14ac:dyDescent="0.25">
      <c r="A595" s="10">
        <v>47225</v>
      </c>
      <c r="B595" s="11" t="s">
        <v>661</v>
      </c>
      <c r="C595" s="11" t="s">
        <v>90</v>
      </c>
      <c r="D595" s="12">
        <v>0</v>
      </c>
      <c r="E595" s="12">
        <v>0</v>
      </c>
      <c r="F595" s="12">
        <f t="shared" si="45"/>
        <v>0</v>
      </c>
      <c r="G595" s="12">
        <v>2023.43</v>
      </c>
      <c r="H595" s="12">
        <v>2023.43</v>
      </c>
      <c r="I595" s="12">
        <f t="shared" si="46"/>
        <v>4046.86</v>
      </c>
      <c r="J595" s="12">
        <v>0</v>
      </c>
      <c r="K595" s="12">
        <v>0</v>
      </c>
      <c r="L595" s="12">
        <f t="shared" si="47"/>
        <v>0</v>
      </c>
      <c r="M595" s="12">
        <v>0</v>
      </c>
      <c r="N595" s="12">
        <v>0</v>
      </c>
      <c r="O595" s="12">
        <f t="shared" si="48"/>
        <v>0</v>
      </c>
      <c r="P595" s="12">
        <f t="shared" si="49"/>
        <v>4046.86</v>
      </c>
    </row>
    <row r="596" spans="1:16" x14ac:dyDescent="0.25">
      <c r="A596" s="10">
        <v>47696</v>
      </c>
      <c r="B596" s="11" t="s">
        <v>662</v>
      </c>
      <c r="C596" s="11" t="s">
        <v>227</v>
      </c>
      <c r="D596" s="12">
        <v>0</v>
      </c>
      <c r="E596" s="12">
        <v>0</v>
      </c>
      <c r="F596" s="12">
        <f t="shared" si="45"/>
        <v>0</v>
      </c>
      <c r="G596" s="12">
        <v>13434.88</v>
      </c>
      <c r="H596" s="12">
        <v>13434.88</v>
      </c>
      <c r="I596" s="12">
        <f t="shared" si="46"/>
        <v>26869.759999999998</v>
      </c>
      <c r="J596" s="12">
        <v>18700.939999999999</v>
      </c>
      <c r="K596" s="12">
        <v>9350.4699999999993</v>
      </c>
      <c r="L596" s="12">
        <f t="shared" si="47"/>
        <v>28051.409999999996</v>
      </c>
      <c r="M596" s="12">
        <v>0</v>
      </c>
      <c r="N596" s="12">
        <v>0</v>
      </c>
      <c r="O596" s="12">
        <f t="shared" si="48"/>
        <v>0</v>
      </c>
      <c r="P596" s="12">
        <f t="shared" si="49"/>
        <v>54921.17</v>
      </c>
    </row>
    <row r="597" spans="1:16" x14ac:dyDescent="0.25">
      <c r="A597" s="10">
        <v>46219</v>
      </c>
      <c r="B597" s="11" t="s">
        <v>663</v>
      </c>
      <c r="C597" s="11" t="s">
        <v>299</v>
      </c>
      <c r="D597" s="12">
        <v>0</v>
      </c>
      <c r="E597" s="12">
        <v>0</v>
      </c>
      <c r="F597" s="12">
        <f t="shared" si="45"/>
        <v>0</v>
      </c>
      <c r="G597" s="12">
        <v>1797.63</v>
      </c>
      <c r="H597" s="12">
        <v>1797.63</v>
      </c>
      <c r="I597" s="12">
        <f t="shared" si="46"/>
        <v>3595.26</v>
      </c>
      <c r="J597" s="12">
        <v>0</v>
      </c>
      <c r="K597" s="12">
        <v>0</v>
      </c>
      <c r="L597" s="12">
        <f t="shared" si="47"/>
        <v>0</v>
      </c>
      <c r="M597" s="12">
        <v>0</v>
      </c>
      <c r="N597" s="12">
        <v>0</v>
      </c>
      <c r="O597" s="12">
        <f t="shared" si="48"/>
        <v>0</v>
      </c>
      <c r="P597" s="12">
        <f t="shared" si="49"/>
        <v>3595.26</v>
      </c>
    </row>
    <row r="598" spans="1:16" x14ac:dyDescent="0.25">
      <c r="A598" s="10">
        <v>48884</v>
      </c>
      <c r="B598" s="11" t="s">
        <v>664</v>
      </c>
      <c r="C598" s="11" t="s">
        <v>231</v>
      </c>
      <c r="D598" s="12">
        <v>131328.74</v>
      </c>
      <c r="E598" s="12">
        <v>131328.74</v>
      </c>
      <c r="F598" s="12">
        <f t="shared" si="45"/>
        <v>262657.48</v>
      </c>
      <c r="G598" s="12">
        <v>0</v>
      </c>
      <c r="H598" s="12">
        <v>0</v>
      </c>
      <c r="I598" s="12">
        <f t="shared" si="46"/>
        <v>0</v>
      </c>
      <c r="J598" s="12">
        <v>6854.46</v>
      </c>
      <c r="K598" s="12">
        <v>3427.23</v>
      </c>
      <c r="L598" s="12">
        <f t="shared" si="47"/>
        <v>10281.69</v>
      </c>
      <c r="M598" s="12">
        <v>0</v>
      </c>
      <c r="N598" s="12">
        <v>0</v>
      </c>
      <c r="O598" s="12">
        <f t="shared" si="48"/>
        <v>0</v>
      </c>
      <c r="P598" s="12">
        <f t="shared" si="49"/>
        <v>272939.17</v>
      </c>
    </row>
    <row r="599" spans="1:16" x14ac:dyDescent="0.25">
      <c r="A599" s="10">
        <v>46060</v>
      </c>
      <c r="B599" s="11" t="s">
        <v>665</v>
      </c>
      <c r="C599" s="11" t="s">
        <v>234</v>
      </c>
      <c r="D599" s="12">
        <v>0</v>
      </c>
      <c r="E599" s="12">
        <v>0</v>
      </c>
      <c r="F599" s="12">
        <f t="shared" si="45"/>
        <v>0</v>
      </c>
      <c r="G599" s="12">
        <v>1261.01</v>
      </c>
      <c r="H599" s="12">
        <v>1261.01</v>
      </c>
      <c r="I599" s="12">
        <f t="shared" si="46"/>
        <v>2522.02</v>
      </c>
      <c r="J599" s="12">
        <v>0</v>
      </c>
      <c r="K599" s="12">
        <v>0</v>
      </c>
      <c r="L599" s="12">
        <f t="shared" si="47"/>
        <v>0</v>
      </c>
      <c r="M599" s="12">
        <v>0</v>
      </c>
      <c r="N599" s="12">
        <v>0</v>
      </c>
      <c r="O599" s="12">
        <f t="shared" si="48"/>
        <v>0</v>
      </c>
      <c r="P599" s="12">
        <f t="shared" si="49"/>
        <v>2522.02</v>
      </c>
    </row>
    <row r="600" spans="1:16" x14ac:dyDescent="0.25">
      <c r="A600" s="10">
        <v>49155</v>
      </c>
      <c r="B600" s="11" t="s">
        <v>666</v>
      </c>
      <c r="C600" s="11" t="s">
        <v>236</v>
      </c>
      <c r="D600" s="12">
        <v>0</v>
      </c>
      <c r="E600" s="12">
        <v>0</v>
      </c>
      <c r="F600" s="12">
        <f t="shared" si="45"/>
        <v>0</v>
      </c>
      <c r="G600" s="12">
        <v>187.5</v>
      </c>
      <c r="H600" s="12">
        <v>187.5</v>
      </c>
      <c r="I600" s="12">
        <f t="shared" si="46"/>
        <v>375</v>
      </c>
      <c r="J600" s="12">
        <v>0</v>
      </c>
      <c r="K600" s="12">
        <v>0</v>
      </c>
      <c r="L600" s="12">
        <f t="shared" si="47"/>
        <v>0</v>
      </c>
      <c r="M600" s="12">
        <v>0</v>
      </c>
      <c r="N600" s="12">
        <v>0</v>
      </c>
      <c r="O600" s="12">
        <f t="shared" si="48"/>
        <v>0</v>
      </c>
      <c r="P600" s="12">
        <f t="shared" si="49"/>
        <v>375</v>
      </c>
    </row>
    <row r="601" spans="1:16" x14ac:dyDescent="0.25">
      <c r="A601" s="10">
        <v>47746</v>
      </c>
      <c r="B601" s="11" t="s">
        <v>667</v>
      </c>
      <c r="C601" s="11" t="s">
        <v>82</v>
      </c>
      <c r="D601" s="12">
        <v>0</v>
      </c>
      <c r="E601" s="12">
        <v>0</v>
      </c>
      <c r="F601" s="12">
        <f t="shared" si="45"/>
        <v>0</v>
      </c>
      <c r="G601" s="12">
        <v>573.16999999999996</v>
      </c>
      <c r="H601" s="12">
        <v>573.16999999999996</v>
      </c>
      <c r="I601" s="12">
        <f t="shared" si="46"/>
        <v>1146.3399999999999</v>
      </c>
      <c r="J601" s="12">
        <v>0</v>
      </c>
      <c r="K601" s="12">
        <v>0</v>
      </c>
      <c r="L601" s="12">
        <f t="shared" si="47"/>
        <v>0</v>
      </c>
      <c r="M601" s="12">
        <v>0</v>
      </c>
      <c r="N601" s="12">
        <v>0</v>
      </c>
      <c r="O601" s="12">
        <f t="shared" si="48"/>
        <v>0</v>
      </c>
      <c r="P601" s="12">
        <f t="shared" si="49"/>
        <v>1146.3399999999999</v>
      </c>
    </row>
    <row r="602" spans="1:16" x14ac:dyDescent="0.25">
      <c r="A602" s="10">
        <v>48397</v>
      </c>
      <c r="B602" s="11" t="s">
        <v>667</v>
      </c>
      <c r="C602" s="11" t="s">
        <v>59</v>
      </c>
      <c r="D602" s="12">
        <v>0</v>
      </c>
      <c r="E602" s="12">
        <v>0</v>
      </c>
      <c r="F602" s="12">
        <f t="shared" si="45"/>
        <v>0</v>
      </c>
      <c r="G602" s="12">
        <v>3112.61</v>
      </c>
      <c r="H602" s="12">
        <v>3112.61</v>
      </c>
      <c r="I602" s="12">
        <f t="shared" si="46"/>
        <v>6225.22</v>
      </c>
      <c r="J602" s="12">
        <v>11776.46</v>
      </c>
      <c r="K602" s="12">
        <v>5888.23</v>
      </c>
      <c r="L602" s="12">
        <f t="shared" si="47"/>
        <v>17664.689999999999</v>
      </c>
      <c r="M602" s="12">
        <v>0</v>
      </c>
      <c r="N602" s="12">
        <v>0</v>
      </c>
      <c r="O602" s="12">
        <f t="shared" si="48"/>
        <v>0</v>
      </c>
      <c r="P602" s="12">
        <f t="shared" si="49"/>
        <v>23889.91</v>
      </c>
    </row>
    <row r="603" spans="1:16" x14ac:dyDescent="0.25">
      <c r="A603" s="10">
        <v>45047</v>
      </c>
      <c r="B603" s="11" t="s">
        <v>668</v>
      </c>
      <c r="C603" s="11" t="s">
        <v>96</v>
      </c>
      <c r="D603" s="12">
        <v>0</v>
      </c>
      <c r="E603" s="12">
        <v>0</v>
      </c>
      <c r="F603" s="12">
        <f t="shared" si="45"/>
        <v>0</v>
      </c>
      <c r="G603" s="12">
        <v>55287.49</v>
      </c>
      <c r="H603" s="12">
        <v>55287.49</v>
      </c>
      <c r="I603" s="12">
        <f t="shared" si="46"/>
        <v>110574.98</v>
      </c>
      <c r="J603" s="12">
        <v>0</v>
      </c>
      <c r="K603" s="12">
        <v>0</v>
      </c>
      <c r="L603" s="12">
        <f t="shared" si="47"/>
        <v>0</v>
      </c>
      <c r="M603" s="12">
        <v>0</v>
      </c>
      <c r="N603" s="12">
        <v>0</v>
      </c>
      <c r="O603" s="12">
        <f t="shared" si="48"/>
        <v>0</v>
      </c>
      <c r="P603" s="12">
        <f t="shared" si="49"/>
        <v>110574.98</v>
      </c>
    </row>
    <row r="604" spans="1:16" x14ac:dyDescent="0.25">
      <c r="A604" s="10">
        <v>49106</v>
      </c>
      <c r="B604" s="11" t="s">
        <v>669</v>
      </c>
      <c r="C604" s="11" t="s">
        <v>169</v>
      </c>
      <c r="D604" s="12">
        <v>0</v>
      </c>
      <c r="E604" s="12">
        <v>0</v>
      </c>
      <c r="F604" s="12">
        <f t="shared" si="45"/>
        <v>0</v>
      </c>
      <c r="G604" s="12">
        <v>6433.55</v>
      </c>
      <c r="H604" s="12">
        <v>6433.55</v>
      </c>
      <c r="I604" s="12">
        <f t="shared" si="46"/>
        <v>12867.1</v>
      </c>
      <c r="J604" s="12">
        <v>0</v>
      </c>
      <c r="K604" s="12">
        <v>0</v>
      </c>
      <c r="L604" s="12">
        <f t="shared" si="47"/>
        <v>0</v>
      </c>
      <c r="M604" s="12">
        <v>0</v>
      </c>
      <c r="N604" s="12">
        <v>0</v>
      </c>
      <c r="O604" s="12">
        <f t="shared" si="48"/>
        <v>0</v>
      </c>
      <c r="P604" s="12">
        <f t="shared" si="49"/>
        <v>12867.1</v>
      </c>
    </row>
    <row r="605" spans="1:16" x14ac:dyDescent="0.25">
      <c r="A605" s="10">
        <v>45062</v>
      </c>
      <c r="B605" s="11" t="s">
        <v>670</v>
      </c>
      <c r="C605" s="11" t="s">
        <v>71</v>
      </c>
      <c r="D605" s="12">
        <v>707242.74</v>
      </c>
      <c r="E605" s="12">
        <v>707242.74</v>
      </c>
      <c r="F605" s="12">
        <f t="shared" si="45"/>
        <v>1414485.48</v>
      </c>
      <c r="G605" s="12">
        <v>0</v>
      </c>
      <c r="H605" s="12">
        <v>0</v>
      </c>
      <c r="I605" s="12">
        <f t="shared" si="46"/>
        <v>0</v>
      </c>
      <c r="J605" s="12">
        <v>0</v>
      </c>
      <c r="K605" s="12">
        <v>0</v>
      </c>
      <c r="L605" s="12">
        <f t="shared" si="47"/>
        <v>0</v>
      </c>
      <c r="M605" s="12">
        <v>0</v>
      </c>
      <c r="N605" s="12">
        <v>0</v>
      </c>
      <c r="O605" s="12">
        <f t="shared" si="48"/>
        <v>0</v>
      </c>
      <c r="P605" s="12">
        <f t="shared" si="49"/>
        <v>1414485.48</v>
      </c>
    </row>
    <row r="606" spans="1:16" x14ac:dyDescent="0.25">
      <c r="A606" s="10">
        <v>49668</v>
      </c>
      <c r="B606" s="11" t="s">
        <v>671</v>
      </c>
      <c r="C606" s="11" t="s">
        <v>105</v>
      </c>
      <c r="D606" s="12">
        <v>0</v>
      </c>
      <c r="E606" s="12">
        <v>0</v>
      </c>
      <c r="F606" s="12">
        <f t="shared" si="45"/>
        <v>0</v>
      </c>
      <c r="G606" s="12">
        <v>2563.08</v>
      </c>
      <c r="H606" s="12">
        <v>2563.08</v>
      </c>
      <c r="I606" s="12">
        <f t="shared" si="46"/>
        <v>5126.16</v>
      </c>
      <c r="J606" s="12">
        <v>0</v>
      </c>
      <c r="K606" s="12">
        <v>0</v>
      </c>
      <c r="L606" s="12">
        <f t="shared" si="47"/>
        <v>0</v>
      </c>
      <c r="M606" s="12">
        <v>0</v>
      </c>
      <c r="N606" s="12">
        <v>0</v>
      </c>
      <c r="O606" s="12">
        <f t="shared" si="48"/>
        <v>0</v>
      </c>
      <c r="P606" s="12">
        <f t="shared" si="49"/>
        <v>5126.16</v>
      </c>
    </row>
    <row r="607" spans="1:16" x14ac:dyDescent="0.25">
      <c r="A607" s="10">
        <v>45070</v>
      </c>
      <c r="B607" s="11" t="s">
        <v>672</v>
      </c>
      <c r="C607" s="11" t="s">
        <v>96</v>
      </c>
      <c r="D607" s="12">
        <v>353918.14</v>
      </c>
      <c r="E607" s="12">
        <v>353918.14</v>
      </c>
      <c r="F607" s="12">
        <f t="shared" si="45"/>
        <v>707836.28</v>
      </c>
      <c r="G607" s="12">
        <v>0</v>
      </c>
      <c r="H607" s="12">
        <v>0</v>
      </c>
      <c r="I607" s="12">
        <f t="shared" si="46"/>
        <v>0</v>
      </c>
      <c r="J607" s="12">
        <v>0</v>
      </c>
      <c r="K607" s="12">
        <v>0</v>
      </c>
      <c r="L607" s="12">
        <f t="shared" si="47"/>
        <v>0</v>
      </c>
      <c r="M607" s="12">
        <v>0</v>
      </c>
      <c r="N607" s="12">
        <v>0</v>
      </c>
      <c r="O607" s="12">
        <f t="shared" si="48"/>
        <v>0</v>
      </c>
      <c r="P607" s="12">
        <f t="shared" si="49"/>
        <v>707836.28</v>
      </c>
    </row>
    <row r="608" spans="1:16" x14ac:dyDescent="0.25">
      <c r="A608" s="10">
        <v>45088</v>
      </c>
      <c r="B608" s="11" t="s">
        <v>673</v>
      </c>
      <c r="C608" s="11" t="s">
        <v>263</v>
      </c>
      <c r="D608" s="12">
        <v>1054512.81</v>
      </c>
      <c r="E608" s="12">
        <v>1054512.81</v>
      </c>
      <c r="F608" s="12">
        <f t="shared" si="45"/>
        <v>2109025.62</v>
      </c>
      <c r="G608" s="12">
        <v>0</v>
      </c>
      <c r="H608" s="12">
        <v>0</v>
      </c>
      <c r="I608" s="12">
        <f t="shared" si="46"/>
        <v>0</v>
      </c>
      <c r="J608" s="12">
        <v>0</v>
      </c>
      <c r="K608" s="12">
        <v>0</v>
      </c>
      <c r="L608" s="12">
        <f t="shared" si="47"/>
        <v>0</v>
      </c>
      <c r="M608" s="12">
        <v>0</v>
      </c>
      <c r="N608" s="12">
        <v>0</v>
      </c>
      <c r="O608" s="12">
        <f t="shared" si="48"/>
        <v>0</v>
      </c>
      <c r="P608" s="12">
        <f t="shared" si="49"/>
        <v>2109025.62</v>
      </c>
    </row>
    <row r="609" spans="1:16" x14ac:dyDescent="0.25">
      <c r="A609" s="10">
        <v>45096</v>
      </c>
      <c r="B609" s="11" t="s">
        <v>674</v>
      </c>
      <c r="C609" s="11" t="s">
        <v>82</v>
      </c>
      <c r="D609" s="12">
        <v>378802.11</v>
      </c>
      <c r="E609" s="12">
        <v>378802.11</v>
      </c>
      <c r="F609" s="12">
        <f t="shared" si="45"/>
        <v>757604.22</v>
      </c>
      <c r="G609" s="12">
        <v>0</v>
      </c>
      <c r="H609" s="12">
        <v>0</v>
      </c>
      <c r="I609" s="12">
        <f t="shared" si="46"/>
        <v>0</v>
      </c>
      <c r="J609" s="12">
        <v>135762.28</v>
      </c>
      <c r="K609" s="12">
        <v>67881.14</v>
      </c>
      <c r="L609" s="12">
        <f t="shared" si="47"/>
        <v>203643.41999999998</v>
      </c>
      <c r="M609" s="12">
        <v>0</v>
      </c>
      <c r="N609" s="12">
        <v>0</v>
      </c>
      <c r="O609" s="12">
        <f t="shared" si="48"/>
        <v>0</v>
      </c>
      <c r="P609" s="12">
        <f t="shared" si="49"/>
        <v>961247.6399999999</v>
      </c>
    </row>
    <row r="610" spans="1:16" x14ac:dyDescent="0.25">
      <c r="A610" s="10">
        <v>46367</v>
      </c>
      <c r="B610" s="11" t="s">
        <v>675</v>
      </c>
      <c r="C610" s="11" t="s">
        <v>68</v>
      </c>
      <c r="D610" s="12">
        <v>0</v>
      </c>
      <c r="E610" s="12">
        <v>0</v>
      </c>
      <c r="F610" s="12">
        <f t="shared" si="45"/>
        <v>0</v>
      </c>
      <c r="G610" s="12">
        <v>809.5</v>
      </c>
      <c r="H610" s="12">
        <v>809.5</v>
      </c>
      <c r="I610" s="12">
        <f t="shared" si="46"/>
        <v>1619</v>
      </c>
      <c r="J610" s="12">
        <v>12565.4</v>
      </c>
      <c r="K610" s="12">
        <v>6282.7</v>
      </c>
      <c r="L610" s="12">
        <f t="shared" si="47"/>
        <v>18848.099999999999</v>
      </c>
      <c r="M610" s="12">
        <v>0</v>
      </c>
      <c r="N610" s="12">
        <v>0</v>
      </c>
      <c r="O610" s="12">
        <f t="shared" si="48"/>
        <v>0</v>
      </c>
      <c r="P610" s="12">
        <f t="shared" si="49"/>
        <v>20467.099999999999</v>
      </c>
    </row>
    <row r="611" spans="1:16" x14ac:dyDescent="0.25">
      <c r="A611" s="10">
        <v>45104</v>
      </c>
      <c r="B611" s="11" t="s">
        <v>676</v>
      </c>
      <c r="C611" s="11" t="s">
        <v>263</v>
      </c>
      <c r="D611" s="12">
        <v>1042873.38</v>
      </c>
      <c r="E611" s="12">
        <v>1042873.38</v>
      </c>
      <c r="F611" s="12">
        <f t="shared" si="45"/>
        <v>2085746.76</v>
      </c>
      <c r="G611" s="12">
        <v>46190.92</v>
      </c>
      <c r="H611" s="12">
        <v>46190.92</v>
      </c>
      <c r="I611" s="12">
        <f t="shared" si="46"/>
        <v>92381.84</v>
      </c>
      <c r="J611" s="12">
        <v>528483.93999999994</v>
      </c>
      <c r="K611" s="12">
        <v>264241.96999999997</v>
      </c>
      <c r="L611" s="12">
        <f t="shared" si="47"/>
        <v>792725.90999999992</v>
      </c>
      <c r="M611" s="12">
        <v>0</v>
      </c>
      <c r="N611" s="12">
        <v>0</v>
      </c>
      <c r="O611" s="12">
        <f t="shared" si="48"/>
        <v>0</v>
      </c>
      <c r="P611" s="12">
        <f t="shared" si="49"/>
        <v>2970854.51</v>
      </c>
    </row>
    <row r="612" spans="1:16" x14ac:dyDescent="0.25">
      <c r="A612" s="10">
        <v>45112</v>
      </c>
      <c r="B612" s="11" t="s">
        <v>677</v>
      </c>
      <c r="C612" s="11" t="s">
        <v>102</v>
      </c>
      <c r="D612" s="12">
        <v>418498.98</v>
      </c>
      <c r="E612" s="12">
        <v>418498.98</v>
      </c>
      <c r="F612" s="12">
        <f t="shared" si="45"/>
        <v>836997.96</v>
      </c>
      <c r="G612" s="12">
        <v>12562.91</v>
      </c>
      <c r="H612" s="12">
        <v>12562.91</v>
      </c>
      <c r="I612" s="12">
        <f t="shared" si="46"/>
        <v>25125.82</v>
      </c>
      <c r="J612" s="12">
        <v>36649.33</v>
      </c>
      <c r="K612" s="12">
        <v>18324.66</v>
      </c>
      <c r="L612" s="12">
        <f t="shared" si="47"/>
        <v>54973.990000000005</v>
      </c>
      <c r="M612" s="12">
        <v>0</v>
      </c>
      <c r="N612" s="12">
        <v>0</v>
      </c>
      <c r="O612" s="12">
        <f t="shared" si="48"/>
        <v>0</v>
      </c>
      <c r="P612" s="12">
        <f t="shared" si="49"/>
        <v>917097.7699999999</v>
      </c>
    </row>
    <row r="613" spans="1:16" x14ac:dyDescent="0.25">
      <c r="A613" s="10">
        <v>45666</v>
      </c>
      <c r="B613" s="11" t="s">
        <v>678</v>
      </c>
      <c r="C613" s="11" t="s">
        <v>57</v>
      </c>
      <c r="D613" s="12">
        <v>0</v>
      </c>
      <c r="E613" s="12">
        <v>0</v>
      </c>
      <c r="F613" s="12">
        <f t="shared" si="45"/>
        <v>0</v>
      </c>
      <c r="G613" s="12">
        <v>806.54</v>
      </c>
      <c r="H613" s="12">
        <v>806.54</v>
      </c>
      <c r="I613" s="12">
        <f t="shared" si="46"/>
        <v>1613.08</v>
      </c>
      <c r="J613" s="12">
        <v>37720.300000000003</v>
      </c>
      <c r="K613" s="12">
        <v>18860.150000000001</v>
      </c>
      <c r="L613" s="12">
        <f t="shared" si="47"/>
        <v>56580.450000000004</v>
      </c>
      <c r="M613" s="12">
        <v>0</v>
      </c>
      <c r="N613" s="12">
        <v>0</v>
      </c>
      <c r="O613" s="12">
        <f t="shared" si="48"/>
        <v>0</v>
      </c>
      <c r="P613" s="12">
        <f t="shared" si="49"/>
        <v>58193.530000000006</v>
      </c>
    </row>
    <row r="614" spans="1:16" x14ac:dyDescent="0.25">
      <c r="A614" s="10">
        <v>44081</v>
      </c>
      <c r="B614" s="11" t="s">
        <v>679</v>
      </c>
      <c r="C614" s="11" t="s">
        <v>167</v>
      </c>
      <c r="D614" s="12">
        <v>350465.37</v>
      </c>
      <c r="E614" s="12">
        <v>350465.37</v>
      </c>
      <c r="F614" s="12">
        <f t="shared" si="45"/>
        <v>700930.74</v>
      </c>
      <c r="G614" s="12">
        <v>14986.96</v>
      </c>
      <c r="H614" s="12">
        <v>14986.96</v>
      </c>
      <c r="I614" s="12">
        <f t="shared" si="46"/>
        <v>29973.919999999998</v>
      </c>
      <c r="J614" s="12">
        <v>0</v>
      </c>
      <c r="K614" s="12">
        <v>0</v>
      </c>
      <c r="L614" s="12">
        <f t="shared" si="47"/>
        <v>0</v>
      </c>
      <c r="M614" s="12">
        <v>0</v>
      </c>
      <c r="N614" s="12">
        <v>0</v>
      </c>
      <c r="O614" s="12">
        <f t="shared" si="48"/>
        <v>0</v>
      </c>
      <c r="P614" s="12">
        <f t="shared" si="49"/>
        <v>730904.66</v>
      </c>
    </row>
    <row r="615" spans="1:16" x14ac:dyDescent="0.25">
      <c r="A615" s="10">
        <v>50518</v>
      </c>
      <c r="B615" s="11" t="s">
        <v>680</v>
      </c>
      <c r="C615" s="11" t="s">
        <v>84</v>
      </c>
      <c r="D615" s="12">
        <v>21402.89</v>
      </c>
      <c r="E615" s="12">
        <v>21402.89</v>
      </c>
      <c r="F615" s="12">
        <f t="shared" si="45"/>
        <v>42805.78</v>
      </c>
      <c r="G615" s="12">
        <v>0</v>
      </c>
      <c r="H615" s="12">
        <v>0</v>
      </c>
      <c r="I615" s="12">
        <f t="shared" si="46"/>
        <v>0</v>
      </c>
      <c r="J615" s="12">
        <v>0</v>
      </c>
      <c r="K615" s="12">
        <v>0</v>
      </c>
      <c r="L615" s="12">
        <f t="shared" si="47"/>
        <v>0</v>
      </c>
      <c r="M615" s="12">
        <v>0</v>
      </c>
      <c r="N615" s="12">
        <v>0</v>
      </c>
      <c r="O615" s="12">
        <f t="shared" si="48"/>
        <v>0</v>
      </c>
      <c r="P615" s="12">
        <f t="shared" si="49"/>
        <v>42805.78</v>
      </c>
    </row>
    <row r="616" spans="1:16" x14ac:dyDescent="0.25">
      <c r="A616" s="10">
        <v>49577</v>
      </c>
      <c r="B616" s="11" t="s">
        <v>681</v>
      </c>
      <c r="C616" s="11" t="s">
        <v>184</v>
      </c>
      <c r="D616" s="12">
        <v>294026.03000000003</v>
      </c>
      <c r="E616" s="12">
        <v>294026.03000000003</v>
      </c>
      <c r="F616" s="12">
        <f t="shared" si="45"/>
        <v>588052.06000000006</v>
      </c>
      <c r="G616" s="12">
        <v>6167.88</v>
      </c>
      <c r="H616" s="12">
        <v>6167.88</v>
      </c>
      <c r="I616" s="12">
        <f t="shared" si="46"/>
        <v>12335.76</v>
      </c>
      <c r="J616" s="12">
        <v>0</v>
      </c>
      <c r="K616" s="12">
        <v>0</v>
      </c>
      <c r="L616" s="12">
        <f t="shared" si="47"/>
        <v>0</v>
      </c>
      <c r="M616" s="12">
        <v>0</v>
      </c>
      <c r="N616" s="12">
        <v>0</v>
      </c>
      <c r="O616" s="12">
        <f t="shared" si="48"/>
        <v>0</v>
      </c>
      <c r="P616" s="12">
        <f t="shared" si="49"/>
        <v>600387.82000000007</v>
      </c>
    </row>
    <row r="617" spans="1:16" s="2" customFormat="1" x14ac:dyDescent="0.25">
      <c r="A617" s="3">
        <v>49973</v>
      </c>
      <c r="B617" s="4" t="s">
        <v>682</v>
      </c>
      <c r="C617" s="4" t="s">
        <v>26</v>
      </c>
      <c r="D617" s="12">
        <v>532418.97</v>
      </c>
      <c r="E617" s="12">
        <v>532418.97</v>
      </c>
      <c r="F617" s="12">
        <f t="shared" si="45"/>
        <v>1064837.94</v>
      </c>
      <c r="G617" s="12">
        <v>11331.17</v>
      </c>
      <c r="H617" s="1">
        <v>11331.17</v>
      </c>
      <c r="I617" s="1">
        <f t="shared" si="46"/>
        <v>22662.34</v>
      </c>
      <c r="J617" s="1">
        <v>428726.02</v>
      </c>
      <c r="K617" s="1">
        <v>214363.01</v>
      </c>
      <c r="L617" s="1">
        <f t="shared" si="47"/>
        <v>643089.03</v>
      </c>
      <c r="M617" s="1">
        <v>2739.41</v>
      </c>
      <c r="N617" s="1">
        <v>2739.41</v>
      </c>
      <c r="O617" s="1">
        <f t="shared" si="48"/>
        <v>5478.82</v>
      </c>
      <c r="P617" s="1">
        <f t="shared" si="49"/>
        <v>1736068.1300000001</v>
      </c>
    </row>
    <row r="618" spans="1:16" x14ac:dyDescent="0.25">
      <c r="A618" s="10">
        <v>45120</v>
      </c>
      <c r="B618" s="11" t="s">
        <v>683</v>
      </c>
      <c r="C618" s="11" t="s">
        <v>165</v>
      </c>
      <c r="D618" s="12">
        <v>2677574.29</v>
      </c>
      <c r="E618" s="12">
        <v>2677574.29</v>
      </c>
      <c r="F618" s="12">
        <f t="shared" si="45"/>
        <v>5355148.58</v>
      </c>
      <c r="G618" s="12">
        <v>26433.45</v>
      </c>
      <c r="H618" s="12">
        <v>26433.45</v>
      </c>
      <c r="I618" s="12">
        <f t="shared" si="46"/>
        <v>52866.9</v>
      </c>
      <c r="J618" s="12">
        <v>77209.5</v>
      </c>
      <c r="K618" s="12">
        <v>38604.75</v>
      </c>
      <c r="L618" s="12">
        <f t="shared" si="47"/>
        <v>115814.25</v>
      </c>
      <c r="M618" s="12">
        <v>0</v>
      </c>
      <c r="N618" s="12">
        <v>0</v>
      </c>
      <c r="O618" s="12">
        <f t="shared" si="48"/>
        <v>0</v>
      </c>
      <c r="P618" s="12">
        <f t="shared" si="49"/>
        <v>5523829.7300000004</v>
      </c>
    </row>
    <row r="619" spans="1:16" x14ac:dyDescent="0.25">
      <c r="A619" s="10">
        <v>45138</v>
      </c>
      <c r="B619" s="11" t="s">
        <v>684</v>
      </c>
      <c r="C619" s="11" t="s">
        <v>96</v>
      </c>
      <c r="D619" s="12">
        <v>5319151.42</v>
      </c>
      <c r="E619" s="12">
        <v>5319151.42</v>
      </c>
      <c r="F619" s="12">
        <f t="shared" si="45"/>
        <v>10638302.84</v>
      </c>
      <c r="G619" s="12">
        <v>0</v>
      </c>
      <c r="H619" s="12">
        <v>0</v>
      </c>
      <c r="I619" s="12">
        <f t="shared" si="46"/>
        <v>0</v>
      </c>
      <c r="J619" s="12">
        <v>26757.52</v>
      </c>
      <c r="K619" s="12">
        <v>13378.76</v>
      </c>
      <c r="L619" s="12">
        <f t="shared" si="47"/>
        <v>40136.28</v>
      </c>
      <c r="M619" s="12">
        <v>0</v>
      </c>
      <c r="N619" s="12">
        <v>0</v>
      </c>
      <c r="O619" s="12">
        <f t="shared" si="48"/>
        <v>0</v>
      </c>
      <c r="P619" s="12">
        <f t="shared" si="49"/>
        <v>10678439.119999999</v>
      </c>
    </row>
    <row r="620" spans="1:16" x14ac:dyDescent="0.25">
      <c r="A620" s="10">
        <v>46524</v>
      </c>
      <c r="B620" s="11" t="s">
        <v>685</v>
      </c>
      <c r="C620" s="11" t="s">
        <v>129</v>
      </c>
      <c r="D620" s="12">
        <v>117462.53</v>
      </c>
      <c r="E620" s="12">
        <v>117462.53</v>
      </c>
      <c r="F620" s="12">
        <f t="shared" si="45"/>
        <v>234925.06</v>
      </c>
      <c r="G620" s="12">
        <v>0</v>
      </c>
      <c r="H620" s="12">
        <v>0</v>
      </c>
      <c r="I620" s="12">
        <f t="shared" si="46"/>
        <v>0</v>
      </c>
      <c r="J620" s="12">
        <v>40085.24</v>
      </c>
      <c r="K620" s="12">
        <v>20042.62</v>
      </c>
      <c r="L620" s="12">
        <f t="shared" si="47"/>
        <v>60127.86</v>
      </c>
      <c r="M620" s="12">
        <v>0</v>
      </c>
      <c r="N620" s="12">
        <v>0</v>
      </c>
      <c r="O620" s="12">
        <f t="shared" si="48"/>
        <v>0</v>
      </c>
      <c r="P620" s="12">
        <f t="shared" si="49"/>
        <v>295052.92</v>
      </c>
    </row>
    <row r="621" spans="1:16" x14ac:dyDescent="0.25">
      <c r="A621" s="10">
        <v>45146</v>
      </c>
      <c r="B621" s="11" t="s">
        <v>686</v>
      </c>
      <c r="C621" s="11" t="s">
        <v>167</v>
      </c>
      <c r="D621" s="12">
        <v>0</v>
      </c>
      <c r="E621" s="12">
        <v>0</v>
      </c>
      <c r="F621" s="12">
        <f t="shared" si="45"/>
        <v>0</v>
      </c>
      <c r="G621" s="12">
        <v>467.1</v>
      </c>
      <c r="H621" s="12">
        <v>467.1</v>
      </c>
      <c r="I621" s="12">
        <f t="shared" si="46"/>
        <v>934.2</v>
      </c>
      <c r="J621" s="12">
        <v>0</v>
      </c>
      <c r="K621" s="12">
        <v>0</v>
      </c>
      <c r="L621" s="12">
        <f t="shared" si="47"/>
        <v>0</v>
      </c>
      <c r="M621" s="12">
        <v>0</v>
      </c>
      <c r="N621" s="12">
        <v>0</v>
      </c>
      <c r="O621" s="12">
        <f t="shared" si="48"/>
        <v>0</v>
      </c>
      <c r="P621" s="12">
        <f t="shared" si="49"/>
        <v>934.2</v>
      </c>
    </row>
    <row r="622" spans="1:16" x14ac:dyDescent="0.25">
      <c r="A622" s="10">
        <v>45153</v>
      </c>
      <c r="B622" s="11" t="s">
        <v>687</v>
      </c>
      <c r="C622" s="11" t="s">
        <v>76</v>
      </c>
      <c r="D622" s="12">
        <v>0</v>
      </c>
      <c r="E622" s="12">
        <v>0</v>
      </c>
      <c r="F622" s="12">
        <f t="shared" si="45"/>
        <v>0</v>
      </c>
      <c r="G622" s="12">
        <v>11803.19</v>
      </c>
      <c r="H622" s="12">
        <v>11803.19</v>
      </c>
      <c r="I622" s="12">
        <f t="shared" si="46"/>
        <v>23606.38</v>
      </c>
      <c r="J622" s="12">
        <v>156280.78</v>
      </c>
      <c r="K622" s="12">
        <v>78140.39</v>
      </c>
      <c r="L622" s="12">
        <f t="shared" si="47"/>
        <v>234421.16999999998</v>
      </c>
      <c r="M622" s="12">
        <v>0</v>
      </c>
      <c r="N622" s="12">
        <v>0</v>
      </c>
      <c r="O622" s="12">
        <f t="shared" si="48"/>
        <v>0</v>
      </c>
      <c r="P622" s="12">
        <f t="shared" si="49"/>
        <v>258027.55</v>
      </c>
    </row>
    <row r="623" spans="1:16" x14ac:dyDescent="0.25">
      <c r="A623" s="10">
        <v>45674</v>
      </c>
      <c r="B623" s="11" t="s">
        <v>688</v>
      </c>
      <c r="C623" s="11" t="s">
        <v>76</v>
      </c>
      <c r="D623" s="12">
        <v>44948.22</v>
      </c>
      <c r="E623" s="12">
        <v>44948.22</v>
      </c>
      <c r="F623" s="12">
        <f t="shared" si="45"/>
        <v>89896.44</v>
      </c>
      <c r="G623" s="12">
        <v>1959.93</v>
      </c>
      <c r="H623" s="12">
        <v>1959.93</v>
      </c>
      <c r="I623" s="12">
        <f t="shared" si="46"/>
        <v>3919.86</v>
      </c>
      <c r="J623" s="12">
        <v>23909.56</v>
      </c>
      <c r="K623" s="12">
        <v>11954.78</v>
      </c>
      <c r="L623" s="12">
        <f t="shared" si="47"/>
        <v>35864.340000000004</v>
      </c>
      <c r="M623" s="12">
        <v>0</v>
      </c>
      <c r="N623" s="12">
        <v>0</v>
      </c>
      <c r="O623" s="12">
        <f t="shared" si="48"/>
        <v>0</v>
      </c>
      <c r="P623" s="12">
        <f t="shared" si="49"/>
        <v>129680.64000000001</v>
      </c>
    </row>
    <row r="624" spans="1:16" x14ac:dyDescent="0.25">
      <c r="A624" s="10">
        <v>45161</v>
      </c>
      <c r="B624" s="11" t="s">
        <v>689</v>
      </c>
      <c r="C624" s="11" t="s">
        <v>59</v>
      </c>
      <c r="D624" s="12">
        <v>0</v>
      </c>
      <c r="E624" s="12">
        <v>0</v>
      </c>
      <c r="F624" s="12">
        <f t="shared" si="45"/>
        <v>0</v>
      </c>
      <c r="G624" s="12">
        <v>13835.73</v>
      </c>
      <c r="H624" s="12">
        <v>13835.73</v>
      </c>
      <c r="I624" s="12">
        <f t="shared" si="46"/>
        <v>27671.46</v>
      </c>
      <c r="J624" s="12">
        <v>124062.38</v>
      </c>
      <c r="K624" s="12">
        <v>62031.19</v>
      </c>
      <c r="L624" s="12">
        <f t="shared" si="47"/>
        <v>186093.57</v>
      </c>
      <c r="M624" s="12">
        <v>0</v>
      </c>
      <c r="N624" s="12">
        <v>0</v>
      </c>
      <c r="O624" s="12">
        <f t="shared" si="48"/>
        <v>0</v>
      </c>
      <c r="P624" s="12">
        <f t="shared" si="49"/>
        <v>213765.03</v>
      </c>
    </row>
    <row r="625" spans="1:16" x14ac:dyDescent="0.25">
      <c r="A625" s="10">
        <v>49544</v>
      </c>
      <c r="B625" s="11" t="s">
        <v>690</v>
      </c>
      <c r="C625" s="11" t="s">
        <v>24</v>
      </c>
      <c r="D625" s="12">
        <v>114708.67</v>
      </c>
      <c r="E625" s="12">
        <v>114708.67</v>
      </c>
      <c r="F625" s="12">
        <f t="shared" si="45"/>
        <v>229417.34</v>
      </c>
      <c r="G625" s="12">
        <v>3447.81</v>
      </c>
      <c r="H625" s="12">
        <v>3447.81</v>
      </c>
      <c r="I625" s="12">
        <f t="shared" si="46"/>
        <v>6895.62</v>
      </c>
      <c r="J625" s="12">
        <v>27660.18</v>
      </c>
      <c r="K625" s="12">
        <v>13830.09</v>
      </c>
      <c r="L625" s="12">
        <f t="shared" si="47"/>
        <v>41490.270000000004</v>
      </c>
      <c r="M625" s="12">
        <v>0</v>
      </c>
      <c r="N625" s="12">
        <v>0</v>
      </c>
      <c r="O625" s="12">
        <f t="shared" si="48"/>
        <v>0</v>
      </c>
      <c r="P625" s="12">
        <f t="shared" si="49"/>
        <v>277803.23</v>
      </c>
    </row>
    <row r="626" spans="1:16" x14ac:dyDescent="0.25">
      <c r="A626" s="10">
        <v>45179</v>
      </c>
      <c r="B626" s="11" t="s">
        <v>691</v>
      </c>
      <c r="C626" s="11" t="s">
        <v>231</v>
      </c>
      <c r="D626" s="12">
        <v>1702.53</v>
      </c>
      <c r="E626" s="12">
        <v>1702.53</v>
      </c>
      <c r="F626" s="12">
        <f t="shared" si="45"/>
        <v>3405.06</v>
      </c>
      <c r="G626" s="12">
        <v>0</v>
      </c>
      <c r="H626" s="12">
        <v>0</v>
      </c>
      <c r="I626" s="12">
        <f t="shared" si="46"/>
        <v>0</v>
      </c>
      <c r="J626" s="12">
        <v>193266.4</v>
      </c>
      <c r="K626" s="12">
        <v>96633.2</v>
      </c>
      <c r="L626" s="12">
        <f t="shared" si="47"/>
        <v>289899.59999999998</v>
      </c>
      <c r="M626" s="12">
        <v>0</v>
      </c>
      <c r="N626" s="12">
        <v>0</v>
      </c>
      <c r="O626" s="12">
        <f t="shared" si="48"/>
        <v>0</v>
      </c>
      <c r="P626" s="12">
        <f t="shared" si="49"/>
        <v>293304.65999999997</v>
      </c>
    </row>
    <row r="628" spans="1:16" s="21" customFormat="1" x14ac:dyDescent="0.25">
      <c r="A628" s="18"/>
      <c r="B628" s="19" t="s">
        <v>14</v>
      </c>
      <c r="C628" s="19"/>
      <c r="D628" s="20">
        <f>SUM(D14:D626)</f>
        <v>198292203.08999988</v>
      </c>
      <c r="E628" s="20">
        <f t="shared" ref="E628:P628" si="50">SUM(E14:E626)</f>
        <v>198287732.2423912</v>
      </c>
      <c r="F628" s="20">
        <f t="shared" si="50"/>
        <v>396579935.33239108</v>
      </c>
      <c r="G628" s="20">
        <f t="shared" si="50"/>
        <v>6346120.1899999958</v>
      </c>
      <c r="H628" s="20">
        <f t="shared" si="50"/>
        <v>6332556.3399999961</v>
      </c>
      <c r="I628" s="20">
        <f t="shared" si="50"/>
        <v>12678676.529999992</v>
      </c>
      <c r="J628" s="20">
        <f t="shared" si="50"/>
        <v>40782457.430000015</v>
      </c>
      <c r="K628" s="20">
        <f t="shared" si="50"/>
        <v>20391228.710000008</v>
      </c>
      <c r="L628" s="20">
        <f t="shared" si="50"/>
        <v>61173686.140000023</v>
      </c>
      <c r="M628" s="20">
        <f t="shared" si="50"/>
        <v>36611.770000000004</v>
      </c>
      <c r="N628" s="20">
        <f t="shared" si="50"/>
        <v>29922.05</v>
      </c>
      <c r="O628" s="20">
        <f t="shared" si="50"/>
        <v>66533.820000000007</v>
      </c>
      <c r="P628" s="20">
        <f t="shared" si="50"/>
        <v>470498831.82239157</v>
      </c>
    </row>
  </sheetData>
  <mergeCells count="2">
    <mergeCell ref="A1:C1"/>
    <mergeCell ref="A3:P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Ohio Department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daria.shams</dc:creator>
  <cp:lastModifiedBy>daria.shams</cp:lastModifiedBy>
  <dcterms:created xsi:type="dcterms:W3CDTF">2015-05-14T12:09:03Z</dcterms:created>
  <dcterms:modified xsi:type="dcterms:W3CDTF">2015-07-22T19:02:55Z</dcterms:modified>
</cp:coreProperties>
</file>