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O:\SFC\CNS\Paperless Office Initiative\Web Audit\Posted Docs\"/>
    </mc:Choice>
  </mc:AlternateContent>
  <workbookProtection workbookPassword="CD5A" lockStructure="1"/>
  <bookViews>
    <workbookView xWindow="0" yWindow="0" windowWidth="21570" windowHeight="10215"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71027"/>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s="1"/>
  <c r="D17" i="3"/>
  <c r="D18" i="3"/>
  <c r="D19" i="3"/>
  <c r="D20" i="3"/>
  <c r="D16" i="3"/>
  <c r="D10" i="3"/>
  <c r="E14" i="1"/>
  <c r="D14" i="1"/>
  <c r="D17" i="1" l="1"/>
  <c r="D19" i="1"/>
  <c r="E9" i="1"/>
  <c r="K17" i="1" s="1"/>
  <c r="K20" i="1" s="1"/>
  <c r="K16" i="1"/>
  <c r="K19" i="1" s="1"/>
  <c r="D22" i="5"/>
  <c r="D24" i="5"/>
  <c r="E14" i="5"/>
  <c r="K21" i="5" s="1"/>
  <c r="K21" i="1" l="1"/>
  <c r="D20" i="1"/>
  <c r="K13" i="1"/>
  <c r="K12" i="1"/>
  <c r="K14" i="1" s="1"/>
  <c r="D18" i="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<sst xmlns="http://schemas.openxmlformats.org/spreadsheetml/2006/main" count="254" uniqueCount="162">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</sst>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descr="Users indicate if SFA is certified for additional six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25" x14ac:dyDescent="0.3">
      <c r="A1" s="125" t="s">
        <v>123</v>
      </c>
      <c r="B1" s="126"/>
    </row>
    <row r="2" spans="1:2" ht="20.25" x14ac:dyDescent="0.3">
      <c r="A2" s="127"/>
      <c r="B2" s="126"/>
    </row>
    <row r="3" spans="1:2" ht="15.75" x14ac:dyDescent="0.25">
      <c r="A3" s="138" t="s">
        <v>129</v>
      </c>
      <c r="B3" s="128"/>
    </row>
    <row r="4" spans="1:2" ht="15.75" x14ac:dyDescent="0.25">
      <c r="A4" s="138"/>
      <c r="B4" s="128"/>
    </row>
    <row r="5" spans="1:2" ht="73.5" customHeight="1" x14ac:dyDescent="0.25">
      <c r="A5" s="139" t="s">
        <v>130</v>
      </c>
      <c r="B5" s="129"/>
    </row>
    <row r="6" spans="1:2" ht="30" x14ac:dyDescent="0.25">
      <c r="A6" s="139" t="s">
        <v>103</v>
      </c>
      <c r="B6" s="129"/>
    </row>
    <row r="7" spans="1:2" ht="15.75" x14ac:dyDescent="0.25">
      <c r="A7" s="139"/>
      <c r="B7" s="129"/>
    </row>
    <row r="8" spans="1:2" ht="15.75" x14ac:dyDescent="0.25">
      <c r="A8" s="139" t="s">
        <v>131</v>
      </c>
      <c r="B8" s="129"/>
    </row>
    <row r="9" spans="1:2" ht="15.75" x14ac:dyDescent="0.25">
      <c r="A9" s="139"/>
      <c r="B9" s="129"/>
    </row>
    <row r="10" spans="1:2" ht="15.75" x14ac:dyDescent="0.25">
      <c r="A10" s="138" t="s">
        <v>104</v>
      </c>
      <c r="B10" s="129"/>
    </row>
    <row r="11" spans="1:2" ht="15.75" x14ac:dyDescent="0.25">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75" x14ac:dyDescent="0.25">
      <c r="A16" s="136"/>
      <c r="B16" s="129"/>
    </row>
    <row r="17" spans="1:2" ht="15.75" x14ac:dyDescent="0.25">
      <c r="A17" s="140" t="s">
        <v>108</v>
      </c>
      <c r="B17" s="131"/>
    </row>
    <row r="18" spans="1:2" ht="15.75" x14ac:dyDescent="0.25">
      <c r="A18" s="139" t="s">
        <v>109</v>
      </c>
      <c r="B18" s="131"/>
    </row>
    <row r="19" spans="1:2" ht="15.75" x14ac:dyDescent="0.25">
      <c r="A19" s="139"/>
      <c r="B19" s="131"/>
    </row>
    <row r="20" spans="1:2" x14ac:dyDescent="0.25">
      <c r="A20" s="138" t="s">
        <v>110</v>
      </c>
    </row>
    <row r="21" spans="1:2" x14ac:dyDescent="0.25">
      <c r="A21" s="138"/>
    </row>
    <row r="22" spans="1:2" ht="15.75" x14ac:dyDescent="0.25">
      <c r="A22" s="137" t="s">
        <v>111</v>
      </c>
      <c r="B22" s="128"/>
    </row>
    <row r="23" spans="1:2" ht="15.75" x14ac:dyDescent="0.25">
      <c r="A23" s="137" t="s">
        <v>112</v>
      </c>
      <c r="B23" s="129"/>
    </row>
    <row r="24" spans="1:2" ht="15.75" x14ac:dyDescent="0.25">
      <c r="A24" s="137"/>
      <c r="B24" s="129"/>
    </row>
    <row r="25" spans="1:2" ht="15.75" x14ac:dyDescent="0.25">
      <c r="A25" s="137" t="s">
        <v>113</v>
      </c>
      <c r="B25" s="129"/>
    </row>
    <row r="26" spans="1:2" ht="15.75" x14ac:dyDescent="0.25">
      <c r="A26" s="137" t="s">
        <v>112</v>
      </c>
      <c r="B26" s="129"/>
    </row>
    <row r="27" spans="1:2" ht="15.75" x14ac:dyDescent="0.25">
      <c r="A27" s="137"/>
      <c r="B27" s="129"/>
    </row>
    <row r="28" spans="1:2" ht="15.75" x14ac:dyDescent="0.25">
      <c r="A28" s="138" t="s">
        <v>114</v>
      </c>
      <c r="B28" s="129"/>
    </row>
    <row r="29" spans="1:2" ht="15.75" x14ac:dyDescent="0.25">
      <c r="A29" s="138"/>
      <c r="B29" s="129"/>
    </row>
    <row r="30" spans="1:2" ht="21.75" customHeight="1" x14ac:dyDescent="0.25">
      <c r="A30" s="137" t="s">
        <v>115</v>
      </c>
      <c r="B30" s="132"/>
    </row>
    <row r="31" spans="1:2" s="13" customFormat="1" ht="21.75" customHeight="1" x14ac:dyDescent="0.25">
      <c r="A31" s="137" t="s">
        <v>124</v>
      </c>
      <c r="B31" s="129"/>
    </row>
    <row r="32" spans="1:2" s="13" customFormat="1" ht="21.75" customHeight="1" x14ac:dyDescent="0.25">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E39" sqref="E39"/>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ht="15.75" thickBot="1" x14ac:dyDescent="0.3"/>
    <row r="5" spans="1:65" ht="38.25" customHeight="1" thickTop="1" thickBot="1" x14ac:dyDescent="0.3">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25">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176" t="s">
        <v>160</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70" t="s">
        <v>161</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31" t="s">
        <v>62</v>
      </c>
      <c r="B17" s="260"/>
      <c r="C17" s="260"/>
      <c r="D17" s="260"/>
      <c r="E17" s="57"/>
      <c r="F17" s="5"/>
      <c r="G17" s="261" t="s">
        <v>53</v>
      </c>
      <c r="H17" s="262"/>
      <c r="I17" s="262"/>
      <c r="J17" s="262"/>
      <c r="K17" s="263" t="e">
        <f>INDEX(LunchFree,I10)*D22+INDEX(LunchPaid,I12)*D23+INDEX(sixcents,G14)*E17</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185" t="s">
        <v>0</v>
      </c>
      <c r="B28" s="186"/>
      <c r="C28" s="186"/>
      <c r="D28" s="186"/>
      <c r="E28" s="186"/>
      <c r="F28" s="186"/>
      <c r="G28" s="186"/>
      <c r="H28" s="186"/>
    </row>
    <row r="29" spans="1:69" ht="57" customHeight="1" x14ac:dyDescent="0.25">
      <c r="A29" s="199" t="s">
        <v>142</v>
      </c>
      <c r="B29" s="200"/>
      <c r="C29" s="200"/>
      <c r="D29" s="200"/>
      <c r="E29" s="200"/>
      <c r="F29" s="200"/>
      <c r="G29" s="200"/>
      <c r="H29" s="200"/>
    </row>
    <row r="30" spans="1:69" ht="24" customHeight="1" x14ac:dyDescent="0.25">
      <c r="A30" s="204" t="s">
        <v>1</v>
      </c>
      <c r="B30" s="204"/>
      <c r="C30" s="204"/>
      <c r="D30" s="201" t="s">
        <v>2</v>
      </c>
      <c r="E30" s="202"/>
      <c r="F30" s="202"/>
      <c r="G30" s="202"/>
      <c r="H30" s="203"/>
    </row>
    <row r="31" spans="1:69" ht="21.75" customHeight="1" x14ac:dyDescent="0.25">
      <c r="A31" s="150" t="s">
        <v>143</v>
      </c>
      <c r="B31" s="150" t="s">
        <v>3</v>
      </c>
      <c r="C31" s="150" t="s">
        <v>4</v>
      </c>
      <c r="D31" s="150" t="s">
        <v>143</v>
      </c>
      <c r="E31" s="150" t="s">
        <v>3</v>
      </c>
      <c r="F31" s="201" t="s">
        <v>4</v>
      </c>
      <c r="G31" s="202"/>
      <c r="H31" s="203"/>
      <c r="M31" s="14"/>
      <c r="N31" s="14"/>
      <c r="BN31" s="12"/>
      <c r="BO31" s="12"/>
    </row>
    <row r="32" spans="1:69" ht="15" customHeight="1" x14ac:dyDescent="0.25">
      <c r="A32" s="150" t="s">
        <v>144</v>
      </c>
      <c r="B32" s="60">
        <v>0</v>
      </c>
      <c r="C32" s="60">
        <v>0</v>
      </c>
      <c r="D32" s="153" t="s">
        <v>144</v>
      </c>
      <c r="E32" s="60">
        <v>0</v>
      </c>
      <c r="F32" s="178">
        <v>0</v>
      </c>
      <c r="G32" s="179"/>
      <c r="H32" s="180"/>
      <c r="M32" s="14"/>
      <c r="N32" s="14"/>
      <c r="BN32" s="12"/>
      <c r="BO32" s="12"/>
    </row>
    <row r="33" spans="1:67" ht="15" customHeight="1" x14ac:dyDescent="0.25">
      <c r="A33" s="152"/>
      <c r="B33" s="114" t="s">
        <v>8</v>
      </c>
      <c r="C33" s="114" t="s">
        <v>8</v>
      </c>
      <c r="D33" s="154"/>
      <c r="E33" s="114" t="s">
        <v>8</v>
      </c>
      <c r="F33" s="178" t="s">
        <v>8</v>
      </c>
      <c r="G33" s="179"/>
      <c r="H33" s="180"/>
      <c r="M33" s="14"/>
      <c r="N33" s="14"/>
      <c r="BN33" s="12"/>
      <c r="BO33" s="12"/>
    </row>
    <row r="34" spans="1:67" ht="15" customHeight="1" x14ac:dyDescent="0.25">
      <c r="A34" s="152" t="s">
        <v>145</v>
      </c>
      <c r="B34" s="174">
        <v>3.23</v>
      </c>
      <c r="C34" s="174">
        <v>0.31</v>
      </c>
      <c r="D34" s="155" t="s">
        <v>149</v>
      </c>
      <c r="E34" s="174">
        <v>1.75</v>
      </c>
      <c r="F34" s="190">
        <v>0.3</v>
      </c>
      <c r="G34" s="191"/>
      <c r="H34" s="192"/>
      <c r="M34" s="14"/>
      <c r="N34" s="14"/>
      <c r="BN34" s="12"/>
      <c r="BO34" s="12"/>
    </row>
    <row r="35" spans="1:67" ht="15" customHeight="1" x14ac:dyDescent="0.25">
      <c r="A35" s="152" t="s">
        <v>146</v>
      </c>
      <c r="B35" s="174">
        <v>3.25</v>
      </c>
      <c r="C35" s="174">
        <v>0.33</v>
      </c>
      <c r="D35" s="155" t="s">
        <v>150</v>
      </c>
      <c r="E35" s="174">
        <v>2.09</v>
      </c>
      <c r="F35" s="190">
        <v>0.3</v>
      </c>
      <c r="G35" s="191"/>
      <c r="H35" s="192"/>
      <c r="M35" s="14"/>
      <c r="N35" s="14"/>
      <c r="BN35" s="12"/>
      <c r="BO35" s="12"/>
    </row>
    <row r="36" spans="1:67" x14ac:dyDescent="0.25">
      <c r="A36" s="152" t="s">
        <v>147</v>
      </c>
      <c r="B36" s="174">
        <v>3.4</v>
      </c>
      <c r="C36" s="174">
        <v>0.39</v>
      </c>
      <c r="D36" s="155"/>
      <c r="E36" s="59" t="s">
        <v>5</v>
      </c>
      <c r="F36" s="205" t="s">
        <v>5</v>
      </c>
      <c r="G36" s="206"/>
      <c r="H36" s="207"/>
      <c r="M36" s="14"/>
      <c r="N36" s="14"/>
      <c r="BN36" s="12"/>
      <c r="BO36" s="12"/>
    </row>
    <row r="37" spans="1:67" x14ac:dyDescent="0.25">
      <c r="A37" s="152"/>
      <c r="B37" s="115" t="s">
        <v>5</v>
      </c>
      <c r="C37" s="59" t="s">
        <v>5</v>
      </c>
      <c r="D37" s="155" t="s">
        <v>149</v>
      </c>
      <c r="E37" s="174">
        <v>2.79</v>
      </c>
      <c r="F37" s="190">
        <v>0.45</v>
      </c>
      <c r="G37" s="191"/>
      <c r="H37" s="192"/>
      <c r="M37" s="14"/>
      <c r="N37" s="14"/>
      <c r="BN37" s="12"/>
      <c r="BO37" s="12"/>
    </row>
    <row r="38" spans="1:67" x14ac:dyDescent="0.25">
      <c r="A38" s="152" t="s">
        <v>145</v>
      </c>
      <c r="B38" s="174">
        <v>5.24</v>
      </c>
      <c r="C38" s="174">
        <v>0.5</v>
      </c>
      <c r="D38" s="155" t="s">
        <v>150</v>
      </c>
      <c r="E38" s="174">
        <v>3.35</v>
      </c>
      <c r="F38" s="190">
        <v>0.45</v>
      </c>
      <c r="G38" s="191"/>
      <c r="H38" s="192"/>
      <c r="M38" s="14"/>
      <c r="N38" s="14"/>
      <c r="BN38" s="12"/>
      <c r="BO38" s="12"/>
    </row>
    <row r="39" spans="1:67" ht="30" customHeight="1" x14ac:dyDescent="0.25">
      <c r="A39" s="152" t="s">
        <v>146</v>
      </c>
      <c r="B39" s="174">
        <v>5.26</v>
      </c>
      <c r="C39" s="174">
        <v>0.52</v>
      </c>
      <c r="D39" s="155"/>
      <c r="E39" s="157" t="s">
        <v>159</v>
      </c>
      <c r="F39" s="193" t="s">
        <v>159</v>
      </c>
      <c r="G39" s="194"/>
      <c r="H39" s="195"/>
      <c r="M39" s="14"/>
      <c r="N39" s="14"/>
      <c r="BN39" s="12"/>
      <c r="BO39" s="12"/>
    </row>
    <row r="40" spans="1:67" x14ac:dyDescent="0.25">
      <c r="A40" s="152" t="s">
        <v>147</v>
      </c>
      <c r="B40" s="174">
        <v>5.49</v>
      </c>
      <c r="C40" s="174">
        <v>0.61</v>
      </c>
      <c r="D40" s="155" t="s">
        <v>149</v>
      </c>
      <c r="E40" s="174">
        <v>2.0299999999999998</v>
      </c>
      <c r="F40" s="196">
        <v>0.34</v>
      </c>
      <c r="G40" s="197"/>
      <c r="H40" s="198"/>
      <c r="M40" s="14"/>
      <c r="N40" s="14"/>
      <c r="BN40" s="12"/>
      <c r="BO40" s="12"/>
    </row>
    <row r="41" spans="1:67" ht="30" x14ac:dyDescent="0.25">
      <c r="A41" s="152"/>
      <c r="B41" s="157" t="s">
        <v>159</v>
      </c>
      <c r="C41" s="157" t="s">
        <v>159</v>
      </c>
      <c r="D41" s="155" t="s">
        <v>150</v>
      </c>
      <c r="E41" s="174">
        <v>2.4300000000000002</v>
      </c>
      <c r="F41" s="190">
        <v>0.34</v>
      </c>
      <c r="G41" s="191"/>
      <c r="H41" s="192"/>
      <c r="M41" s="14"/>
      <c r="N41" s="14"/>
      <c r="BN41" s="12"/>
      <c r="BO41" s="12"/>
    </row>
    <row r="42" spans="1:67" x14ac:dyDescent="0.25">
      <c r="A42" s="152" t="s">
        <v>145</v>
      </c>
      <c r="B42" s="174">
        <v>3.78</v>
      </c>
      <c r="C42" s="174">
        <v>0.36</v>
      </c>
      <c r="D42" s="187" t="s">
        <v>148</v>
      </c>
      <c r="E42" s="59" t="s">
        <v>7</v>
      </c>
      <c r="F42" s="178" t="s">
        <v>7</v>
      </c>
      <c r="G42" s="179"/>
      <c r="H42" s="180"/>
      <c r="M42" s="14"/>
      <c r="N42" s="14"/>
      <c r="BN42" s="12"/>
      <c r="BO42" s="12"/>
    </row>
    <row r="43" spans="1:67" ht="15" customHeight="1" x14ac:dyDescent="0.25">
      <c r="A43" s="152" t="s">
        <v>146</v>
      </c>
      <c r="B43" s="174">
        <v>3.8</v>
      </c>
      <c r="C43" s="174">
        <v>0.38</v>
      </c>
      <c r="D43" s="188"/>
      <c r="E43" s="60"/>
      <c r="F43" s="178"/>
      <c r="G43" s="179"/>
      <c r="H43" s="180"/>
      <c r="M43" s="14"/>
      <c r="N43" s="14"/>
      <c r="BN43" s="12"/>
      <c r="BO43" s="12"/>
    </row>
    <row r="44" spans="1:67" x14ac:dyDescent="0.25">
      <c r="A44" s="152" t="s">
        <v>147</v>
      </c>
      <c r="B44" s="174">
        <v>3.97</v>
      </c>
      <c r="C44" s="174">
        <v>0.45</v>
      </c>
      <c r="D44" s="188"/>
      <c r="E44" s="60"/>
      <c r="F44" s="178"/>
      <c r="G44" s="179"/>
      <c r="H44" s="180"/>
      <c r="M44" s="14"/>
      <c r="N44" s="14"/>
      <c r="BN44" s="12"/>
      <c r="BO44" s="12"/>
    </row>
    <row r="45" spans="1:67" ht="15" customHeight="1" x14ac:dyDescent="0.25">
      <c r="A45" s="187" t="s">
        <v>148</v>
      </c>
      <c r="B45" s="115" t="s">
        <v>7</v>
      </c>
      <c r="C45" s="114" t="s">
        <v>7</v>
      </c>
      <c r="D45" s="188"/>
      <c r="E45" s="60"/>
      <c r="F45" s="178"/>
      <c r="G45" s="179"/>
      <c r="H45" s="180"/>
      <c r="M45" s="14"/>
      <c r="N45" s="14"/>
      <c r="BN45" s="12"/>
      <c r="BO45" s="12"/>
    </row>
    <row r="46" spans="1:67" x14ac:dyDescent="0.25">
      <c r="A46" s="188"/>
      <c r="B46" s="59"/>
      <c r="C46" s="60"/>
      <c r="D46" s="188"/>
      <c r="E46" s="60"/>
      <c r="F46" s="178"/>
      <c r="G46" s="179"/>
      <c r="H46" s="180"/>
      <c r="M46" s="14"/>
      <c r="N46" s="14"/>
      <c r="BN46" s="12"/>
      <c r="BO46" s="12"/>
    </row>
    <row r="47" spans="1:67" x14ac:dyDescent="0.25">
      <c r="A47" s="188"/>
      <c r="B47" s="60"/>
      <c r="C47" s="60"/>
      <c r="D47" s="188"/>
      <c r="E47" s="60"/>
      <c r="F47" s="178"/>
      <c r="G47" s="179"/>
      <c r="H47" s="180"/>
      <c r="M47" s="14"/>
      <c r="N47" s="14"/>
      <c r="BN47" s="12"/>
      <c r="BO47" s="12"/>
    </row>
    <row r="48" spans="1:67" x14ac:dyDescent="0.25">
      <c r="A48" s="188"/>
      <c r="B48" s="60"/>
      <c r="C48" s="60"/>
      <c r="D48" s="188"/>
      <c r="E48" s="60"/>
      <c r="F48" s="178"/>
      <c r="G48" s="179"/>
      <c r="H48" s="180"/>
      <c r="M48" s="14"/>
      <c r="N48" s="14"/>
      <c r="BN48" s="12"/>
      <c r="BO48" s="12"/>
    </row>
    <row r="49" spans="1:67" x14ac:dyDescent="0.25">
      <c r="A49" s="188"/>
      <c r="B49" s="60"/>
      <c r="C49" s="60"/>
      <c r="D49" s="188"/>
      <c r="E49" s="60"/>
      <c r="F49" s="178"/>
      <c r="G49" s="179"/>
      <c r="H49" s="180"/>
      <c r="M49" s="14"/>
      <c r="N49" s="14"/>
      <c r="BN49" s="12"/>
      <c r="BO49" s="12"/>
    </row>
    <row r="50" spans="1:67" x14ac:dyDescent="0.25">
      <c r="A50" s="188"/>
      <c r="B50" s="60"/>
      <c r="C50" s="60"/>
      <c r="D50" s="188"/>
      <c r="E50" s="60"/>
      <c r="F50" s="178"/>
      <c r="G50" s="179"/>
      <c r="H50" s="180"/>
      <c r="I50" s="41"/>
      <c r="J50" s="41"/>
      <c r="K50" s="41"/>
      <c r="L50" s="41"/>
      <c r="M50" s="14"/>
      <c r="N50" s="14"/>
      <c r="BN50" s="12"/>
      <c r="BO50" s="12"/>
    </row>
    <row r="51" spans="1:67" x14ac:dyDescent="0.25">
      <c r="A51" s="188"/>
      <c r="B51" s="60"/>
      <c r="C51" s="60"/>
      <c r="D51" s="188"/>
      <c r="E51" s="60"/>
      <c r="F51" s="178"/>
      <c r="G51" s="179"/>
      <c r="H51" s="180"/>
      <c r="I51" s="43"/>
      <c r="J51" s="43" t="s">
        <v>19</v>
      </c>
      <c r="K51" s="43"/>
      <c r="L51" s="43" t="s">
        <v>20</v>
      </c>
      <c r="M51" s="14"/>
      <c r="N51" s="14"/>
      <c r="BN51" s="12"/>
      <c r="BO51" s="12"/>
    </row>
    <row r="52" spans="1:67" x14ac:dyDescent="0.25">
      <c r="A52" s="188"/>
      <c r="B52" s="60"/>
      <c r="C52" s="60"/>
      <c r="D52" s="188"/>
      <c r="E52" s="60"/>
      <c r="F52" s="178"/>
      <c r="G52" s="179"/>
      <c r="H52" s="180"/>
      <c r="I52" s="43"/>
      <c r="J52" s="43"/>
      <c r="K52" s="43"/>
      <c r="L52" s="43"/>
      <c r="M52" s="14"/>
      <c r="N52" s="14"/>
      <c r="BN52" s="12"/>
      <c r="BO52" s="12"/>
    </row>
    <row r="53" spans="1:67" x14ac:dyDescent="0.25">
      <c r="A53" s="188"/>
      <c r="B53" s="60"/>
      <c r="C53" s="60"/>
      <c r="D53" s="188"/>
      <c r="E53" s="60"/>
      <c r="F53" s="178"/>
      <c r="G53" s="179"/>
      <c r="H53" s="180"/>
      <c r="I53" s="43"/>
      <c r="J53" s="43" t="s">
        <v>15</v>
      </c>
      <c r="K53" s="43"/>
      <c r="L53" s="43" t="s">
        <v>15</v>
      </c>
      <c r="M53" s="14"/>
      <c r="N53" s="14"/>
      <c r="BN53" s="12"/>
      <c r="BO53" s="12"/>
    </row>
    <row r="54" spans="1:67" x14ac:dyDescent="0.25">
      <c r="A54" s="188"/>
      <c r="B54" s="60"/>
      <c r="C54" s="60"/>
      <c r="D54" s="188"/>
      <c r="E54" s="60"/>
      <c r="F54" s="178"/>
      <c r="G54" s="179"/>
      <c r="H54" s="180"/>
      <c r="I54" s="43"/>
      <c r="J54" s="43" t="s">
        <v>16</v>
      </c>
      <c r="K54" s="43"/>
      <c r="L54" s="43" t="s">
        <v>16</v>
      </c>
      <c r="M54" s="14"/>
      <c r="N54" s="14"/>
      <c r="BN54" s="12"/>
      <c r="BO54" s="12"/>
    </row>
    <row r="55" spans="1:67" x14ac:dyDescent="0.25">
      <c r="A55" s="188"/>
      <c r="B55" s="60" t="s">
        <v>9</v>
      </c>
      <c r="C55" s="60"/>
      <c r="D55" s="188"/>
      <c r="E55" s="60"/>
      <c r="F55" s="158"/>
      <c r="G55" s="175">
        <v>0</v>
      </c>
      <c r="H55" s="158"/>
      <c r="M55" s="14"/>
      <c r="N55" s="14"/>
      <c r="BN55" s="12"/>
      <c r="BO55" s="12"/>
    </row>
    <row r="56" spans="1:67" x14ac:dyDescent="0.25">
      <c r="A56" s="189"/>
      <c r="B56" s="60"/>
      <c r="C56" s="60"/>
      <c r="D56" s="189"/>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25">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404" t="s">
        <v>0</v>
      </c>
      <c r="B23" s="405"/>
      <c r="C23" s="405"/>
      <c r="D23" s="405"/>
    </row>
    <row r="24" spans="1:69" ht="57" customHeight="1" x14ac:dyDescent="0.25">
      <c r="A24" s="398" t="s">
        <v>14</v>
      </c>
      <c r="B24" s="399"/>
      <c r="C24" s="399"/>
      <c r="D24" s="399"/>
    </row>
    <row r="25" spans="1:69" ht="24" customHeight="1" x14ac:dyDescent="0.25">
      <c r="A25" s="204" t="s">
        <v>1</v>
      </c>
      <c r="B25" s="204"/>
      <c r="C25" s="204" t="s">
        <v>2</v>
      </c>
      <c r="D25" s="204"/>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
      <c r="A1" s="411" t="s">
        <v>48</v>
      </c>
      <c r="B1" s="412"/>
      <c r="C1" s="412"/>
      <c r="D1" s="412"/>
      <c r="E1" s="413"/>
    </row>
    <row r="2" spans="1:8" ht="15.75" thickBot="1" x14ac:dyDescent="0.3">
      <c r="B2" s="7"/>
    </row>
    <row r="3" spans="1:8" x14ac:dyDescent="0.25">
      <c r="A3" s="414" t="s">
        <v>23</v>
      </c>
      <c r="B3" s="415"/>
      <c r="C3" s="415"/>
      <c r="D3" s="415"/>
      <c r="E3" s="416"/>
    </row>
    <row r="4" spans="1:8" ht="52.5" customHeight="1" thickBot="1" x14ac:dyDescent="0.3">
      <c r="A4" s="417"/>
      <c r="B4" s="418"/>
      <c r="C4" s="418"/>
      <c r="D4" s="418"/>
      <c r="E4" s="419"/>
    </row>
    <row r="5" spans="1:8" ht="16.5" thickBot="1" x14ac:dyDescent="0.3">
      <c r="A5" s="432" t="s">
        <v>39</v>
      </c>
      <c r="B5" s="433"/>
      <c r="C5" s="433"/>
      <c r="D5" s="434"/>
      <c r="E5" s="63"/>
    </row>
    <row r="6" spans="1:8" ht="18" thickBot="1" x14ac:dyDescent="0.3">
      <c r="A6" s="429" t="s">
        <v>21</v>
      </c>
      <c r="B6" s="430"/>
      <c r="C6" s="430"/>
      <c r="D6" s="430"/>
      <c r="E6" s="431"/>
    </row>
    <row r="7" spans="1:8" ht="28.5" customHeight="1" thickBot="1" x14ac:dyDescent="0.3">
      <c r="A7" s="432" t="s">
        <v>17</v>
      </c>
      <c r="B7" s="433"/>
      <c r="C7" s="433"/>
      <c r="D7" s="434"/>
      <c r="E7" s="64">
        <v>2</v>
      </c>
    </row>
    <row r="8" spans="1:8" x14ac:dyDescent="0.25">
      <c r="A8" s="420" t="s">
        <v>49</v>
      </c>
      <c r="B8" s="421"/>
      <c r="C8" s="421"/>
      <c r="D8" s="421"/>
      <c r="E8" s="422"/>
    </row>
    <row r="9" spans="1:8" x14ac:dyDescent="0.25">
      <c r="A9" s="423"/>
      <c r="B9" s="424"/>
      <c r="C9" s="424"/>
      <c r="D9" s="424"/>
      <c r="E9" s="425"/>
    </row>
    <row r="10" spans="1:8" ht="40.5" customHeight="1" thickBot="1" x14ac:dyDescent="0.3">
      <c r="A10" s="426"/>
      <c r="B10" s="427"/>
      <c r="C10" s="427"/>
      <c r="D10" s="427"/>
      <c r="E10" s="428"/>
    </row>
    <row r="11" spans="1:8" ht="23.25" customHeight="1" thickBot="1" x14ac:dyDescent="0.3">
      <c r="A11" s="8"/>
      <c r="C11" s="444" t="s">
        <v>44</v>
      </c>
      <c r="D11" s="445"/>
      <c r="E11" s="112">
        <f>IF(AND(E5="AK",E7=1),'Federal Estimator'!B39,IF(AND(E5="AK",E7=2),'Federal Estimator'!B38,IF(AND(E5="HI",E7=1),'Federal Estimator'!B43,IF(AND(E5="HI",E7=2),'Federal Estimator'!B42,IF(AND(E5&lt;&gt;"AK",E5&lt;&gt;"HI",E7=1),'Federal Estimator'!B35,'Federal Estimator'!B34)))))</f>
        <v>3.23</v>
      </c>
      <c r="H11" s="14"/>
    </row>
    <row r="12" spans="1:8" ht="26.25" customHeight="1" thickBot="1" x14ac:dyDescent="0.3">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
      <c r="A13" s="429" t="s">
        <v>22</v>
      </c>
      <c r="B13" s="430"/>
      <c r="C13" s="430"/>
      <c r="D13" s="430"/>
      <c r="E13" s="431"/>
    </row>
    <row r="14" spans="1:8" ht="28.5" customHeight="1" thickBot="1" x14ac:dyDescent="0.3">
      <c r="A14" s="432" t="s">
        <v>18</v>
      </c>
      <c r="B14" s="433"/>
      <c r="C14" s="433"/>
      <c r="D14" s="434"/>
      <c r="E14" s="65">
        <v>2</v>
      </c>
    </row>
    <row r="15" spans="1:8" x14ac:dyDescent="0.25">
      <c r="A15" s="420" t="s">
        <v>50</v>
      </c>
      <c r="B15" s="421"/>
      <c r="C15" s="421"/>
      <c r="D15" s="421"/>
      <c r="E15" s="422"/>
    </row>
    <row r="16" spans="1:8" x14ac:dyDescent="0.25">
      <c r="A16" s="423"/>
      <c r="B16" s="424"/>
      <c r="C16" s="424"/>
      <c r="D16" s="424"/>
      <c r="E16" s="425"/>
    </row>
    <row r="17" spans="1:5" ht="30" customHeight="1" thickBot="1" x14ac:dyDescent="0.3">
      <c r="A17" s="426"/>
      <c r="B17" s="427"/>
      <c r="C17" s="427"/>
      <c r="D17" s="427"/>
      <c r="E17" s="428"/>
    </row>
    <row r="18" spans="1:5" x14ac:dyDescent="0.25">
      <c r="A18" s="8"/>
      <c r="B18" s="8"/>
      <c r="C18" s="435" t="s">
        <v>46</v>
      </c>
      <c r="D18" s="436"/>
      <c r="E18" s="439">
        <f>IF(AND(E5="AK",E14=1),'Federal Estimator'!E38,IF(AND(E5="AK",E14=2),'Federal Estimator'!E37,IF(AND(E5="HI",E14=1),'Federal Estimator'!E41,IF(AND(E5="HI",E14=2),'Federal Estimator'!E40,IF(AND(E5&lt;&gt;"AK",E5&lt;&gt;"HI""",E14=1),'Federal Estimator'!E35,'Federal Estimator'!E34)))))</f>
        <v>1.75</v>
      </c>
    </row>
    <row r="19" spans="1:5" ht="15.75" thickBot="1" x14ac:dyDescent="0.3">
      <c r="A19" s="1"/>
      <c r="C19" s="437"/>
      <c r="D19" s="438"/>
      <c r="E19" s="440"/>
    </row>
    <row r="20" spans="1:5" ht="16.5" thickBot="1" x14ac:dyDescent="0.3">
      <c r="A20" s="1"/>
      <c r="B20" s="15"/>
      <c r="C20" s="442" t="s">
        <v>47</v>
      </c>
      <c r="D20" s="443"/>
      <c r="E20" s="112">
        <f>IF(AND(E5="AK",E14=1),'Federal Estimator'!F38,IF(AND(E5="AK",E14=2),'Federal Estimator'!F37,IF(AND(E5="HI",E14=1),'Federal Estimator'!F41,IF(AND(E5="HI",E14=2),'Federal Estimator'!F40,IF(AND(E5&lt;&gt;"AK",E5&lt;&gt;"HI",E14=1),'Federal Estimator'!F35,'Federal Estimator'!F34)))))</f>
        <v>0.3</v>
      </c>
    </row>
    <row r="21" spans="1:5" ht="15.75" x14ac:dyDescent="0.25">
      <c r="A21" s="1"/>
      <c r="B21" s="1"/>
      <c r="C21" s="19"/>
      <c r="D21" s="19"/>
      <c r="E21" s="20"/>
    </row>
    <row r="22" spans="1:5" x14ac:dyDescent="0.25">
      <c r="B22" s="1"/>
    </row>
    <row r="23" spans="1:5" x14ac:dyDescent="0.25">
      <c r="A23" s="1"/>
      <c r="B23" s="441" t="s">
        <v>134</v>
      </c>
      <c r="C23" s="441"/>
      <c r="D23" s="441"/>
      <c r="E23" s="441"/>
    </row>
    <row r="24" spans="1:5" x14ac:dyDescent="0.25">
      <c r="B24" s="441"/>
      <c r="C24" s="441"/>
      <c r="D24" s="441"/>
      <c r="E24" s="441"/>
    </row>
    <row r="25" spans="1:5" x14ac:dyDescent="0.25">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
      <c r="A1" s="448" t="s">
        <v>74</v>
      </c>
      <c r="B1" s="449"/>
      <c r="C1" s="449"/>
      <c r="D1" s="449"/>
      <c r="E1" s="449"/>
      <c r="F1" s="449"/>
      <c r="G1" s="449"/>
      <c r="H1" s="450"/>
    </row>
    <row r="2" spans="1:8" s="13" customFormat="1" ht="24" customHeight="1" x14ac:dyDescent="0.25">
      <c r="A2" s="24"/>
      <c r="B2" s="24"/>
      <c r="C2" s="24"/>
      <c r="D2" s="111" t="s">
        <v>89</v>
      </c>
      <c r="E2" s="113"/>
      <c r="F2" s="24"/>
      <c r="G2" s="24"/>
      <c r="H2" s="24"/>
    </row>
    <row r="3" spans="1:8" s="13" customFormat="1" ht="27.75" customHeight="1" x14ac:dyDescent="0.25">
      <c r="A3" s="452" t="s">
        <v>40</v>
      </c>
      <c r="B3" s="452"/>
      <c r="C3" s="461"/>
      <c r="D3" s="461"/>
      <c r="E3" s="452" t="s">
        <v>41</v>
      </c>
      <c r="F3" s="452"/>
      <c r="G3" s="451"/>
      <c r="H3" s="451"/>
    </row>
    <row r="4" spans="1:8" s="13" customFormat="1" ht="20.25" customHeight="1" x14ac:dyDescent="0.25">
      <c r="A4" s="40"/>
      <c r="B4" s="40"/>
      <c r="C4" s="30"/>
      <c r="D4" s="30"/>
      <c r="E4" s="40"/>
      <c r="F4" s="40"/>
      <c r="G4" s="24"/>
      <c r="H4" s="21"/>
    </row>
    <row r="5" spans="1:8" s="13" customFormat="1" ht="13.5" customHeight="1" thickBot="1" x14ac:dyDescent="0.3">
      <c r="A5" s="39"/>
      <c r="B5" s="30"/>
      <c r="C5" s="30"/>
      <c r="D5" s="30"/>
      <c r="F5" s="24"/>
      <c r="G5" s="24"/>
      <c r="H5" s="24"/>
    </row>
    <row r="6" spans="1:8" ht="21.75" customHeight="1" x14ac:dyDescent="0.25">
      <c r="A6" s="456" t="s">
        <v>69</v>
      </c>
      <c r="B6" s="234"/>
      <c r="C6" s="234"/>
      <c r="D6" s="234"/>
      <c r="E6" s="234"/>
      <c r="F6" s="234"/>
      <c r="G6" s="457"/>
      <c r="H6" s="5"/>
    </row>
    <row r="7" spans="1:8" ht="21" customHeight="1" thickBot="1" x14ac:dyDescent="0.3">
      <c r="A7" s="458" t="s">
        <v>73</v>
      </c>
      <c r="B7" s="459"/>
      <c r="C7" s="459"/>
      <c r="D7" s="459"/>
      <c r="E7" s="459"/>
      <c r="F7" s="459"/>
      <c r="G7" s="460"/>
      <c r="H7" s="5"/>
    </row>
    <row r="8" spans="1:8" ht="19.5" customHeight="1" x14ac:dyDescent="0.25">
      <c r="A8" s="453" t="s">
        <v>37</v>
      </c>
      <c r="B8" s="453" t="s">
        <v>33</v>
      </c>
      <c r="C8" s="453" t="s">
        <v>34</v>
      </c>
      <c r="D8" s="453" t="s">
        <v>32</v>
      </c>
      <c r="E8" s="453" t="s">
        <v>31</v>
      </c>
      <c r="F8" s="453" t="s">
        <v>30</v>
      </c>
      <c r="G8" s="453" t="s">
        <v>29</v>
      </c>
      <c r="H8" s="25"/>
    </row>
    <row r="9" spans="1:8" ht="72" customHeight="1" thickBot="1" x14ac:dyDescent="0.3">
      <c r="A9" s="455"/>
      <c r="B9" s="454"/>
      <c r="C9" s="454"/>
      <c r="D9" s="454"/>
      <c r="E9" s="454"/>
      <c r="F9" s="454"/>
      <c r="G9" s="454"/>
      <c r="H9" s="9"/>
    </row>
    <row r="10" spans="1:8" ht="36.75" customHeight="1" thickBot="1" x14ac:dyDescent="0.3">
      <c r="A10" s="84" t="s">
        <v>70</v>
      </c>
      <c r="B10" s="85"/>
      <c r="C10" s="85"/>
      <c r="D10" s="93">
        <f>IF(ISERROR(B10/C10),0,B10/C10)</f>
        <v>0</v>
      </c>
      <c r="E10" s="143">
        <v>1.6</v>
      </c>
      <c r="F10" s="144"/>
      <c r="G10" s="145"/>
      <c r="H10" s="9"/>
    </row>
    <row r="11" spans="1:8" s="13" customFormat="1" ht="20.25" customHeight="1" thickBot="1" x14ac:dyDescent="0.3">
      <c r="A11" s="12"/>
      <c r="B11" s="23"/>
      <c r="C11" s="22"/>
      <c r="D11" s="22"/>
      <c r="E11" s="22"/>
      <c r="F11" s="22"/>
      <c r="G11" s="22"/>
      <c r="H11" s="22"/>
    </row>
    <row r="12" spans="1:8" ht="18" customHeight="1" x14ac:dyDescent="0.25">
      <c r="A12" s="456" t="s">
        <v>35</v>
      </c>
      <c r="B12" s="462"/>
      <c r="C12" s="462"/>
      <c r="D12" s="462"/>
      <c r="E12" s="462"/>
      <c r="F12" s="462"/>
      <c r="G12" s="462"/>
      <c r="H12" s="463"/>
    </row>
    <row r="13" spans="1:8" ht="35.25" customHeight="1" thickBot="1" x14ac:dyDescent="0.3">
      <c r="A13" s="464" t="s">
        <v>36</v>
      </c>
      <c r="B13" s="465"/>
      <c r="C13" s="465"/>
      <c r="D13" s="465"/>
      <c r="E13" s="465"/>
      <c r="F13" s="465"/>
      <c r="G13" s="465"/>
      <c r="H13" s="466"/>
    </row>
    <row r="14" spans="1:8" ht="21.75" customHeight="1" x14ac:dyDescent="0.25">
      <c r="A14" s="453" t="s">
        <v>37</v>
      </c>
      <c r="B14" s="453" t="s">
        <v>33</v>
      </c>
      <c r="C14" s="453" t="s">
        <v>34</v>
      </c>
      <c r="D14" s="453" t="s">
        <v>32</v>
      </c>
      <c r="E14" s="453" t="s">
        <v>31</v>
      </c>
      <c r="F14" s="453" t="s">
        <v>30</v>
      </c>
      <c r="G14" s="453" t="s">
        <v>29</v>
      </c>
      <c r="H14" s="453" t="s">
        <v>72</v>
      </c>
    </row>
    <row r="15" spans="1:8" ht="74.25" customHeight="1" thickBot="1" x14ac:dyDescent="0.3">
      <c r="A15" s="454"/>
      <c r="B15" s="454"/>
      <c r="C15" s="454"/>
      <c r="D15" s="454"/>
      <c r="E15" s="454"/>
      <c r="F15" s="454"/>
      <c r="G15" s="454"/>
      <c r="H15" s="454"/>
    </row>
    <row r="16" spans="1:8" ht="28.5" customHeight="1" x14ac:dyDescent="0.25">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DC4A1626C779C45BB6561A82F6B4A64" ma:contentTypeVersion="0" ma:contentTypeDescription="Create a new document." ma:contentTypeScope="" ma:versionID="4083df15a06b4e43a540ca325ecfcceb">
  <xsd:schema xmlns:xsd="http://www.w3.org/2001/XMLSchema" xmlns:xs="http://www.w3.org/2001/XMLSchema" xmlns:p="http://schemas.microsoft.com/office/2006/metadata/properties" xmlns:ns2="0d1c2134-6485-4ff6-a10e-d5cb6fa9294e" targetNamespace="http://schemas.microsoft.com/office/2006/metadata/properties" ma:root="true" ma:fieldsID="70033e3841e4026b8b2135a63229be84" ns2:_="">
    <xsd:import namespace="0d1c2134-6485-4ff6-a10e-d5cb6fa9294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c2134-6485-4ff6-a10e-d5cb6fa929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 xmlns="0d1c2134-6485-4ff6-a10e-d5cb6fa9294e">H77EFJNRH55V-1856-3032</_dlc_DocId>
    <_dlc_DocIdUrl xmlns="0d1c2134-6485-4ff6-a10e-d5cb6fa9294e">
      <Url>http://sharepoint/daqs/csseo/ocn/_layouts/15/DocIdRedir.aspx?ID=H77EFJNRH55V-1856-3032</Url>
      <Description>H77EFJNRH55V-1856-3032</Description>
    </_dlc_DocIdUrl>
  </documentManagement>
</p:properties>
</file>

<file path=customXml/itemProps1.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2.xml><?xml version="1.0" encoding="utf-8"?>
<ds:datastoreItem xmlns:ds="http://schemas.openxmlformats.org/officeDocument/2006/customXml" ds:itemID="{62574F30-69BF-41D8-9365-F48247322437}">
  <ds:schemaRefs>
    <ds:schemaRef ds:uri="http://schemas.microsoft.com/sharepoint/events"/>
  </ds:schemaRefs>
</ds:datastoreItem>
</file>

<file path=customXml/itemProps3.xml><?xml version="1.0" encoding="utf-8"?>
<ds:datastoreItem xmlns:ds="http://schemas.openxmlformats.org/officeDocument/2006/customXml" ds:itemID="{3279723F-9E3A-49CC-BD8F-A4B92C806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c2134-6485-4ff6-a10e-d5cb6fa92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5.xml><?xml version="1.0" encoding="utf-8"?>
<ds:datastoreItem xmlns:ds="http://schemas.openxmlformats.org/officeDocument/2006/customXml" ds:itemID="{07267460-72FB-438A-B98A-18382EC8D0DE}">
  <ds:schemaRefs>
    <ds:schemaRef ds:uri="http://purl.org/dc/dcmitype/"/>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d1c2134-6485-4ff6-a10e-d5cb6fa9294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Natasha Ewing</cp:lastModifiedBy>
  <cp:lastPrinted>2014-07-11T15:50:14Z</cp:lastPrinted>
  <dcterms:created xsi:type="dcterms:W3CDTF">2011-03-30T18:04:46Z</dcterms:created>
  <dcterms:modified xsi:type="dcterms:W3CDTF">2017-09-01T14:14:09Z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0x0101001DC4A1626C779C45BB6561A82F6B4A64</vt:lpwstr>
  </property>
  <property fmtid="{D5CDD505-2E9C-101B-9397-08002B2CF9AE}" pid="4" name="_dlc_DocIdItemGuid">
    <vt:lpwstr>02c30199-bb10-4d66-990b-01a0600b2197</vt:lpwstr>
  </property>
</Properties>
</file>