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\SCHOOL FUNDING ISSUES &amp; CALCULATIONS\College Credit Plus\"/>
    </mc:Choice>
  </mc:AlternateContent>
  <bookViews>
    <workbookView xWindow="0" yWindow="0" windowWidth="20610" windowHeight="9330"/>
  </bookViews>
  <sheets>
    <sheet name="Aaron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3" i="2"/>
  <c r="H75" i="2" l="1"/>
  <c r="G75" i="2"/>
  <c r="C75" i="2"/>
  <c r="D75" i="2"/>
  <c r="J75" i="2"/>
  <c r="M4" i="1" l="1"/>
  <c r="M6" i="1"/>
  <c r="E73" i="1"/>
  <c r="M5" i="1"/>
  <c r="M9" i="1"/>
  <c r="M11" i="1"/>
  <c r="M13" i="1"/>
  <c r="M15" i="1"/>
  <c r="M16" i="1"/>
  <c r="M17" i="1"/>
  <c r="M18" i="1"/>
  <c r="M19" i="1"/>
  <c r="M22" i="1"/>
  <c r="M23" i="1"/>
  <c r="M24" i="1"/>
  <c r="M25" i="1"/>
  <c r="M27" i="1"/>
  <c r="M30" i="1"/>
  <c r="M31" i="1"/>
  <c r="M32" i="1"/>
  <c r="M34" i="1"/>
  <c r="M36" i="1"/>
  <c r="M38" i="1"/>
  <c r="M40" i="1"/>
  <c r="M42" i="1"/>
  <c r="M43" i="1"/>
  <c r="M44" i="1"/>
  <c r="M47" i="1"/>
  <c r="M48" i="1"/>
  <c r="M49" i="1"/>
  <c r="M53" i="1"/>
  <c r="M54" i="1"/>
  <c r="M58" i="1"/>
  <c r="M61" i="1"/>
  <c r="M62" i="1"/>
  <c r="M63" i="1"/>
  <c r="M3" i="1"/>
  <c r="K55" i="1"/>
  <c r="M55" i="1" s="1"/>
  <c r="K57" i="1"/>
  <c r="M57" i="1" s="1"/>
  <c r="K60" i="1"/>
  <c r="M60" i="1" s="1"/>
  <c r="K65" i="1"/>
  <c r="M65" i="1" s="1"/>
  <c r="K67" i="1"/>
  <c r="M67" i="1" s="1"/>
  <c r="K68" i="1"/>
  <c r="M68" i="1" s="1"/>
  <c r="K70" i="1"/>
  <c r="M70" i="1" s="1"/>
  <c r="K7" i="1"/>
  <c r="K10" i="1"/>
  <c r="M10" i="1" s="1"/>
  <c r="K14" i="1"/>
  <c r="M14" i="1" s="1"/>
  <c r="K20" i="1"/>
  <c r="M20" i="1" s="1"/>
  <c r="K21" i="1"/>
  <c r="M21" i="1" s="1"/>
  <c r="K28" i="1"/>
  <c r="M28" i="1" s="1"/>
  <c r="K29" i="1"/>
  <c r="M29" i="1" s="1"/>
  <c r="K73" i="1" l="1"/>
  <c r="M7" i="1"/>
  <c r="M73" i="1" s="1"/>
</calcChain>
</file>

<file path=xl/sharedStrings.xml><?xml version="1.0" encoding="utf-8"?>
<sst xmlns="http://schemas.openxmlformats.org/spreadsheetml/2006/main" count="230" uniqueCount="220">
  <si>
    <t>IRN</t>
  </si>
  <si>
    <t>College Name</t>
  </si>
  <si>
    <t>Paid Till April</t>
  </si>
  <si>
    <t>Calcu Amt May</t>
  </si>
  <si>
    <t>Aultman</t>
  </si>
  <si>
    <t>University Of Akron</t>
  </si>
  <si>
    <t>Bowling Green State University</t>
  </si>
  <si>
    <t>University Of Cincinnati</t>
  </si>
  <si>
    <t>Cleveland State University</t>
  </si>
  <si>
    <t>Kent State University</t>
  </si>
  <si>
    <t>Miami University</t>
  </si>
  <si>
    <t>Ohio University</t>
  </si>
  <si>
    <t>University Of Toledo</t>
  </si>
  <si>
    <t>Wright State University</t>
  </si>
  <si>
    <t>Youngstown State University</t>
  </si>
  <si>
    <t>Zane State</t>
  </si>
  <si>
    <t>Lorain Co Community College</t>
  </si>
  <si>
    <t>Columbus State Comm College</t>
  </si>
  <si>
    <t>Northwest State Community Coll</t>
  </si>
  <si>
    <t>Shawnee State University</t>
  </si>
  <si>
    <t>Hocking College</t>
  </si>
  <si>
    <t>Lakeland Community College</t>
  </si>
  <si>
    <t>North Central State College</t>
  </si>
  <si>
    <t>Sinclair Community College</t>
  </si>
  <si>
    <t>Clark State Community College</t>
  </si>
  <si>
    <t>Cincinnati St Tech &amp; Comm Coll</t>
  </si>
  <si>
    <t>Ashland University</t>
  </si>
  <si>
    <t>Cuyahoga Community College</t>
  </si>
  <si>
    <t>Stark State College</t>
  </si>
  <si>
    <t>Terra State Community College</t>
  </si>
  <si>
    <t>Belmont College</t>
  </si>
  <si>
    <t>EGCC</t>
  </si>
  <si>
    <t>Baldwin Wallace University</t>
  </si>
  <si>
    <t>Bluffton University</t>
  </si>
  <si>
    <t>Case Western Reserve Univ</t>
  </si>
  <si>
    <t>Cedarville University</t>
  </si>
  <si>
    <t>Ohio Dominican University</t>
  </si>
  <si>
    <t>University Of Findlay</t>
  </si>
  <si>
    <t>Heidelberg University</t>
  </si>
  <si>
    <t>Hiram College</t>
  </si>
  <si>
    <t>John Carroll University</t>
  </si>
  <si>
    <t>Kenyon College</t>
  </si>
  <si>
    <t>Lake Erie College</t>
  </si>
  <si>
    <t>Malone University</t>
  </si>
  <si>
    <t>Marietta College</t>
  </si>
  <si>
    <t>University of Mount Union</t>
  </si>
  <si>
    <t>Muskingum University</t>
  </si>
  <si>
    <t>Notre Dame College</t>
  </si>
  <si>
    <t>Ohio Northern University</t>
  </si>
  <si>
    <t>Otterbein University</t>
  </si>
  <si>
    <t>Urbana University</t>
  </si>
  <si>
    <t>Walsh University</t>
  </si>
  <si>
    <t>Wilberforce University</t>
  </si>
  <si>
    <t>Wittenberg University</t>
  </si>
  <si>
    <t>Washington State Comm College</t>
  </si>
  <si>
    <t>James A. Rhodes State College</t>
  </si>
  <si>
    <t>Marion Technical College</t>
  </si>
  <si>
    <t>Central Ohio Technical College</t>
  </si>
  <si>
    <t>Edison State Comm College</t>
  </si>
  <si>
    <t>Southern St Community Col</t>
  </si>
  <si>
    <t>Mount Vernon Nazarene Univ</t>
  </si>
  <si>
    <t>Rio Grande Community College</t>
  </si>
  <si>
    <t>Owens State Community College</t>
  </si>
  <si>
    <t>Lourdes University</t>
  </si>
  <si>
    <t>Chatfield College</t>
  </si>
  <si>
    <t>Franklin University</t>
  </si>
  <si>
    <t>Tiffin University</t>
  </si>
  <si>
    <t>Ohio Christian University</t>
  </si>
  <si>
    <t>Univ Of Northwestern Ohio</t>
  </si>
  <si>
    <t>Cincinnati Christian Univ</t>
  </si>
  <si>
    <t>Columbus Coll Art &amp; Design</t>
  </si>
  <si>
    <t>Bryant &amp; Stratton College</t>
  </si>
  <si>
    <t xml:space="preserve">Aultman                          </t>
  </si>
  <si>
    <t xml:space="preserve">University Of Akron              </t>
  </si>
  <si>
    <t xml:space="preserve">Bowling Green State University   </t>
  </si>
  <si>
    <t xml:space="preserve">University Of Cincinnati         </t>
  </si>
  <si>
    <t xml:space="preserve">Cleveland State University       </t>
  </si>
  <si>
    <t xml:space="preserve">Kent State University            </t>
  </si>
  <si>
    <t xml:space="preserve">Miami University                 </t>
  </si>
  <si>
    <t xml:space="preserve">Ohio University                  </t>
  </si>
  <si>
    <t xml:space="preserve">University Of Toledo             </t>
  </si>
  <si>
    <t xml:space="preserve">Wright State University          </t>
  </si>
  <si>
    <t xml:space="preserve">Youngstown State University      </t>
  </si>
  <si>
    <t xml:space="preserve">Zane State                       </t>
  </si>
  <si>
    <t xml:space="preserve">Lorain Co Community College      </t>
  </si>
  <si>
    <t xml:space="preserve">Columbus State Comm College      </t>
  </si>
  <si>
    <t xml:space="preserve">Northwest State Community Coll   </t>
  </si>
  <si>
    <t xml:space="preserve">Shawnee State University         </t>
  </si>
  <si>
    <t xml:space="preserve">Hocking College                  </t>
  </si>
  <si>
    <t xml:space="preserve">Lakeland Community College       </t>
  </si>
  <si>
    <t xml:space="preserve">North Central State College      </t>
  </si>
  <si>
    <t xml:space="preserve">Sinclair Community College       </t>
  </si>
  <si>
    <t xml:space="preserve">Clark State Community College    </t>
  </si>
  <si>
    <t xml:space="preserve">Cincinnati St Tech &amp; Comm Coll   </t>
  </si>
  <si>
    <t xml:space="preserve">Ashland University               </t>
  </si>
  <si>
    <t xml:space="preserve">Cuyahoga Community College       </t>
  </si>
  <si>
    <t xml:space="preserve">Stark State College              </t>
  </si>
  <si>
    <t xml:space="preserve">Terra State Community College    </t>
  </si>
  <si>
    <t xml:space="preserve">Belmont College                  </t>
  </si>
  <si>
    <t xml:space="preserve">EGCC                             </t>
  </si>
  <si>
    <t xml:space="preserve">Bluffton University              </t>
  </si>
  <si>
    <t xml:space="preserve">Case Western Reserve Univ        </t>
  </si>
  <si>
    <t xml:space="preserve">Cedarville University            </t>
  </si>
  <si>
    <t xml:space="preserve">Ohio Dominican University        </t>
  </si>
  <si>
    <t xml:space="preserve">Defiance College                 </t>
  </si>
  <si>
    <t xml:space="preserve">University Of Findlay            </t>
  </si>
  <si>
    <t xml:space="preserve">Heidelberg University            </t>
  </si>
  <si>
    <t xml:space="preserve">Hiram College                    </t>
  </si>
  <si>
    <t xml:space="preserve">John Carroll University          </t>
  </si>
  <si>
    <t xml:space="preserve">Kenyon College                   </t>
  </si>
  <si>
    <t xml:space="preserve">Lake Erie College                </t>
  </si>
  <si>
    <t xml:space="preserve">Malone University                </t>
  </si>
  <si>
    <t xml:space="preserve">Marietta College                 </t>
  </si>
  <si>
    <t xml:space="preserve">University of Mount Union        </t>
  </si>
  <si>
    <t xml:space="preserve">Muskingum University             </t>
  </si>
  <si>
    <t xml:space="preserve">Notre Dame College               </t>
  </si>
  <si>
    <t xml:space="preserve">Ohio Northern University         </t>
  </si>
  <si>
    <t xml:space="preserve">Otterbein University             </t>
  </si>
  <si>
    <t xml:space="preserve">Urbana University                </t>
  </si>
  <si>
    <t xml:space="preserve">Walsh University                 </t>
  </si>
  <si>
    <t xml:space="preserve">Wittenberg University            </t>
  </si>
  <si>
    <t xml:space="preserve">Washington State Comm College    </t>
  </si>
  <si>
    <t xml:space="preserve">James A. Rhodes State College    </t>
  </si>
  <si>
    <t xml:space="preserve">Marion Technical College         </t>
  </si>
  <si>
    <t xml:space="preserve">Central Ohio Technical College   </t>
  </si>
  <si>
    <t xml:space="preserve">Edison State Comm College        </t>
  </si>
  <si>
    <t xml:space="preserve">Southern St Community Col        </t>
  </si>
  <si>
    <t xml:space="preserve">Mount Vernon Nazarene Univ       </t>
  </si>
  <si>
    <t xml:space="preserve">Rio Grande Community College     </t>
  </si>
  <si>
    <t xml:space="preserve">Owens State Community College    </t>
  </si>
  <si>
    <t xml:space="preserve">Lourdes University               </t>
  </si>
  <si>
    <t xml:space="preserve">Chatfield College                </t>
  </si>
  <si>
    <t xml:space="preserve">Tiffin University                </t>
  </si>
  <si>
    <t xml:space="preserve">Ohio Christian University        </t>
  </si>
  <si>
    <t xml:space="preserve">Univ Of Northwestern Ohio        </t>
  </si>
  <si>
    <t xml:space="preserve">Cincinnati Christian Univ        </t>
  </si>
  <si>
    <t xml:space="preserve">Columbus Coll Art &amp; Design       </t>
  </si>
  <si>
    <t>Negatives for F16</t>
  </si>
  <si>
    <t>Negatives for F17</t>
  </si>
  <si>
    <t>Reconciled (F16+F17)</t>
  </si>
  <si>
    <t>Ohio State University</t>
  </si>
  <si>
    <t>FY17</t>
  </si>
  <si>
    <t>FY16</t>
  </si>
  <si>
    <t>FY16+FY17</t>
  </si>
  <si>
    <t>Variance</t>
  </si>
  <si>
    <t>Total</t>
  </si>
  <si>
    <t xml:space="preserve"> Aultman                        </t>
  </si>
  <si>
    <t xml:space="preserve"> University Of Akron            </t>
  </si>
  <si>
    <t xml:space="preserve"> Bowling Green State University </t>
  </si>
  <si>
    <t xml:space="preserve"> University Of Cincinnati       </t>
  </si>
  <si>
    <t xml:space="preserve"> Cleveland State University     </t>
  </si>
  <si>
    <t xml:space="preserve"> Kent State University          </t>
  </si>
  <si>
    <t xml:space="preserve"> Miami University               </t>
  </si>
  <si>
    <t xml:space="preserve"> Ohio University                </t>
  </si>
  <si>
    <t xml:space="preserve"> University Of Toledo           </t>
  </si>
  <si>
    <t xml:space="preserve"> Wright State University        </t>
  </si>
  <si>
    <t xml:space="preserve"> Youngstown State University    </t>
  </si>
  <si>
    <t xml:space="preserve"> Ohio State University, The     </t>
  </si>
  <si>
    <t xml:space="preserve"> Zane State                     </t>
  </si>
  <si>
    <t xml:space="preserve"> Lorain Co Community College    </t>
  </si>
  <si>
    <t xml:space="preserve"> Columbus State Comm College    </t>
  </si>
  <si>
    <t xml:space="preserve"> Northwest State Community Coll </t>
  </si>
  <si>
    <t xml:space="preserve"> Shawnee State University       </t>
  </si>
  <si>
    <t xml:space="preserve"> Hocking College                </t>
  </si>
  <si>
    <t xml:space="preserve"> Lakeland Community College     </t>
  </si>
  <si>
    <t xml:space="preserve"> North Central State College    </t>
  </si>
  <si>
    <t xml:space="preserve"> Sinclair Community College     </t>
  </si>
  <si>
    <t xml:space="preserve"> Clark State Community College  </t>
  </si>
  <si>
    <t xml:space="preserve"> Cincinnati St Tech &amp; Comm Coll </t>
  </si>
  <si>
    <t xml:space="preserve"> Ashland University             </t>
  </si>
  <si>
    <t xml:space="preserve"> Cuyahoga Community College     </t>
  </si>
  <si>
    <t xml:space="preserve"> Stark State College            </t>
  </si>
  <si>
    <t xml:space="preserve"> Terra State Community College  </t>
  </si>
  <si>
    <t xml:space="preserve"> Belmont College                </t>
  </si>
  <si>
    <t xml:space="preserve"> EGCC                           </t>
  </si>
  <si>
    <t xml:space="preserve"> Baldwin Wallace University     </t>
  </si>
  <si>
    <t xml:space="preserve"> Bluffton University            </t>
  </si>
  <si>
    <t xml:space="preserve"> Case Western Reserve Univ      </t>
  </si>
  <si>
    <t xml:space="preserve"> Cedarville University          </t>
  </si>
  <si>
    <t xml:space="preserve"> Ohio Dominican University      </t>
  </si>
  <si>
    <t xml:space="preserve"> Defiance College               </t>
  </si>
  <si>
    <t xml:space="preserve"> University Of Findlay          </t>
  </si>
  <si>
    <t xml:space="preserve"> Heidelberg University          </t>
  </si>
  <si>
    <t xml:space="preserve"> Hiram College                  </t>
  </si>
  <si>
    <t xml:space="preserve"> John Carroll University        </t>
  </si>
  <si>
    <t xml:space="preserve"> Kenyon College                 </t>
  </si>
  <si>
    <t xml:space="preserve"> Lake Erie College              </t>
  </si>
  <si>
    <t xml:space="preserve"> Malone University              </t>
  </si>
  <si>
    <t xml:space="preserve"> Marietta College               </t>
  </si>
  <si>
    <t xml:space="preserve"> University of Mount Union      </t>
  </si>
  <si>
    <t xml:space="preserve"> Muskingum University           </t>
  </si>
  <si>
    <t xml:space="preserve"> Notre Dame College             </t>
  </si>
  <si>
    <t xml:space="preserve"> Ohio Northern University       </t>
  </si>
  <si>
    <t xml:space="preserve"> Otterbein University           </t>
  </si>
  <si>
    <t xml:space="preserve"> Urbana University              </t>
  </si>
  <si>
    <t xml:space="preserve"> Walsh University               </t>
  </si>
  <si>
    <t xml:space="preserve"> Wilberforce University         </t>
  </si>
  <si>
    <t xml:space="preserve"> Wittenberg University          </t>
  </si>
  <si>
    <t xml:space="preserve"> Washington State Comm College  </t>
  </si>
  <si>
    <t xml:space="preserve"> James A. Rhodes State College  </t>
  </si>
  <si>
    <t xml:space="preserve"> Marion Technical College       </t>
  </si>
  <si>
    <t xml:space="preserve"> Central Ohio Technical College </t>
  </si>
  <si>
    <t xml:space="preserve"> Edison State Comm College      </t>
  </si>
  <si>
    <t xml:space="preserve"> Southern St Community Col      </t>
  </si>
  <si>
    <t xml:space="preserve"> Mount Vernon Nazarene Univ     </t>
  </si>
  <si>
    <t xml:space="preserve"> Central State University       </t>
  </si>
  <si>
    <t xml:space="preserve"> Rio Grande Community College   </t>
  </si>
  <si>
    <t xml:space="preserve"> Owens State Community College  </t>
  </si>
  <si>
    <t xml:space="preserve"> Lourdes University             </t>
  </si>
  <si>
    <t xml:space="preserve"> Chatfield College              </t>
  </si>
  <si>
    <t xml:space="preserve"> Franklin University            </t>
  </si>
  <si>
    <t xml:space="preserve"> Tiffin University              </t>
  </si>
  <si>
    <t xml:space="preserve"> Ohio Christian University      </t>
  </si>
  <si>
    <t xml:space="preserve"> Univ Of Northwestern Ohio      </t>
  </si>
  <si>
    <t xml:space="preserve"> Cincinnati Christian Univ      </t>
  </si>
  <si>
    <t xml:space="preserve"> Columbus Coll Art &amp; Design     </t>
  </si>
  <si>
    <t xml:space="preserve"> Bryant &amp; Stratton College      </t>
  </si>
  <si>
    <t>Amount Paid To Date (May 26, 2017)</t>
  </si>
  <si>
    <t>Amount Calculated To Date (August 1, 2017)</t>
  </si>
  <si>
    <t>August 1, 2017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</si>
</sst>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right"/>
    </xf>
    <xf numFmtId="40" fontId="2" fillId="0" borderId="1" xfId="0" applyNumberFormat="1" applyFont="1" applyBorder="1" applyAlignment="1">
      <alignment horizontal="right"/>
    </xf>
    <xf numFmtId="0" fontId="0" fillId="0" borderId="2" xfId="0" applyBorder="1"/>
    <xf numFmtId="40" fontId="0" fillId="0" borderId="2" xfId="1" applyNumberFormat="1" applyFont="1" applyBorder="1"/>
    <xf numFmtId="40" fontId="0" fillId="0" borderId="2" xfId="0" applyNumberFormat="1" applyBorder="1" applyAlignment="1">
      <alignment horizontal="right"/>
    </xf>
    <xf numFmtId="0" fontId="0" fillId="2" borderId="2" xfId="0" applyFill="1" applyBorder="1"/>
    <xf numFmtId="40" fontId="0" fillId="2" borderId="2" xfId="1" applyNumberFormat="1" applyFont="1" applyFill="1" applyBorder="1"/>
    <xf numFmtId="40" fontId="0" fillId="0" borderId="2" xfId="0" applyNumberFormat="1" applyBorder="1"/>
    <xf numFmtId="0" fontId="0" fillId="3" borderId="2" xfId="0" applyFill="1" applyBorder="1"/>
    <xf numFmtId="40" fontId="0" fillId="3" borderId="2" xfId="1" applyNumberFormat="1" applyFont="1" applyFill="1" applyBorder="1"/>
    <xf numFmtId="40" fontId="0" fillId="3" borderId="2" xfId="0" applyNumberFormat="1" applyFill="1" applyBorder="1" applyAlignment="1">
      <alignment horizontal="right"/>
    </xf>
    <xf numFmtId="164" fontId="0" fillId="0" borderId="2" xfId="0" applyNumberFormat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0" borderId="0" xfId="0" applyNumberFormat="1"/>
    <xf numFmtId="40" fontId="0" fillId="0" borderId="0" xfId="0" applyNumberFormat="1"/>
    <xf numFmtId="40" fontId="0" fillId="3" borderId="2" xfId="0" applyNumberFormat="1" applyFill="1" applyBorder="1"/>
    <xf numFmtId="40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40" fontId="0" fillId="2" borderId="2" xfId="0" applyNumberFormat="1" applyFill="1" applyBorder="1"/>
    <xf numFmtId="164" fontId="0" fillId="0" borderId="1" xfId="0" applyNumberFormat="1" applyBorder="1"/>
    <xf numFmtId="0" fontId="0" fillId="0" borderId="1" xfId="0" applyBorder="1"/>
    <xf numFmtId="40" fontId="0" fillId="0" borderId="1" xfId="0" applyNumberFormat="1" applyBorder="1" applyAlignment="1">
      <alignment horizontal="right"/>
    </xf>
    <xf numFmtId="40" fontId="0" fillId="2" borderId="1" xfId="0" applyNumberFormat="1" applyFill="1" applyBorder="1"/>
    <xf numFmtId="0" fontId="0" fillId="4" borderId="2" xfId="0" applyFill="1" applyBorder="1"/>
    <xf numFmtId="0" fontId="0" fillId="3" borderId="0" xfId="0" applyFill="1"/>
    <xf numFmtId="8" fontId="0" fillId="0" borderId="2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110" zoomScaleNormal="110" workbookViewId="0">
      <selection activeCell="P9" sqref="P9"/>
    </sheetView>
  </sheetViews>
  <sheetFormatPr defaultRowHeight="15" x14ac:dyDescent="0.25"/>
  <cols>
    <col min="1" max="1" width="7" style="15" bestFit="1" customWidth="1"/>
    <col min="2" max="2" width="32" bestFit="1" customWidth="1"/>
    <col min="3" max="5" width="13.5703125" customWidth="1"/>
    <col min="6" max="6" width="1.140625" customWidth="1"/>
    <col min="7" max="10" width="13.5703125" customWidth="1"/>
  </cols>
  <sheetData>
    <row r="1" spans="1:10" ht="18.75" x14ac:dyDescent="0.3">
      <c r="C1" s="37" t="s">
        <v>142</v>
      </c>
      <c r="D1" s="37"/>
      <c r="E1" s="38"/>
      <c r="F1" s="24"/>
      <c r="G1" s="39" t="s">
        <v>141</v>
      </c>
      <c r="H1" s="40"/>
      <c r="I1" s="41"/>
      <c r="J1" s="23" t="s">
        <v>143</v>
      </c>
    </row>
    <row r="2" spans="1:10" ht="60" x14ac:dyDescent="0.25">
      <c r="A2" s="34" t="s">
        <v>0</v>
      </c>
      <c r="B2" s="34" t="s">
        <v>1</v>
      </c>
      <c r="C2" s="34" t="s">
        <v>217</v>
      </c>
      <c r="D2" s="34" t="s">
        <v>218</v>
      </c>
      <c r="E2" s="34" t="s">
        <v>144</v>
      </c>
      <c r="F2" s="35"/>
      <c r="G2" s="34" t="s">
        <v>217</v>
      </c>
      <c r="H2" s="34" t="s">
        <v>218</v>
      </c>
      <c r="I2" s="34" t="s">
        <v>144</v>
      </c>
      <c r="J2" s="36" t="s">
        <v>219</v>
      </c>
    </row>
    <row r="3" spans="1:10" x14ac:dyDescent="0.25">
      <c r="A3" s="12">
        <v>5552</v>
      </c>
      <c r="B3" s="3" t="s">
        <v>146</v>
      </c>
      <c r="C3" s="4">
        <v>32250</v>
      </c>
      <c r="D3" s="4">
        <v>17852</v>
      </c>
      <c r="E3" s="5">
        <v>-14398</v>
      </c>
      <c r="F3" s="22"/>
      <c r="G3" s="8">
        <v>22100</v>
      </c>
      <c r="H3" s="33">
        <v>39100</v>
      </c>
      <c r="I3" s="8">
        <v>17000</v>
      </c>
      <c r="J3" s="8">
        <f t="shared" ref="J3:J34" si="0">E3+I3</f>
        <v>2602</v>
      </c>
    </row>
    <row r="4" spans="1:10" x14ac:dyDescent="0.25">
      <c r="A4" s="12">
        <v>62869</v>
      </c>
      <c r="B4" s="3" t="s">
        <v>147</v>
      </c>
      <c r="C4" s="4">
        <v>2499184.19</v>
      </c>
      <c r="D4" s="4">
        <v>2485914.86</v>
      </c>
      <c r="E4" s="5">
        <v>-13269.33</v>
      </c>
      <c r="F4" s="22"/>
      <c r="G4" s="8">
        <v>1363335.25</v>
      </c>
      <c r="H4" s="33">
        <v>2616093.5</v>
      </c>
      <c r="I4" s="8">
        <v>1252758.25</v>
      </c>
      <c r="J4" s="8">
        <f t="shared" si="0"/>
        <v>1239488.92</v>
      </c>
    </row>
    <row r="5" spans="1:10" x14ac:dyDescent="0.25">
      <c r="A5" s="12">
        <v>62893</v>
      </c>
      <c r="B5" s="3" t="s">
        <v>148</v>
      </c>
      <c r="C5" s="4">
        <v>1550190.4</v>
      </c>
      <c r="D5" s="4">
        <v>1504850.9</v>
      </c>
      <c r="E5" s="5">
        <v>-45339.5</v>
      </c>
      <c r="F5" s="22"/>
      <c r="G5" s="8">
        <v>817008.19</v>
      </c>
      <c r="H5" s="33">
        <v>1588475</v>
      </c>
      <c r="I5" s="8">
        <v>771466.81</v>
      </c>
      <c r="J5" s="8">
        <f t="shared" si="0"/>
        <v>726127.31</v>
      </c>
    </row>
    <row r="6" spans="1:10" x14ac:dyDescent="0.25">
      <c r="A6" s="12">
        <v>62927</v>
      </c>
      <c r="B6" s="3" t="s">
        <v>149</v>
      </c>
      <c r="C6" s="4">
        <v>1388119.25</v>
      </c>
      <c r="D6" s="4">
        <v>1376121.58</v>
      </c>
      <c r="E6" s="5">
        <v>-11997.67</v>
      </c>
      <c r="F6" s="22"/>
      <c r="G6" s="8">
        <v>703129.52</v>
      </c>
      <c r="H6" s="33">
        <v>1456525.5</v>
      </c>
      <c r="I6" s="8">
        <v>753395.98</v>
      </c>
      <c r="J6" s="8">
        <f t="shared" si="0"/>
        <v>741398.30999999994</v>
      </c>
    </row>
    <row r="7" spans="1:10" x14ac:dyDescent="0.25">
      <c r="A7" s="12">
        <v>62950</v>
      </c>
      <c r="B7" s="3" t="s">
        <v>150</v>
      </c>
      <c r="C7" s="4">
        <v>489788.74</v>
      </c>
      <c r="D7" s="4">
        <v>450450.31</v>
      </c>
      <c r="E7" s="5">
        <v>-39338.43</v>
      </c>
      <c r="F7" s="22"/>
      <c r="G7" s="8">
        <v>242858</v>
      </c>
      <c r="H7" s="33">
        <v>248472</v>
      </c>
      <c r="I7" s="8">
        <v>5614</v>
      </c>
      <c r="J7" s="8">
        <f t="shared" si="0"/>
        <v>-33724.43</v>
      </c>
    </row>
    <row r="8" spans="1:10" x14ac:dyDescent="0.25">
      <c r="A8" s="12">
        <v>62976</v>
      </c>
      <c r="B8" s="3" t="s">
        <v>151</v>
      </c>
      <c r="C8" s="4">
        <v>1936089.26</v>
      </c>
      <c r="D8" s="4">
        <v>1934436.02</v>
      </c>
      <c r="E8" s="5">
        <v>-1653.24</v>
      </c>
      <c r="F8" s="22"/>
      <c r="G8" s="8">
        <v>1007337.9</v>
      </c>
      <c r="H8" s="33">
        <v>1908504</v>
      </c>
      <c r="I8" s="8">
        <v>901166.1</v>
      </c>
      <c r="J8" s="8">
        <f t="shared" si="0"/>
        <v>899512.86</v>
      </c>
    </row>
    <row r="9" spans="1:10" x14ac:dyDescent="0.25">
      <c r="A9" s="12">
        <v>62984</v>
      </c>
      <c r="B9" s="3" t="s">
        <v>152</v>
      </c>
      <c r="C9" s="4">
        <v>913925.04</v>
      </c>
      <c r="D9" s="4">
        <v>903804.78</v>
      </c>
      <c r="E9" s="5">
        <v>-10120.26</v>
      </c>
      <c r="F9" s="22"/>
      <c r="G9" s="8">
        <v>623579</v>
      </c>
      <c r="H9" s="33">
        <v>1127721</v>
      </c>
      <c r="I9" s="8">
        <v>504142</v>
      </c>
      <c r="J9" s="8">
        <f t="shared" si="0"/>
        <v>494021.74</v>
      </c>
    </row>
    <row r="10" spans="1:10" x14ac:dyDescent="0.25">
      <c r="A10" s="12">
        <v>63024</v>
      </c>
      <c r="B10" s="3" t="s">
        <v>153</v>
      </c>
      <c r="C10" s="4">
        <v>1807280.37</v>
      </c>
      <c r="D10" s="4">
        <v>1803086.08</v>
      </c>
      <c r="E10" s="5">
        <v>-4194.29</v>
      </c>
      <c r="F10" s="22"/>
      <c r="G10" s="8">
        <v>573117</v>
      </c>
      <c r="H10" s="33">
        <v>1371920.5</v>
      </c>
      <c r="I10" s="8">
        <v>798803.5</v>
      </c>
      <c r="J10" s="8">
        <f t="shared" si="0"/>
        <v>794609.21</v>
      </c>
    </row>
    <row r="11" spans="1:10" x14ac:dyDescent="0.25">
      <c r="A11" s="12">
        <v>63099</v>
      </c>
      <c r="B11" s="3" t="s">
        <v>154</v>
      </c>
      <c r="C11" s="4">
        <v>647616.11</v>
      </c>
      <c r="D11" s="4">
        <v>274270.14</v>
      </c>
      <c r="E11" s="5">
        <v>-373345.97</v>
      </c>
      <c r="F11" s="22"/>
      <c r="G11" s="8">
        <v>554233</v>
      </c>
      <c r="H11" s="33">
        <v>149051</v>
      </c>
      <c r="I11" s="8">
        <v>-405182</v>
      </c>
      <c r="J11" s="8">
        <f t="shared" si="0"/>
        <v>-778527.97</v>
      </c>
    </row>
    <row r="12" spans="1:10" x14ac:dyDescent="0.25">
      <c r="A12" s="12">
        <v>63123</v>
      </c>
      <c r="B12" s="3" t="s">
        <v>155</v>
      </c>
      <c r="C12" s="4">
        <v>745642.82</v>
      </c>
      <c r="D12" s="4">
        <v>745642.82</v>
      </c>
      <c r="E12" s="5">
        <v>0</v>
      </c>
      <c r="F12" s="22"/>
      <c r="G12" s="8">
        <v>656405.5</v>
      </c>
      <c r="H12" s="33">
        <v>1232923.5</v>
      </c>
      <c r="I12" s="8">
        <v>576518</v>
      </c>
      <c r="J12" s="8">
        <f t="shared" si="0"/>
        <v>576518</v>
      </c>
    </row>
    <row r="13" spans="1:10" x14ac:dyDescent="0.25">
      <c r="A13" s="12">
        <v>63156</v>
      </c>
      <c r="B13" s="3" t="s">
        <v>156</v>
      </c>
      <c r="C13" s="4">
        <v>706072.51</v>
      </c>
      <c r="D13" s="4">
        <v>702807.83</v>
      </c>
      <c r="E13" s="5">
        <v>-3264.68</v>
      </c>
      <c r="F13" s="22"/>
      <c r="G13" s="8">
        <v>356568</v>
      </c>
      <c r="H13" s="33">
        <v>825518</v>
      </c>
      <c r="I13" s="8">
        <v>468950</v>
      </c>
      <c r="J13" s="8">
        <f t="shared" si="0"/>
        <v>465685.32</v>
      </c>
    </row>
    <row r="14" spans="1:10" x14ac:dyDescent="0.25">
      <c r="A14" s="12">
        <v>63214</v>
      </c>
      <c r="B14" s="3" t="s">
        <v>157</v>
      </c>
      <c r="C14" s="4">
        <v>1222430</v>
      </c>
      <c r="D14" s="4">
        <v>1216880.18</v>
      </c>
      <c r="E14" s="5">
        <v>-5549.82</v>
      </c>
      <c r="F14" s="22"/>
      <c r="G14" s="8">
        <v>687083.96</v>
      </c>
      <c r="H14" s="33">
        <v>1326838</v>
      </c>
      <c r="I14" s="8">
        <v>639754.04</v>
      </c>
      <c r="J14" s="8">
        <f t="shared" si="0"/>
        <v>634204.22000000009</v>
      </c>
    </row>
    <row r="15" spans="1:10" x14ac:dyDescent="0.25">
      <c r="A15" s="12">
        <v>63289</v>
      </c>
      <c r="B15" s="3" t="s">
        <v>158</v>
      </c>
      <c r="C15" s="4">
        <v>1051353.57</v>
      </c>
      <c r="D15" s="4">
        <v>997509.1</v>
      </c>
      <c r="E15" s="5">
        <v>-53844.47</v>
      </c>
      <c r="F15" s="22"/>
      <c r="G15" s="8">
        <v>301641.5</v>
      </c>
      <c r="H15" s="33">
        <v>536033.5</v>
      </c>
      <c r="I15" s="8">
        <v>234392</v>
      </c>
      <c r="J15" s="8">
        <f t="shared" si="0"/>
        <v>180547.53</v>
      </c>
    </row>
    <row r="16" spans="1:10" x14ac:dyDescent="0.25">
      <c r="A16" s="12">
        <v>63297</v>
      </c>
      <c r="B16" s="3" t="s">
        <v>159</v>
      </c>
      <c r="C16" s="4">
        <v>1366193.5</v>
      </c>
      <c r="D16" s="4">
        <v>1355102.5</v>
      </c>
      <c r="E16" s="5">
        <v>-11091</v>
      </c>
      <c r="F16" s="22"/>
      <c r="G16" s="8">
        <v>314544.8</v>
      </c>
      <c r="H16" s="33">
        <v>1036755</v>
      </c>
      <c r="I16" s="8">
        <v>722210.2</v>
      </c>
      <c r="J16" s="8">
        <f t="shared" si="0"/>
        <v>711119.2</v>
      </c>
    </row>
    <row r="17" spans="1:10" x14ac:dyDescent="0.25">
      <c r="A17" s="13">
        <v>63305</v>
      </c>
      <c r="B17" s="6" t="s">
        <v>160</v>
      </c>
      <c r="C17" s="7">
        <v>1667525.78</v>
      </c>
      <c r="D17" s="7">
        <v>1641373.61</v>
      </c>
      <c r="E17" s="5">
        <v>-26152.17</v>
      </c>
      <c r="F17" s="22"/>
      <c r="G17" s="8">
        <v>1370216.75</v>
      </c>
      <c r="H17" s="33">
        <v>2875930.85</v>
      </c>
      <c r="I17" s="8">
        <v>1505714.1</v>
      </c>
      <c r="J17" s="8">
        <f t="shared" si="0"/>
        <v>1479561.9300000002</v>
      </c>
    </row>
    <row r="18" spans="1:10" x14ac:dyDescent="0.25">
      <c r="A18" s="12">
        <v>63313</v>
      </c>
      <c r="B18" s="3" t="s">
        <v>161</v>
      </c>
      <c r="C18" s="4">
        <v>694205.41</v>
      </c>
      <c r="D18" s="4">
        <v>612900.51</v>
      </c>
      <c r="E18" s="5">
        <v>-81304.899999999994</v>
      </c>
      <c r="F18" s="22"/>
      <c r="G18" s="8">
        <v>166873.37</v>
      </c>
      <c r="H18" s="33">
        <v>268920</v>
      </c>
      <c r="I18" s="8">
        <v>102046.63</v>
      </c>
      <c r="J18" s="8">
        <f t="shared" si="0"/>
        <v>20741.73000000001</v>
      </c>
    </row>
    <row r="19" spans="1:10" x14ac:dyDescent="0.25">
      <c r="A19" s="12">
        <v>63321</v>
      </c>
      <c r="B19" s="3" t="s">
        <v>162</v>
      </c>
      <c r="C19" s="4">
        <v>508955.02</v>
      </c>
      <c r="D19" s="4">
        <v>508465.33</v>
      </c>
      <c r="E19" s="5">
        <v>-489.69</v>
      </c>
      <c r="F19" s="22"/>
      <c r="G19" s="8">
        <v>248336</v>
      </c>
      <c r="H19" s="33">
        <v>474884.5</v>
      </c>
      <c r="I19" s="8">
        <v>226548.5</v>
      </c>
      <c r="J19" s="8">
        <f t="shared" si="0"/>
        <v>226058.81</v>
      </c>
    </row>
    <row r="20" spans="1:10" x14ac:dyDescent="0.25">
      <c r="A20" s="12">
        <v>63339</v>
      </c>
      <c r="B20" s="3" t="s">
        <v>163</v>
      </c>
      <c r="C20" s="4">
        <v>464942.99</v>
      </c>
      <c r="D20" s="4">
        <v>442171.43</v>
      </c>
      <c r="E20" s="5">
        <v>-22771.56</v>
      </c>
      <c r="F20" s="22"/>
      <c r="G20" s="8">
        <v>77065.5</v>
      </c>
      <c r="H20" s="33">
        <v>161186</v>
      </c>
      <c r="I20" s="8">
        <v>84120.5</v>
      </c>
      <c r="J20" s="8">
        <f t="shared" si="0"/>
        <v>61348.94</v>
      </c>
    </row>
    <row r="21" spans="1:10" x14ac:dyDescent="0.25">
      <c r="A21" s="12">
        <v>63347</v>
      </c>
      <c r="B21" s="3" t="s">
        <v>164</v>
      </c>
      <c r="C21" s="4">
        <v>937575.69</v>
      </c>
      <c r="D21" s="4">
        <v>933277.91</v>
      </c>
      <c r="E21" s="5">
        <v>-4297.78</v>
      </c>
      <c r="F21" s="22"/>
      <c r="G21" s="8">
        <v>818584.14</v>
      </c>
      <c r="H21" s="33">
        <v>1443916.25</v>
      </c>
      <c r="I21" s="8">
        <v>625332.11</v>
      </c>
      <c r="J21" s="8">
        <f t="shared" si="0"/>
        <v>621034.32999999996</v>
      </c>
    </row>
    <row r="22" spans="1:10" x14ac:dyDescent="0.25">
      <c r="A22" s="12">
        <v>63354</v>
      </c>
      <c r="B22" s="3" t="s">
        <v>165</v>
      </c>
      <c r="C22" s="4">
        <v>1160380.24</v>
      </c>
      <c r="D22" s="4">
        <v>1157074.82</v>
      </c>
      <c r="E22" s="5">
        <v>-3305.42</v>
      </c>
      <c r="F22" s="22"/>
      <c r="G22" s="8">
        <v>291785</v>
      </c>
      <c r="H22" s="33">
        <v>571163</v>
      </c>
      <c r="I22" s="8">
        <v>279378</v>
      </c>
      <c r="J22" s="8">
        <f t="shared" si="0"/>
        <v>276072.58</v>
      </c>
    </row>
    <row r="23" spans="1:10" x14ac:dyDescent="0.25">
      <c r="A23" s="12">
        <v>63362</v>
      </c>
      <c r="B23" s="3" t="s">
        <v>166</v>
      </c>
      <c r="C23" s="4">
        <v>766129.79</v>
      </c>
      <c r="D23" s="4">
        <v>836252.81</v>
      </c>
      <c r="E23" s="5">
        <v>70123.02</v>
      </c>
      <c r="F23" s="22"/>
      <c r="G23" s="8">
        <v>516164.94</v>
      </c>
      <c r="H23" s="33">
        <v>1057943</v>
      </c>
      <c r="I23" s="8">
        <v>541778.06000000006</v>
      </c>
      <c r="J23" s="8">
        <f t="shared" si="0"/>
        <v>611901.08000000007</v>
      </c>
    </row>
    <row r="24" spans="1:10" x14ac:dyDescent="0.25">
      <c r="A24" s="12">
        <v>63370</v>
      </c>
      <c r="B24" s="3" t="s">
        <v>167</v>
      </c>
      <c r="C24" s="4">
        <v>672577.81</v>
      </c>
      <c r="D24" s="4">
        <v>671097.81</v>
      </c>
      <c r="E24" s="5">
        <v>-1480</v>
      </c>
      <c r="F24" s="22"/>
      <c r="G24" s="8">
        <v>273188.5</v>
      </c>
      <c r="H24" s="33">
        <v>756082.5</v>
      </c>
      <c r="I24" s="8">
        <v>482894</v>
      </c>
      <c r="J24" s="8">
        <f t="shared" si="0"/>
        <v>481414</v>
      </c>
    </row>
    <row r="25" spans="1:10" x14ac:dyDescent="0.25">
      <c r="A25" s="12">
        <v>63388</v>
      </c>
      <c r="B25" s="3" t="s">
        <v>168</v>
      </c>
      <c r="C25" s="4">
        <v>474440</v>
      </c>
      <c r="D25" s="4">
        <v>435880</v>
      </c>
      <c r="E25" s="5">
        <v>-38560</v>
      </c>
      <c r="F25" s="22"/>
      <c r="G25" s="8">
        <v>209945.64</v>
      </c>
      <c r="H25" s="33">
        <v>258035.5</v>
      </c>
      <c r="I25" s="8">
        <v>48089.86</v>
      </c>
      <c r="J25" s="8">
        <f t="shared" si="0"/>
        <v>9529.86</v>
      </c>
    </row>
    <row r="26" spans="1:10" x14ac:dyDescent="0.25">
      <c r="A26" s="12">
        <v>63396</v>
      </c>
      <c r="B26" s="3" t="s">
        <v>169</v>
      </c>
      <c r="C26" s="4">
        <v>139235.84</v>
      </c>
      <c r="D26" s="4">
        <v>139235.84</v>
      </c>
      <c r="E26" s="5">
        <v>0</v>
      </c>
      <c r="F26" s="22"/>
      <c r="G26" s="8">
        <v>114996.5</v>
      </c>
      <c r="H26" s="33">
        <v>205134.5</v>
      </c>
      <c r="I26" s="8">
        <v>90138</v>
      </c>
      <c r="J26" s="8">
        <f t="shared" si="0"/>
        <v>90138</v>
      </c>
    </row>
    <row r="27" spans="1:10" x14ac:dyDescent="0.25">
      <c r="A27" s="12">
        <v>63404</v>
      </c>
      <c r="B27" s="3" t="s">
        <v>170</v>
      </c>
      <c r="C27" s="4">
        <v>2873273.02</v>
      </c>
      <c r="D27" s="4">
        <v>2129267.67</v>
      </c>
      <c r="E27" s="5">
        <v>-744005.35</v>
      </c>
      <c r="F27" s="22"/>
      <c r="G27" s="8">
        <v>1902148</v>
      </c>
      <c r="H27" s="33">
        <v>3047239.5</v>
      </c>
      <c r="I27" s="8">
        <v>1145091.5</v>
      </c>
      <c r="J27" s="8">
        <f t="shared" si="0"/>
        <v>401086.15</v>
      </c>
    </row>
    <row r="28" spans="1:10" x14ac:dyDescent="0.25">
      <c r="A28" s="12">
        <v>63420</v>
      </c>
      <c r="B28" s="3" t="s">
        <v>171</v>
      </c>
      <c r="C28" s="4">
        <v>1143516.56</v>
      </c>
      <c r="D28" s="4">
        <v>1134752.01</v>
      </c>
      <c r="E28" s="5">
        <v>-8764.5499999999993</v>
      </c>
      <c r="F28" s="22"/>
      <c r="G28" s="8">
        <v>620883</v>
      </c>
      <c r="H28" s="33">
        <v>1136012</v>
      </c>
      <c r="I28" s="8">
        <v>515129</v>
      </c>
      <c r="J28" s="8">
        <f t="shared" si="0"/>
        <v>506364.45</v>
      </c>
    </row>
    <row r="29" spans="1:10" x14ac:dyDescent="0.25">
      <c r="A29" s="12">
        <v>63438</v>
      </c>
      <c r="B29" s="3" t="s">
        <v>172</v>
      </c>
      <c r="C29" s="4">
        <v>767290.5</v>
      </c>
      <c r="D29" s="4">
        <v>768499.5</v>
      </c>
      <c r="E29" s="5">
        <v>1209</v>
      </c>
      <c r="F29" s="22"/>
      <c r="G29" s="8">
        <v>543724.69999999995</v>
      </c>
      <c r="H29" s="33">
        <v>709261</v>
      </c>
      <c r="I29" s="8">
        <v>165536.29999999999</v>
      </c>
      <c r="J29" s="8">
        <f t="shared" si="0"/>
        <v>166745.29999999999</v>
      </c>
    </row>
    <row r="30" spans="1:10" x14ac:dyDescent="0.25">
      <c r="A30" s="12">
        <v>63446</v>
      </c>
      <c r="B30" s="3" t="s">
        <v>173</v>
      </c>
      <c r="C30" s="4">
        <v>196164.52</v>
      </c>
      <c r="D30" s="4">
        <v>188737.54</v>
      </c>
      <c r="E30" s="5">
        <v>-7426.98</v>
      </c>
      <c r="F30" s="22"/>
      <c r="G30" s="8">
        <v>20293.5</v>
      </c>
      <c r="H30" s="33">
        <v>101426</v>
      </c>
      <c r="I30" s="8">
        <v>81132.5</v>
      </c>
      <c r="J30" s="8">
        <f t="shared" si="0"/>
        <v>73705.52</v>
      </c>
    </row>
    <row r="31" spans="1:10" x14ac:dyDescent="0.25">
      <c r="A31" s="12">
        <v>63453</v>
      </c>
      <c r="B31" s="3" t="s">
        <v>174</v>
      </c>
      <c r="C31" s="4">
        <v>534851.35</v>
      </c>
      <c r="D31" s="4">
        <v>444632.66</v>
      </c>
      <c r="E31" s="5">
        <v>-90218.69</v>
      </c>
      <c r="F31" s="22"/>
      <c r="G31" s="8">
        <v>212418.5</v>
      </c>
      <c r="H31" s="33">
        <v>388144.5</v>
      </c>
      <c r="I31" s="26">
        <v>175726</v>
      </c>
      <c r="J31" s="8">
        <f t="shared" si="0"/>
        <v>85507.31</v>
      </c>
    </row>
    <row r="32" spans="1:10" x14ac:dyDescent="0.25">
      <c r="A32" s="12">
        <v>63586</v>
      </c>
      <c r="B32" s="3" t="s">
        <v>175</v>
      </c>
      <c r="C32" s="4">
        <v>4780.76</v>
      </c>
      <c r="D32" s="4">
        <v>4733.67</v>
      </c>
      <c r="E32" s="5">
        <v>-47.09</v>
      </c>
      <c r="F32" s="22"/>
      <c r="G32" s="9"/>
      <c r="H32" s="9"/>
      <c r="I32" s="17"/>
      <c r="J32" s="8">
        <f t="shared" si="0"/>
        <v>-47.09</v>
      </c>
    </row>
    <row r="33" spans="1:10" x14ac:dyDescent="0.25">
      <c r="A33" s="12">
        <v>63602</v>
      </c>
      <c r="B33" s="3" t="s">
        <v>176</v>
      </c>
      <c r="C33" s="4">
        <v>43501.1</v>
      </c>
      <c r="D33" s="4">
        <v>43501.1</v>
      </c>
      <c r="E33" s="5">
        <v>0</v>
      </c>
      <c r="F33" s="22"/>
      <c r="G33" s="8">
        <v>4674</v>
      </c>
      <c r="H33" s="33">
        <v>7954</v>
      </c>
      <c r="I33" s="26">
        <v>3280</v>
      </c>
      <c r="J33" s="8">
        <f t="shared" si="0"/>
        <v>3280</v>
      </c>
    </row>
    <row r="34" spans="1:10" x14ac:dyDescent="0.25">
      <c r="A34" s="12">
        <v>63628</v>
      </c>
      <c r="B34" s="3" t="s">
        <v>177</v>
      </c>
      <c r="C34" s="4">
        <v>2448.46</v>
      </c>
      <c r="D34" s="4">
        <v>0</v>
      </c>
      <c r="E34" s="5">
        <v>-2448.46</v>
      </c>
      <c r="F34" s="22"/>
      <c r="G34" s="8">
        <v>1494</v>
      </c>
      <c r="H34" s="33">
        <v>10790</v>
      </c>
      <c r="I34" s="8">
        <v>9296</v>
      </c>
      <c r="J34" s="8">
        <f t="shared" si="0"/>
        <v>6847.54</v>
      </c>
    </row>
    <row r="35" spans="1:10" x14ac:dyDescent="0.25">
      <c r="A35" s="12">
        <v>63636</v>
      </c>
      <c r="B35" s="3" t="s">
        <v>178</v>
      </c>
      <c r="C35" s="4">
        <v>104315.87</v>
      </c>
      <c r="D35" s="4">
        <v>104315.87</v>
      </c>
      <c r="E35" s="5">
        <v>0</v>
      </c>
      <c r="F35" s="22"/>
      <c r="G35" s="8">
        <v>68625.5</v>
      </c>
      <c r="H35" s="33">
        <v>133700</v>
      </c>
      <c r="I35" s="8">
        <v>65074.5</v>
      </c>
      <c r="J35" s="8">
        <f t="shared" ref="J35:J66" si="1">E35+I35</f>
        <v>65074.5</v>
      </c>
    </row>
    <row r="36" spans="1:10" x14ac:dyDescent="0.25">
      <c r="A36" s="12">
        <v>63677</v>
      </c>
      <c r="B36" s="3" t="s">
        <v>179</v>
      </c>
      <c r="C36" s="4">
        <v>26606.26</v>
      </c>
      <c r="D36" s="4">
        <v>23760.26</v>
      </c>
      <c r="E36" s="5">
        <v>-2846</v>
      </c>
      <c r="F36" s="22"/>
      <c r="G36" s="8">
        <v>12282</v>
      </c>
      <c r="H36" s="33">
        <v>56373.5</v>
      </c>
      <c r="I36" s="8">
        <v>44091.5</v>
      </c>
      <c r="J36" s="8">
        <f t="shared" si="1"/>
        <v>41245.5</v>
      </c>
    </row>
    <row r="37" spans="1:10" x14ac:dyDescent="0.25">
      <c r="A37" s="13">
        <v>63701</v>
      </c>
      <c r="B37" s="6" t="s">
        <v>180</v>
      </c>
      <c r="C37" s="32"/>
      <c r="D37" s="32"/>
      <c r="E37" s="11"/>
      <c r="F37" s="22"/>
      <c r="G37" s="8">
        <v>5720</v>
      </c>
      <c r="H37" s="33">
        <v>8450</v>
      </c>
      <c r="I37" s="8">
        <v>2730</v>
      </c>
      <c r="J37" s="8">
        <f t="shared" si="1"/>
        <v>2730</v>
      </c>
    </row>
    <row r="38" spans="1:10" x14ac:dyDescent="0.25">
      <c r="A38" s="12">
        <v>63743</v>
      </c>
      <c r="B38" s="3" t="s">
        <v>181</v>
      </c>
      <c r="C38" s="4">
        <v>539292.66</v>
      </c>
      <c r="D38" s="4">
        <v>506290.69</v>
      </c>
      <c r="E38" s="5">
        <v>-33001.97</v>
      </c>
      <c r="F38" s="22"/>
      <c r="G38" s="8">
        <v>227952.5</v>
      </c>
      <c r="H38" s="33">
        <v>293829</v>
      </c>
      <c r="I38" s="8">
        <v>65876.5</v>
      </c>
      <c r="J38" s="8">
        <f t="shared" si="1"/>
        <v>32874.53</v>
      </c>
    </row>
    <row r="39" spans="1:10" x14ac:dyDescent="0.25">
      <c r="A39" s="12">
        <v>63750</v>
      </c>
      <c r="B39" s="3" t="s">
        <v>182</v>
      </c>
      <c r="C39" s="4">
        <v>61537.71</v>
      </c>
      <c r="D39" s="4">
        <v>61537.71</v>
      </c>
      <c r="E39" s="5">
        <v>0</v>
      </c>
      <c r="F39" s="22"/>
      <c r="G39" s="8">
        <v>34030</v>
      </c>
      <c r="H39" s="33">
        <v>59096</v>
      </c>
      <c r="I39" s="8">
        <v>25066</v>
      </c>
      <c r="J39" s="8">
        <f t="shared" si="1"/>
        <v>25066</v>
      </c>
    </row>
    <row r="40" spans="1:10" x14ac:dyDescent="0.25">
      <c r="A40" s="12">
        <v>63768</v>
      </c>
      <c r="B40" s="3" t="s">
        <v>183</v>
      </c>
      <c r="C40" s="4">
        <v>48316.34</v>
      </c>
      <c r="D40" s="4">
        <v>47826.65</v>
      </c>
      <c r="E40" s="5">
        <v>-489.69</v>
      </c>
      <c r="F40" s="22"/>
      <c r="G40" s="8">
        <v>43824</v>
      </c>
      <c r="H40" s="33">
        <v>91798</v>
      </c>
      <c r="I40" s="8">
        <v>47974</v>
      </c>
      <c r="J40" s="8">
        <f t="shared" si="1"/>
        <v>47484.31</v>
      </c>
    </row>
    <row r="41" spans="1:10" x14ac:dyDescent="0.25">
      <c r="A41" s="12">
        <v>63776</v>
      </c>
      <c r="B41" s="3" t="s">
        <v>184</v>
      </c>
      <c r="C41" s="4">
        <v>83736.990000000005</v>
      </c>
      <c r="D41" s="4">
        <v>83736.990000000005</v>
      </c>
      <c r="E41" s="5">
        <v>0</v>
      </c>
      <c r="F41" s="22"/>
      <c r="G41" s="8">
        <v>42828</v>
      </c>
      <c r="H41" s="33">
        <v>97110</v>
      </c>
      <c r="I41" s="8">
        <v>54282</v>
      </c>
      <c r="J41" s="8">
        <f t="shared" si="1"/>
        <v>54282</v>
      </c>
    </row>
    <row r="42" spans="1:10" x14ac:dyDescent="0.25">
      <c r="A42" s="12">
        <v>63784</v>
      </c>
      <c r="B42" s="3" t="s">
        <v>185</v>
      </c>
      <c r="C42" s="4">
        <v>158935.32</v>
      </c>
      <c r="D42" s="4">
        <v>155722.35999999999</v>
      </c>
      <c r="E42" s="5">
        <v>-3212.96</v>
      </c>
      <c r="F42" s="22"/>
      <c r="G42" s="8">
        <v>44406</v>
      </c>
      <c r="H42" s="33">
        <v>217438</v>
      </c>
      <c r="I42" s="8">
        <v>173032</v>
      </c>
      <c r="J42" s="8">
        <f t="shared" si="1"/>
        <v>169819.04</v>
      </c>
    </row>
    <row r="43" spans="1:10" x14ac:dyDescent="0.25">
      <c r="A43" s="12">
        <v>63792</v>
      </c>
      <c r="B43" s="3" t="s">
        <v>186</v>
      </c>
      <c r="C43" s="4">
        <v>118015.29</v>
      </c>
      <c r="D43" s="4">
        <v>118015.29</v>
      </c>
      <c r="E43" s="5">
        <v>0</v>
      </c>
      <c r="F43" s="22"/>
      <c r="G43" s="8">
        <v>30876</v>
      </c>
      <c r="H43" s="33">
        <v>110556</v>
      </c>
      <c r="I43" s="8">
        <v>79680</v>
      </c>
      <c r="J43" s="8">
        <f t="shared" si="1"/>
        <v>79680</v>
      </c>
    </row>
    <row r="44" spans="1:10" x14ac:dyDescent="0.25">
      <c r="A44" s="12">
        <v>63800</v>
      </c>
      <c r="B44" s="3" t="s">
        <v>187</v>
      </c>
      <c r="C44" s="4">
        <v>54927.72</v>
      </c>
      <c r="D44" s="4">
        <v>53458.58</v>
      </c>
      <c r="E44" s="5">
        <v>-1469.14</v>
      </c>
      <c r="F44" s="22"/>
      <c r="G44" s="8">
        <v>28469</v>
      </c>
      <c r="H44" s="33">
        <v>61005</v>
      </c>
      <c r="I44" s="8">
        <v>32536</v>
      </c>
      <c r="J44" s="8">
        <f t="shared" si="1"/>
        <v>31066.86</v>
      </c>
    </row>
    <row r="45" spans="1:10" x14ac:dyDescent="0.25">
      <c r="A45" s="12">
        <v>63818</v>
      </c>
      <c r="B45" s="3" t="s">
        <v>188</v>
      </c>
      <c r="C45" s="4">
        <v>40400</v>
      </c>
      <c r="D45" s="4">
        <v>40400</v>
      </c>
      <c r="E45" s="5">
        <v>0</v>
      </c>
      <c r="F45" s="22"/>
      <c r="G45" s="8">
        <v>14483.5</v>
      </c>
      <c r="H45" s="33">
        <v>16973.5</v>
      </c>
      <c r="I45" s="8">
        <v>2490</v>
      </c>
      <c r="J45" s="8">
        <f t="shared" si="1"/>
        <v>2490</v>
      </c>
    </row>
    <row r="46" spans="1:10" x14ac:dyDescent="0.25">
      <c r="A46" s="12">
        <v>63834</v>
      </c>
      <c r="B46" s="3" t="s">
        <v>189</v>
      </c>
      <c r="C46" s="4">
        <v>16731.68</v>
      </c>
      <c r="D46" s="4">
        <v>16731.68</v>
      </c>
      <c r="E46" s="5">
        <v>0</v>
      </c>
      <c r="F46" s="22"/>
      <c r="G46" s="8">
        <v>15770</v>
      </c>
      <c r="H46" s="33">
        <v>48389</v>
      </c>
      <c r="I46" s="8">
        <v>32619</v>
      </c>
      <c r="J46" s="8">
        <f t="shared" si="1"/>
        <v>32619</v>
      </c>
    </row>
    <row r="47" spans="1:10" x14ac:dyDescent="0.25">
      <c r="A47" s="12">
        <v>63842</v>
      </c>
      <c r="B47" s="3" t="s">
        <v>190</v>
      </c>
      <c r="C47" s="4">
        <v>40860</v>
      </c>
      <c r="D47" s="4">
        <v>22960</v>
      </c>
      <c r="E47" s="5">
        <v>-17900</v>
      </c>
      <c r="F47" s="22"/>
      <c r="G47" s="8">
        <v>6700</v>
      </c>
      <c r="H47" s="33">
        <v>11321</v>
      </c>
      <c r="I47" s="8">
        <v>4621</v>
      </c>
      <c r="J47" s="8">
        <f t="shared" si="1"/>
        <v>-13279</v>
      </c>
    </row>
    <row r="48" spans="1:10" x14ac:dyDescent="0.25">
      <c r="A48" s="12">
        <v>63859</v>
      </c>
      <c r="B48" s="3" t="s">
        <v>191</v>
      </c>
      <c r="C48" s="4">
        <v>90154.5</v>
      </c>
      <c r="D48" s="4">
        <v>89704.5</v>
      </c>
      <c r="E48" s="5">
        <v>-450</v>
      </c>
      <c r="F48" s="22"/>
      <c r="G48" s="8">
        <v>29715</v>
      </c>
      <c r="H48" s="33">
        <v>52174</v>
      </c>
      <c r="I48" s="8">
        <v>22459</v>
      </c>
      <c r="J48" s="8">
        <f t="shared" si="1"/>
        <v>22009</v>
      </c>
    </row>
    <row r="49" spans="1:10" x14ac:dyDescent="0.25">
      <c r="A49" s="12">
        <v>63875</v>
      </c>
      <c r="B49" s="3" t="s">
        <v>192</v>
      </c>
      <c r="C49" s="4">
        <v>73600</v>
      </c>
      <c r="D49" s="4">
        <v>34840</v>
      </c>
      <c r="E49" s="5">
        <v>-38760</v>
      </c>
      <c r="F49" s="22"/>
      <c r="G49" s="8">
        <v>40734</v>
      </c>
      <c r="H49" s="33">
        <v>49854</v>
      </c>
      <c r="I49" s="8">
        <v>9120</v>
      </c>
      <c r="J49" s="8">
        <f t="shared" si="1"/>
        <v>-29640</v>
      </c>
    </row>
    <row r="50" spans="1:10" x14ac:dyDescent="0.25">
      <c r="A50" s="12">
        <v>63891</v>
      </c>
      <c r="B50" s="3" t="s">
        <v>193</v>
      </c>
      <c r="C50" s="4">
        <v>31028.94</v>
      </c>
      <c r="D50" s="4">
        <v>31028.94</v>
      </c>
      <c r="E50" s="5">
        <v>0</v>
      </c>
      <c r="F50" s="22"/>
      <c r="G50" s="8">
        <v>56649</v>
      </c>
      <c r="H50" s="33">
        <v>107427</v>
      </c>
      <c r="I50" s="8">
        <v>50778</v>
      </c>
      <c r="J50" s="8">
        <f t="shared" si="1"/>
        <v>50778</v>
      </c>
    </row>
    <row r="51" spans="1:10" x14ac:dyDescent="0.25">
      <c r="A51" s="12">
        <v>63958</v>
      </c>
      <c r="B51" s="3" t="s">
        <v>194</v>
      </c>
      <c r="C51" s="4">
        <v>873279.98</v>
      </c>
      <c r="D51" s="4">
        <v>875483.6</v>
      </c>
      <c r="E51" s="5">
        <v>2203.62</v>
      </c>
      <c r="F51" s="22"/>
      <c r="G51" s="8">
        <v>333538.82</v>
      </c>
      <c r="H51" s="33">
        <v>547634</v>
      </c>
      <c r="I51" s="8">
        <v>214095.18</v>
      </c>
      <c r="J51" s="8">
        <f t="shared" si="1"/>
        <v>216298.8</v>
      </c>
    </row>
    <row r="52" spans="1:10" x14ac:dyDescent="0.25">
      <c r="A52" s="12">
        <v>63974</v>
      </c>
      <c r="B52" s="3" t="s">
        <v>195</v>
      </c>
      <c r="C52" s="4">
        <v>50765.73</v>
      </c>
      <c r="D52" s="4">
        <v>50765.73</v>
      </c>
      <c r="E52" s="5">
        <v>0</v>
      </c>
      <c r="F52" s="22"/>
      <c r="G52" s="8">
        <v>24070</v>
      </c>
      <c r="H52" s="33">
        <v>45318</v>
      </c>
      <c r="I52" s="8">
        <v>21248</v>
      </c>
      <c r="J52" s="8">
        <f t="shared" si="1"/>
        <v>21248</v>
      </c>
    </row>
    <row r="53" spans="1:10" x14ac:dyDescent="0.25">
      <c r="A53" s="12">
        <v>64006</v>
      </c>
      <c r="B53" s="3" t="s">
        <v>196</v>
      </c>
      <c r="C53" s="4">
        <v>22036.05</v>
      </c>
      <c r="D53" s="4">
        <v>21546.36</v>
      </c>
      <c r="E53" s="5">
        <v>-489.69</v>
      </c>
      <c r="F53" s="22"/>
      <c r="G53" s="9"/>
      <c r="H53" s="9"/>
      <c r="I53" s="17"/>
      <c r="J53" s="8">
        <f t="shared" si="1"/>
        <v>-489.69</v>
      </c>
    </row>
    <row r="54" spans="1:10" x14ac:dyDescent="0.25">
      <c r="A54" s="12">
        <v>64022</v>
      </c>
      <c r="B54" s="3" t="s">
        <v>197</v>
      </c>
      <c r="C54" s="4">
        <v>63333.24</v>
      </c>
      <c r="D54" s="4">
        <v>62680.32</v>
      </c>
      <c r="E54" s="5">
        <v>-652.91999999999996</v>
      </c>
      <c r="F54" s="22"/>
      <c r="G54" s="8">
        <v>3320</v>
      </c>
      <c r="H54" s="33">
        <v>3320</v>
      </c>
      <c r="I54" s="8">
        <v>0</v>
      </c>
      <c r="J54" s="8">
        <f t="shared" si="1"/>
        <v>-652.91999999999996</v>
      </c>
    </row>
    <row r="55" spans="1:10" x14ac:dyDescent="0.25">
      <c r="A55" s="12">
        <v>64345</v>
      </c>
      <c r="B55" s="3" t="s">
        <v>198</v>
      </c>
      <c r="C55" s="4">
        <v>878755.35</v>
      </c>
      <c r="D55" s="4">
        <v>870796.63</v>
      </c>
      <c r="E55" s="5">
        <v>-7958.72</v>
      </c>
      <c r="F55" s="22"/>
      <c r="G55" s="8">
        <v>476503</v>
      </c>
      <c r="H55" s="33">
        <v>780140.5</v>
      </c>
      <c r="I55" s="8">
        <v>303637.5</v>
      </c>
      <c r="J55" s="8">
        <f t="shared" si="1"/>
        <v>295678.78000000003</v>
      </c>
    </row>
    <row r="56" spans="1:10" x14ac:dyDescent="0.25">
      <c r="A56" s="12">
        <v>64501</v>
      </c>
      <c r="B56" s="3" t="s">
        <v>199</v>
      </c>
      <c r="C56" s="4">
        <v>568174.17000000004</v>
      </c>
      <c r="D56" s="4">
        <v>331423.39</v>
      </c>
      <c r="E56" s="5">
        <v>-236750.78</v>
      </c>
      <c r="F56" s="22"/>
      <c r="G56" s="8">
        <v>265272.8</v>
      </c>
      <c r="H56" s="33">
        <v>303345.5</v>
      </c>
      <c r="I56" s="8">
        <v>38072.699999999997</v>
      </c>
      <c r="J56" s="8">
        <f t="shared" si="1"/>
        <v>-198678.08000000002</v>
      </c>
    </row>
    <row r="57" spans="1:10" x14ac:dyDescent="0.25">
      <c r="A57" s="12">
        <v>64527</v>
      </c>
      <c r="B57" s="3" t="s">
        <v>200</v>
      </c>
      <c r="C57" s="4">
        <v>729299.8</v>
      </c>
      <c r="D57" s="4">
        <v>719709.71</v>
      </c>
      <c r="E57" s="5">
        <v>-9590.09</v>
      </c>
      <c r="F57" s="22"/>
      <c r="G57" s="8">
        <v>385025.39</v>
      </c>
      <c r="H57" s="33">
        <v>756213</v>
      </c>
      <c r="I57" s="8">
        <v>371187.61</v>
      </c>
      <c r="J57" s="8">
        <f t="shared" si="1"/>
        <v>361597.51999999996</v>
      </c>
    </row>
    <row r="58" spans="1:10" x14ac:dyDescent="0.25">
      <c r="A58" s="12">
        <v>65078</v>
      </c>
      <c r="B58" s="3" t="s">
        <v>201</v>
      </c>
      <c r="C58" s="4">
        <v>638078.11</v>
      </c>
      <c r="D58" s="4">
        <v>749409.53</v>
      </c>
      <c r="E58" s="5">
        <v>111331.42</v>
      </c>
      <c r="F58" s="22"/>
      <c r="G58" s="8">
        <v>453180</v>
      </c>
      <c r="H58" s="33">
        <v>973175</v>
      </c>
      <c r="I58" s="8">
        <v>519995</v>
      </c>
      <c r="J58" s="8">
        <f t="shared" si="1"/>
        <v>631326.42000000004</v>
      </c>
    </row>
    <row r="59" spans="1:10" x14ac:dyDescent="0.25">
      <c r="A59" s="12">
        <v>65763</v>
      </c>
      <c r="B59" s="3" t="s">
        <v>202</v>
      </c>
      <c r="C59" s="4">
        <v>1678060.53</v>
      </c>
      <c r="D59" s="4">
        <v>1679815.26</v>
      </c>
      <c r="E59" s="5">
        <v>1754.73</v>
      </c>
      <c r="F59" s="22"/>
      <c r="G59" s="8">
        <v>1057162.7</v>
      </c>
      <c r="H59" s="33">
        <v>2036156</v>
      </c>
      <c r="I59" s="8">
        <v>978993.3</v>
      </c>
      <c r="J59" s="8">
        <f t="shared" si="1"/>
        <v>980748.03</v>
      </c>
    </row>
    <row r="60" spans="1:10" x14ac:dyDescent="0.25">
      <c r="A60" s="12">
        <v>67694</v>
      </c>
      <c r="B60" s="3" t="s">
        <v>203</v>
      </c>
      <c r="C60" s="4">
        <v>1438116.39</v>
      </c>
      <c r="D60" s="4">
        <v>1437789.91</v>
      </c>
      <c r="E60" s="5">
        <v>-326.48</v>
      </c>
      <c r="F60" s="22"/>
      <c r="G60" s="8">
        <v>975291.5</v>
      </c>
      <c r="H60" s="33">
        <v>1826041.5</v>
      </c>
      <c r="I60" s="8">
        <v>850750</v>
      </c>
      <c r="J60" s="8">
        <f t="shared" si="1"/>
        <v>850423.52</v>
      </c>
    </row>
    <row r="61" spans="1:10" x14ac:dyDescent="0.25">
      <c r="A61" s="12">
        <v>68247</v>
      </c>
      <c r="B61" s="3" t="s">
        <v>204</v>
      </c>
      <c r="C61" s="4">
        <v>310953.15999999997</v>
      </c>
      <c r="D61" s="4">
        <v>309647.32</v>
      </c>
      <c r="E61" s="5">
        <v>-1305.8399999999999</v>
      </c>
      <c r="F61" s="22"/>
      <c r="G61" s="8">
        <v>36852</v>
      </c>
      <c r="H61" s="33">
        <v>94703</v>
      </c>
      <c r="I61" s="8">
        <v>57851</v>
      </c>
      <c r="J61" s="8">
        <f t="shared" si="1"/>
        <v>56545.16</v>
      </c>
    </row>
    <row r="62" spans="1:10" x14ac:dyDescent="0.25">
      <c r="A62" s="12">
        <v>68254</v>
      </c>
      <c r="B62" s="3" t="s">
        <v>205</v>
      </c>
      <c r="C62" s="9"/>
      <c r="D62" s="9"/>
      <c r="E62" s="11"/>
      <c r="F62" s="22"/>
      <c r="G62" s="8">
        <v>0</v>
      </c>
      <c r="H62" s="33">
        <v>8300</v>
      </c>
      <c r="I62" s="8">
        <v>8300</v>
      </c>
      <c r="J62" s="8">
        <f t="shared" si="1"/>
        <v>8300</v>
      </c>
    </row>
    <row r="63" spans="1:10" x14ac:dyDescent="0.25">
      <c r="A63" s="12">
        <v>70581</v>
      </c>
      <c r="B63" s="3" t="s">
        <v>206</v>
      </c>
      <c r="C63" s="4">
        <v>626003.87</v>
      </c>
      <c r="D63" s="4">
        <v>487061.45</v>
      </c>
      <c r="E63" s="5">
        <v>-138942.42000000001</v>
      </c>
      <c r="F63" s="22"/>
      <c r="G63" s="8">
        <v>281170</v>
      </c>
      <c r="H63" s="33">
        <v>532354</v>
      </c>
      <c r="I63" s="8">
        <v>251184</v>
      </c>
      <c r="J63" s="8">
        <f t="shared" si="1"/>
        <v>112241.57999999999</v>
      </c>
    </row>
    <row r="64" spans="1:10" x14ac:dyDescent="0.25">
      <c r="A64" s="12">
        <v>74864</v>
      </c>
      <c r="B64" s="3" t="s">
        <v>207</v>
      </c>
      <c r="C64" s="4">
        <v>875746.91</v>
      </c>
      <c r="D64" s="4">
        <v>467253.94</v>
      </c>
      <c r="E64" s="5">
        <v>-408492.97</v>
      </c>
      <c r="F64" s="22"/>
      <c r="G64" s="8">
        <v>217596.94</v>
      </c>
      <c r="H64" s="33">
        <v>480902</v>
      </c>
      <c r="I64" s="8">
        <v>263305.06</v>
      </c>
      <c r="J64" s="8">
        <f t="shared" si="1"/>
        <v>-145187.90999999997</v>
      </c>
    </row>
    <row r="65" spans="1:10" x14ac:dyDescent="0.25">
      <c r="A65" s="12">
        <v>111476</v>
      </c>
      <c r="B65" s="3" t="s">
        <v>208</v>
      </c>
      <c r="C65" s="4">
        <v>40317.81</v>
      </c>
      <c r="D65" s="4">
        <v>40317.81</v>
      </c>
      <c r="E65" s="5">
        <v>0</v>
      </c>
      <c r="F65" s="22"/>
      <c r="G65" s="8">
        <v>4482</v>
      </c>
      <c r="H65" s="33">
        <v>6972</v>
      </c>
      <c r="I65" s="8">
        <v>2490</v>
      </c>
      <c r="J65" s="8">
        <f t="shared" si="1"/>
        <v>2490</v>
      </c>
    </row>
    <row r="66" spans="1:10" x14ac:dyDescent="0.25">
      <c r="A66" s="12">
        <v>112151</v>
      </c>
      <c r="B66" s="3" t="s">
        <v>209</v>
      </c>
      <c r="C66" s="4">
        <v>348129.06</v>
      </c>
      <c r="D66" s="4">
        <v>348129.06</v>
      </c>
      <c r="E66" s="5">
        <v>0</v>
      </c>
      <c r="F66" s="22"/>
      <c r="G66" s="8">
        <v>256553</v>
      </c>
      <c r="H66" s="33">
        <v>430770</v>
      </c>
      <c r="I66" s="26">
        <v>174217</v>
      </c>
      <c r="J66" s="8">
        <f t="shared" si="1"/>
        <v>174217</v>
      </c>
    </row>
    <row r="67" spans="1:10" x14ac:dyDescent="0.25">
      <c r="A67" s="12">
        <v>113381</v>
      </c>
      <c r="B67" s="3" t="s">
        <v>210</v>
      </c>
      <c r="C67" s="4">
        <v>14527.47</v>
      </c>
      <c r="D67" s="4">
        <v>14527.47</v>
      </c>
      <c r="E67" s="5">
        <v>0</v>
      </c>
      <c r="F67" s="22"/>
      <c r="G67" s="8">
        <v>0</v>
      </c>
      <c r="H67" s="33">
        <v>2656</v>
      </c>
      <c r="I67" s="8">
        <v>2656</v>
      </c>
      <c r="J67" s="8">
        <f t="shared" ref="J67:J73" si="2">E67+I67</f>
        <v>2656</v>
      </c>
    </row>
    <row r="68" spans="1:10" x14ac:dyDescent="0.25">
      <c r="A68" s="12">
        <v>113464</v>
      </c>
      <c r="B68" s="3" t="s">
        <v>211</v>
      </c>
      <c r="C68" s="4">
        <v>93585</v>
      </c>
      <c r="D68" s="4">
        <v>50351.8</v>
      </c>
      <c r="E68" s="5">
        <v>-43233.2</v>
      </c>
      <c r="F68" s="22"/>
      <c r="G68" s="8">
        <v>64041</v>
      </c>
      <c r="H68" s="33">
        <v>126198</v>
      </c>
      <c r="I68" s="8">
        <v>62157</v>
      </c>
      <c r="J68" s="8">
        <f t="shared" si="2"/>
        <v>18923.800000000003</v>
      </c>
    </row>
    <row r="69" spans="1:10" x14ac:dyDescent="0.25">
      <c r="A69" s="12">
        <v>113761</v>
      </c>
      <c r="B69" s="3" t="s">
        <v>212</v>
      </c>
      <c r="C69" s="4">
        <v>368676.93</v>
      </c>
      <c r="D69" s="4">
        <v>364106.49</v>
      </c>
      <c r="E69" s="5">
        <v>-4570.4399999999996</v>
      </c>
      <c r="F69" s="22"/>
      <c r="G69" s="8">
        <v>153598</v>
      </c>
      <c r="H69" s="33">
        <v>236022</v>
      </c>
      <c r="I69" s="8">
        <v>82424</v>
      </c>
      <c r="J69" s="8">
        <f t="shared" si="2"/>
        <v>77853.56</v>
      </c>
    </row>
    <row r="70" spans="1:10" x14ac:dyDescent="0.25">
      <c r="A70" s="12">
        <v>118000</v>
      </c>
      <c r="B70" s="3" t="s">
        <v>213</v>
      </c>
      <c r="C70" s="4">
        <v>5600</v>
      </c>
      <c r="D70" s="4">
        <v>5600</v>
      </c>
      <c r="E70" s="5">
        <v>0</v>
      </c>
      <c r="F70" s="22"/>
      <c r="G70" s="4">
        <v>9743</v>
      </c>
      <c r="H70" s="4">
        <v>13269</v>
      </c>
      <c r="I70" s="8">
        <v>3526</v>
      </c>
      <c r="J70" s="8">
        <f t="shared" si="2"/>
        <v>3526</v>
      </c>
    </row>
    <row r="71" spans="1:10" x14ac:dyDescent="0.25">
      <c r="A71" s="12">
        <v>126078</v>
      </c>
      <c r="B71" s="3" t="s">
        <v>214</v>
      </c>
      <c r="C71" s="4">
        <v>22319.79</v>
      </c>
      <c r="D71" s="4">
        <v>22319.79</v>
      </c>
      <c r="E71" s="5">
        <v>0</v>
      </c>
      <c r="F71" s="22"/>
      <c r="G71" s="4">
        <v>14068.5</v>
      </c>
      <c r="H71" s="4">
        <v>19546.5</v>
      </c>
      <c r="I71" s="26">
        <v>5478</v>
      </c>
      <c r="J71" s="8">
        <f t="shared" si="2"/>
        <v>5478</v>
      </c>
    </row>
    <row r="72" spans="1:10" x14ac:dyDescent="0.25">
      <c r="A72" s="27">
        <v>136176</v>
      </c>
      <c r="B72" s="28" t="s">
        <v>215</v>
      </c>
      <c r="C72" s="4">
        <v>3427.83</v>
      </c>
      <c r="D72" s="4">
        <v>1469.07</v>
      </c>
      <c r="E72" s="29">
        <v>-1958.76</v>
      </c>
      <c r="F72" s="22"/>
      <c r="G72" s="4">
        <v>12948</v>
      </c>
      <c r="H72" s="4">
        <v>12948</v>
      </c>
      <c r="I72" s="30">
        <v>0</v>
      </c>
      <c r="J72" s="8">
        <f t="shared" si="2"/>
        <v>-1958.76</v>
      </c>
    </row>
    <row r="73" spans="1:10" x14ac:dyDescent="0.25">
      <c r="A73" s="12">
        <v>136267</v>
      </c>
      <c r="B73" s="3" t="s">
        <v>216</v>
      </c>
      <c r="C73" s="4">
        <v>7835.04</v>
      </c>
      <c r="D73" s="4">
        <v>0</v>
      </c>
      <c r="E73" s="5">
        <v>-7835.04</v>
      </c>
      <c r="F73" s="31"/>
      <c r="G73" s="17"/>
      <c r="H73" s="17"/>
      <c r="I73" s="17"/>
      <c r="J73" s="8">
        <f t="shared" si="2"/>
        <v>-7835.04</v>
      </c>
    </row>
    <row r="75" spans="1:10" x14ac:dyDescent="0.25">
      <c r="B75" s="25" t="s">
        <v>145</v>
      </c>
      <c r="C75" s="8">
        <f>SUM(C3:C73)</f>
        <v>40553412.099999994</v>
      </c>
      <c r="D75" s="8">
        <f>SUM(D3:D73)</f>
        <v>38161117.480000004</v>
      </c>
      <c r="E75" s="8">
        <v>-2392294.62</v>
      </c>
      <c r="G75" s="8">
        <f>SUM(G3:G72)</f>
        <v>21343214.809999999</v>
      </c>
      <c r="H75" s="8">
        <f>SUM(H3:H72)</f>
        <v>39589431.600000001</v>
      </c>
      <c r="I75" s="8">
        <v>18246216.789999999</v>
      </c>
      <c r="J75" s="8">
        <f>E75+I75</f>
        <v>15853922.169999998</v>
      </c>
    </row>
  </sheetData>
  <mergeCells count="2">
    <mergeCell ref="C1:E1"/>
    <mergeCell ref="G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zoomScaleNormal="100" workbookViewId="0">
      <selection sqref="A1:XFD1048576"/>
    </sheetView>
  </sheetViews>
  <sheetFormatPr defaultRowHeight="15" x14ac:dyDescent="0.25"/>
  <cols>
    <col min="1" max="1" width="7" style="15" bestFit="1" customWidth="1"/>
    <col min="2" max="2" width="30.7109375" bestFit="1" customWidth="1"/>
    <col min="3" max="3" width="12.7109375" bestFit="1" customWidth="1"/>
    <col min="4" max="4" width="14.28515625" bestFit="1" customWidth="1"/>
    <col min="5" max="5" width="16.42578125" bestFit="1" customWidth="1"/>
    <col min="6" max="6" width="1.42578125" customWidth="1"/>
    <col min="7" max="7" width="7" style="15" customWidth="1"/>
    <col min="8" max="8" width="32.42578125" bestFit="1" customWidth="1"/>
    <col min="9" max="9" width="12.7109375" bestFit="1" customWidth="1"/>
    <col min="10" max="10" width="14.28515625" bestFit="1" customWidth="1"/>
    <col min="11" max="11" width="16.42578125" bestFit="1" customWidth="1"/>
    <col min="12" max="12" width="1.42578125" customWidth="1"/>
    <col min="13" max="13" width="19.85546875" bestFit="1" customWidth="1"/>
  </cols>
  <sheetData>
    <row r="2" spans="1:13" x14ac:dyDescent="0.25">
      <c r="A2" s="20" t="s">
        <v>0</v>
      </c>
      <c r="B2" s="21" t="s">
        <v>1</v>
      </c>
      <c r="C2" s="1" t="s">
        <v>2</v>
      </c>
      <c r="D2" s="1" t="s">
        <v>3</v>
      </c>
      <c r="E2" s="2" t="s">
        <v>137</v>
      </c>
      <c r="F2" s="22"/>
      <c r="G2" s="20" t="s">
        <v>0</v>
      </c>
      <c r="H2" s="21" t="s">
        <v>1</v>
      </c>
      <c r="I2" s="1" t="s">
        <v>2</v>
      </c>
      <c r="J2" s="1" t="s">
        <v>3</v>
      </c>
      <c r="K2" s="2" t="s">
        <v>138</v>
      </c>
      <c r="M2" s="19" t="s">
        <v>139</v>
      </c>
    </row>
    <row r="3" spans="1:13" x14ac:dyDescent="0.25">
      <c r="A3" s="12">
        <v>5552</v>
      </c>
      <c r="B3" s="3" t="s">
        <v>4</v>
      </c>
      <c r="C3" s="4">
        <v>32250</v>
      </c>
      <c r="D3" s="4">
        <v>17852</v>
      </c>
      <c r="E3" s="5">
        <v>-14398</v>
      </c>
      <c r="F3" s="22"/>
      <c r="G3" s="12">
        <v>5552</v>
      </c>
      <c r="H3" s="3" t="s">
        <v>72</v>
      </c>
      <c r="I3" s="8">
        <v>22100</v>
      </c>
      <c r="J3" s="8">
        <v>22100</v>
      </c>
      <c r="K3" s="8"/>
      <c r="M3" s="8">
        <f>E3+K3</f>
        <v>-14398</v>
      </c>
    </row>
    <row r="4" spans="1:13" x14ac:dyDescent="0.25">
      <c r="A4" s="12">
        <v>62869</v>
      </c>
      <c r="B4" s="3" t="s">
        <v>5</v>
      </c>
      <c r="C4" s="4">
        <v>2499184.19</v>
      </c>
      <c r="D4" s="4">
        <v>2479798.58</v>
      </c>
      <c r="E4" s="5">
        <v>-19385.61</v>
      </c>
      <c r="F4" s="22"/>
      <c r="G4" s="12">
        <v>62869</v>
      </c>
      <c r="H4" s="3" t="s">
        <v>73</v>
      </c>
      <c r="I4" s="8">
        <v>1237019.6299999999</v>
      </c>
      <c r="J4" s="8">
        <v>1363335.25</v>
      </c>
      <c r="K4" s="8"/>
      <c r="M4" s="8">
        <f>E4+K4</f>
        <v>-19385.61</v>
      </c>
    </row>
    <row r="5" spans="1:13" x14ac:dyDescent="0.25">
      <c r="A5" s="12">
        <v>62893</v>
      </c>
      <c r="B5" s="3" t="s">
        <v>6</v>
      </c>
      <c r="C5" s="4">
        <v>1550190.4</v>
      </c>
      <c r="D5" s="4">
        <v>1477605.9</v>
      </c>
      <c r="E5" s="5">
        <v>-72584.5</v>
      </c>
      <c r="F5" s="22"/>
      <c r="G5" s="12">
        <v>62893</v>
      </c>
      <c r="H5" s="3" t="s">
        <v>74</v>
      </c>
      <c r="I5" s="8">
        <v>783305.77</v>
      </c>
      <c r="J5" s="8">
        <v>817008.19</v>
      </c>
      <c r="K5" s="8"/>
      <c r="M5" s="8">
        <f>E5+K5</f>
        <v>-72584.5</v>
      </c>
    </row>
    <row r="6" spans="1:13" x14ac:dyDescent="0.25">
      <c r="A6" s="12">
        <v>62927</v>
      </c>
      <c r="B6" s="3" t="s">
        <v>7</v>
      </c>
      <c r="C6" s="4">
        <v>1388119.25</v>
      </c>
      <c r="D6" s="4">
        <v>1376937.82</v>
      </c>
      <c r="E6" s="5">
        <v>-11181.43</v>
      </c>
      <c r="F6" s="22"/>
      <c r="G6" s="12">
        <v>62927</v>
      </c>
      <c r="H6" s="3" t="s">
        <v>75</v>
      </c>
      <c r="I6" s="8">
        <v>372054.97</v>
      </c>
      <c r="J6" s="8">
        <v>703129.52</v>
      </c>
      <c r="K6" s="8"/>
      <c r="M6" s="8">
        <f>E6+K6</f>
        <v>-11181.43</v>
      </c>
    </row>
    <row r="7" spans="1:13" x14ac:dyDescent="0.25">
      <c r="A7" s="12">
        <v>62950</v>
      </c>
      <c r="B7" s="3" t="s">
        <v>8</v>
      </c>
      <c r="C7" s="4">
        <v>489788.74</v>
      </c>
      <c r="D7" s="4">
        <v>450450.31</v>
      </c>
      <c r="E7" s="5">
        <v>-39338.43</v>
      </c>
      <c r="F7" s="22"/>
      <c r="G7" s="12">
        <v>62950</v>
      </c>
      <c r="H7" s="3" t="s">
        <v>76</v>
      </c>
      <c r="I7" s="8">
        <v>242858</v>
      </c>
      <c r="J7" s="8">
        <v>228539</v>
      </c>
      <c r="K7" s="8">
        <f t="shared" ref="K7:K67" si="0">J7-I7</f>
        <v>-14319</v>
      </c>
      <c r="M7" s="8">
        <f>E7+K7</f>
        <v>-53657.43</v>
      </c>
    </row>
    <row r="8" spans="1:13" x14ac:dyDescent="0.25">
      <c r="A8" s="12">
        <v>62976</v>
      </c>
      <c r="B8" s="3" t="s">
        <v>9</v>
      </c>
      <c r="C8" s="4">
        <v>1935999.26</v>
      </c>
      <c r="D8" s="4">
        <v>1936089.26</v>
      </c>
      <c r="E8" s="5"/>
      <c r="F8" s="22"/>
      <c r="G8" s="12">
        <v>62976</v>
      </c>
      <c r="H8" s="3" t="s">
        <v>77</v>
      </c>
      <c r="I8" s="8">
        <v>1004744</v>
      </c>
      <c r="J8" s="8">
        <v>1007337.9</v>
      </c>
      <c r="K8" s="8"/>
      <c r="M8" s="8"/>
    </row>
    <row r="9" spans="1:13" x14ac:dyDescent="0.25">
      <c r="A9" s="12">
        <v>62984</v>
      </c>
      <c r="B9" s="3" t="s">
        <v>10</v>
      </c>
      <c r="C9" s="4">
        <v>913925.04</v>
      </c>
      <c r="D9" s="4">
        <v>908211.99</v>
      </c>
      <c r="E9" s="5">
        <v>-5713.05</v>
      </c>
      <c r="F9" s="22"/>
      <c r="G9" s="12">
        <v>62984</v>
      </c>
      <c r="H9" s="3" t="s">
        <v>78</v>
      </c>
      <c r="I9" s="8">
        <v>623577.34</v>
      </c>
      <c r="J9" s="8">
        <v>623579</v>
      </c>
      <c r="K9" s="8"/>
      <c r="M9" s="8">
        <f>E9+K9</f>
        <v>-5713.05</v>
      </c>
    </row>
    <row r="10" spans="1:13" x14ac:dyDescent="0.25">
      <c r="A10" s="12">
        <v>63024</v>
      </c>
      <c r="B10" s="3" t="s">
        <v>11</v>
      </c>
      <c r="C10" s="4">
        <v>1807280.37</v>
      </c>
      <c r="D10" s="4">
        <v>1803086.08</v>
      </c>
      <c r="E10" s="5">
        <v>-4194.29</v>
      </c>
      <c r="F10" s="22"/>
      <c r="G10" s="12">
        <v>63024</v>
      </c>
      <c r="H10" s="3" t="s">
        <v>79</v>
      </c>
      <c r="I10" s="8">
        <v>573117</v>
      </c>
      <c r="J10" s="8">
        <v>571780.69999999995</v>
      </c>
      <c r="K10" s="8">
        <f t="shared" si="0"/>
        <v>-1336.3000000000466</v>
      </c>
      <c r="M10" s="8">
        <f>E10+K10</f>
        <v>-5530.5900000000465</v>
      </c>
    </row>
    <row r="11" spans="1:13" x14ac:dyDescent="0.25">
      <c r="A11" s="12">
        <v>63099</v>
      </c>
      <c r="B11" s="3" t="s">
        <v>12</v>
      </c>
      <c r="C11" s="4">
        <v>647616.11</v>
      </c>
      <c r="D11" s="4">
        <v>276270.14</v>
      </c>
      <c r="E11" s="5">
        <v>-371345.97</v>
      </c>
      <c r="F11" s="22"/>
      <c r="G11" s="12">
        <v>63099</v>
      </c>
      <c r="H11" s="3" t="s">
        <v>80</v>
      </c>
      <c r="I11" s="8">
        <v>553597</v>
      </c>
      <c r="J11" s="8">
        <v>554233</v>
      </c>
      <c r="K11" s="8"/>
      <c r="M11" s="8">
        <f>E11+K11</f>
        <v>-371345.97</v>
      </c>
    </row>
    <row r="12" spans="1:13" x14ac:dyDescent="0.25">
      <c r="A12" s="12">
        <v>63123</v>
      </c>
      <c r="B12" s="3" t="s">
        <v>13</v>
      </c>
      <c r="C12" s="4">
        <v>745642.82</v>
      </c>
      <c r="D12" s="4">
        <v>745642.82</v>
      </c>
      <c r="E12" s="5"/>
      <c r="F12" s="22"/>
      <c r="G12" s="12">
        <v>63123</v>
      </c>
      <c r="H12" s="3" t="s">
        <v>81</v>
      </c>
      <c r="I12" s="8">
        <v>652629</v>
      </c>
      <c r="J12" s="8">
        <v>656405.5</v>
      </c>
      <c r="K12" s="8"/>
      <c r="M12" s="8"/>
    </row>
    <row r="13" spans="1:13" x14ac:dyDescent="0.25">
      <c r="A13" s="12">
        <v>63156</v>
      </c>
      <c r="B13" s="3" t="s">
        <v>14</v>
      </c>
      <c r="C13" s="4">
        <v>706072.51</v>
      </c>
      <c r="D13" s="4">
        <v>703950.45</v>
      </c>
      <c r="E13" s="5">
        <v>-2122.06</v>
      </c>
      <c r="F13" s="22"/>
      <c r="G13" s="12">
        <v>63156</v>
      </c>
      <c r="H13" s="3" t="s">
        <v>82</v>
      </c>
      <c r="I13" s="8">
        <v>352791.5</v>
      </c>
      <c r="J13" s="8">
        <v>356568</v>
      </c>
      <c r="K13" s="8"/>
      <c r="M13" s="8">
        <f t="shared" ref="M13:M25" si="1">E13+K13</f>
        <v>-2122.06</v>
      </c>
    </row>
    <row r="14" spans="1:13" x14ac:dyDescent="0.25">
      <c r="A14" s="12">
        <v>63214</v>
      </c>
      <c r="B14" s="3" t="s">
        <v>140</v>
      </c>
      <c r="C14" s="4">
        <v>1222430</v>
      </c>
      <c r="D14" s="4">
        <v>1219002.17</v>
      </c>
      <c r="E14" s="5">
        <v>-3427.83</v>
      </c>
      <c r="F14" s="22"/>
      <c r="G14" s="12">
        <v>63214</v>
      </c>
      <c r="H14" s="3" t="s">
        <v>140</v>
      </c>
      <c r="I14" s="8">
        <v>687083.96</v>
      </c>
      <c r="J14" s="8">
        <v>685663</v>
      </c>
      <c r="K14" s="8">
        <f t="shared" si="0"/>
        <v>-1420.9599999999627</v>
      </c>
      <c r="M14" s="8">
        <f t="shared" si="1"/>
        <v>-4848.7899999999627</v>
      </c>
    </row>
    <row r="15" spans="1:13" x14ac:dyDescent="0.25">
      <c r="A15" s="12">
        <v>63289</v>
      </c>
      <c r="B15" s="3" t="s">
        <v>15</v>
      </c>
      <c r="C15" s="4">
        <v>1051353.57</v>
      </c>
      <c r="D15" s="4">
        <v>1025214.97</v>
      </c>
      <c r="E15" s="5">
        <v>-26138.6</v>
      </c>
      <c r="F15" s="22"/>
      <c r="G15" s="12">
        <v>63289</v>
      </c>
      <c r="H15" s="3" t="s">
        <v>83</v>
      </c>
      <c r="I15" s="8">
        <v>116143</v>
      </c>
      <c r="J15" s="8">
        <v>301641.5</v>
      </c>
      <c r="K15" s="8"/>
      <c r="M15" s="8">
        <f t="shared" si="1"/>
        <v>-26138.6</v>
      </c>
    </row>
    <row r="16" spans="1:13" x14ac:dyDescent="0.25">
      <c r="A16" s="12">
        <v>63297</v>
      </c>
      <c r="B16" s="3" t="s">
        <v>16</v>
      </c>
      <c r="C16" s="4">
        <v>1366193.5</v>
      </c>
      <c r="D16" s="4">
        <v>1344799</v>
      </c>
      <c r="E16" s="5">
        <v>-21394.5</v>
      </c>
      <c r="F16" s="22"/>
      <c r="G16" s="12">
        <v>63297</v>
      </c>
      <c r="H16" s="3" t="s">
        <v>84</v>
      </c>
      <c r="I16" s="8">
        <v>66677.5</v>
      </c>
      <c r="J16" s="8">
        <v>314544.8</v>
      </c>
      <c r="K16" s="8"/>
      <c r="M16" s="8">
        <f t="shared" si="1"/>
        <v>-21394.5</v>
      </c>
    </row>
    <row r="17" spans="1:13" x14ac:dyDescent="0.25">
      <c r="A17" s="13">
        <v>63305</v>
      </c>
      <c r="B17" s="6" t="s">
        <v>17</v>
      </c>
      <c r="C17" s="7">
        <v>1667525.78</v>
      </c>
      <c r="D17" s="7">
        <v>1643460.44</v>
      </c>
      <c r="E17" s="5">
        <v>-24065.34</v>
      </c>
      <c r="F17" s="22"/>
      <c r="G17" s="12">
        <v>63305</v>
      </c>
      <c r="H17" s="3" t="s">
        <v>85</v>
      </c>
      <c r="I17" s="8">
        <v>1320437.2</v>
      </c>
      <c r="J17" s="8">
        <v>1370216.75</v>
      </c>
      <c r="K17" s="8"/>
      <c r="M17" s="8">
        <f t="shared" si="1"/>
        <v>-24065.34</v>
      </c>
    </row>
    <row r="18" spans="1:13" x14ac:dyDescent="0.25">
      <c r="A18" s="12">
        <v>63313</v>
      </c>
      <c r="B18" s="3" t="s">
        <v>18</v>
      </c>
      <c r="C18" s="4">
        <v>694205.41</v>
      </c>
      <c r="D18" s="4">
        <v>620669.61</v>
      </c>
      <c r="E18" s="5">
        <v>-73535.8</v>
      </c>
      <c r="F18" s="22"/>
      <c r="G18" s="12">
        <v>63313</v>
      </c>
      <c r="H18" s="3" t="s">
        <v>86</v>
      </c>
      <c r="I18" s="8">
        <v>151023.07</v>
      </c>
      <c r="J18" s="8">
        <v>166873.37</v>
      </c>
      <c r="K18" s="8"/>
      <c r="M18" s="8">
        <f t="shared" si="1"/>
        <v>-73535.8</v>
      </c>
    </row>
    <row r="19" spans="1:13" x14ac:dyDescent="0.25">
      <c r="A19" s="12">
        <v>63321</v>
      </c>
      <c r="B19" s="3" t="s">
        <v>19</v>
      </c>
      <c r="C19" s="4">
        <v>508955.02</v>
      </c>
      <c r="D19" s="4">
        <v>508465.33</v>
      </c>
      <c r="E19" s="5">
        <v>-489.69</v>
      </c>
      <c r="F19" s="22"/>
      <c r="G19" s="12">
        <v>63321</v>
      </c>
      <c r="H19" s="3" t="s">
        <v>87</v>
      </c>
      <c r="I19" s="8">
        <v>248336</v>
      </c>
      <c r="J19" s="8">
        <v>248336</v>
      </c>
      <c r="K19" s="8"/>
      <c r="M19" s="8">
        <f t="shared" si="1"/>
        <v>-489.69</v>
      </c>
    </row>
    <row r="20" spans="1:13" x14ac:dyDescent="0.25">
      <c r="A20" s="12">
        <v>63339</v>
      </c>
      <c r="B20" s="3" t="s">
        <v>20</v>
      </c>
      <c r="C20" s="4">
        <v>464942.99</v>
      </c>
      <c r="D20" s="4">
        <v>459393.25</v>
      </c>
      <c r="E20" s="5">
        <v>-5549.74</v>
      </c>
      <c r="F20" s="22"/>
      <c r="G20" s="12">
        <v>63339</v>
      </c>
      <c r="H20" s="3" t="s">
        <v>88</v>
      </c>
      <c r="I20" s="8">
        <v>77065.5</v>
      </c>
      <c r="J20" s="8">
        <v>61315.839999999997</v>
      </c>
      <c r="K20" s="8">
        <f t="shared" si="0"/>
        <v>-15749.660000000003</v>
      </c>
      <c r="M20" s="8">
        <f t="shared" si="1"/>
        <v>-21299.4</v>
      </c>
    </row>
    <row r="21" spans="1:13" x14ac:dyDescent="0.25">
      <c r="A21" s="12">
        <v>63347</v>
      </c>
      <c r="B21" s="3" t="s">
        <v>21</v>
      </c>
      <c r="C21" s="4">
        <v>937575.69</v>
      </c>
      <c r="D21" s="4">
        <v>933277.91</v>
      </c>
      <c r="E21" s="5">
        <v>-4297.78</v>
      </c>
      <c r="F21" s="22"/>
      <c r="G21" s="12">
        <v>63347</v>
      </c>
      <c r="H21" s="3" t="s">
        <v>89</v>
      </c>
      <c r="I21" s="8">
        <v>818584.14</v>
      </c>
      <c r="J21" s="8">
        <v>817014.5</v>
      </c>
      <c r="K21" s="8">
        <f t="shared" si="0"/>
        <v>-1569.640000000014</v>
      </c>
      <c r="M21" s="8">
        <f t="shared" si="1"/>
        <v>-5867.4200000000137</v>
      </c>
    </row>
    <row r="22" spans="1:13" x14ac:dyDescent="0.25">
      <c r="A22" s="12">
        <v>63354</v>
      </c>
      <c r="B22" s="3" t="s">
        <v>22</v>
      </c>
      <c r="C22" s="4">
        <v>1160380.24</v>
      </c>
      <c r="D22" s="4">
        <v>1156462.82</v>
      </c>
      <c r="E22" s="5">
        <v>-3917.42</v>
      </c>
      <c r="F22" s="22"/>
      <c r="G22" s="12">
        <v>63354</v>
      </c>
      <c r="H22" s="3" t="s">
        <v>90</v>
      </c>
      <c r="I22" s="8">
        <v>204761</v>
      </c>
      <c r="J22" s="8">
        <v>291785</v>
      </c>
      <c r="K22" s="8"/>
      <c r="M22" s="8">
        <f t="shared" si="1"/>
        <v>-3917.42</v>
      </c>
    </row>
    <row r="23" spans="1:13" x14ac:dyDescent="0.25">
      <c r="A23" s="12">
        <v>63362</v>
      </c>
      <c r="B23" s="3" t="s">
        <v>23</v>
      </c>
      <c r="C23" s="4">
        <v>766129.79</v>
      </c>
      <c r="D23" s="4">
        <v>753395.24</v>
      </c>
      <c r="E23" s="5">
        <v>-12734.55</v>
      </c>
      <c r="F23" s="22"/>
      <c r="G23" s="12">
        <v>63362</v>
      </c>
      <c r="H23" s="3" t="s">
        <v>91</v>
      </c>
      <c r="I23" s="8">
        <v>501258.14</v>
      </c>
      <c r="J23" s="8">
        <v>516164.94</v>
      </c>
      <c r="K23" s="8"/>
      <c r="M23" s="8">
        <f t="shared" si="1"/>
        <v>-12734.55</v>
      </c>
    </row>
    <row r="24" spans="1:13" x14ac:dyDescent="0.25">
      <c r="A24" s="12">
        <v>63370</v>
      </c>
      <c r="B24" s="3" t="s">
        <v>24</v>
      </c>
      <c r="C24" s="4">
        <v>672577.81</v>
      </c>
      <c r="D24" s="4">
        <v>670448.12</v>
      </c>
      <c r="E24" s="5">
        <v>-2129.69</v>
      </c>
      <c r="F24" s="22"/>
      <c r="G24" s="12">
        <v>63370</v>
      </c>
      <c r="H24" s="3" t="s">
        <v>92</v>
      </c>
      <c r="I24" s="8">
        <v>272983.08</v>
      </c>
      <c r="J24" s="8">
        <v>273188.5</v>
      </c>
      <c r="K24" s="8"/>
      <c r="M24" s="8">
        <f t="shared" si="1"/>
        <v>-2129.69</v>
      </c>
    </row>
    <row r="25" spans="1:13" x14ac:dyDescent="0.25">
      <c r="A25" s="12">
        <v>63388</v>
      </c>
      <c r="B25" s="3" t="s">
        <v>25</v>
      </c>
      <c r="C25" s="4">
        <v>474440</v>
      </c>
      <c r="D25" s="4">
        <v>441760</v>
      </c>
      <c r="E25" s="5">
        <v>-32680</v>
      </c>
      <c r="F25" s="22"/>
      <c r="G25" s="12">
        <v>63388</v>
      </c>
      <c r="H25" s="3" t="s">
        <v>93</v>
      </c>
      <c r="I25" s="8">
        <v>98627.24</v>
      </c>
      <c r="J25" s="8">
        <v>209945.64</v>
      </c>
      <c r="K25" s="8"/>
      <c r="M25" s="8">
        <f t="shared" si="1"/>
        <v>-32680</v>
      </c>
    </row>
    <row r="26" spans="1:13" x14ac:dyDescent="0.25">
      <c r="A26" s="12">
        <v>63396</v>
      </c>
      <c r="B26" s="3" t="s">
        <v>26</v>
      </c>
      <c r="C26" s="4">
        <v>139235.84</v>
      </c>
      <c r="D26" s="4">
        <v>139235.84</v>
      </c>
      <c r="E26" s="5"/>
      <c r="F26" s="22"/>
      <c r="G26" s="12">
        <v>63396</v>
      </c>
      <c r="H26" s="3" t="s">
        <v>94</v>
      </c>
      <c r="I26" s="8">
        <v>114996.5</v>
      </c>
      <c r="J26" s="8">
        <v>114996.5</v>
      </c>
      <c r="K26" s="8"/>
      <c r="M26" s="8"/>
    </row>
    <row r="27" spans="1:13" x14ac:dyDescent="0.25">
      <c r="A27" s="12">
        <v>63404</v>
      </c>
      <c r="B27" s="3" t="s">
        <v>27</v>
      </c>
      <c r="C27" s="4">
        <v>2873273.02</v>
      </c>
      <c r="D27" s="4">
        <v>2131957.36</v>
      </c>
      <c r="E27" s="5">
        <v>-741315.66</v>
      </c>
      <c r="F27" s="22"/>
      <c r="G27" s="12">
        <v>63404</v>
      </c>
      <c r="H27" s="3" t="s">
        <v>95</v>
      </c>
      <c r="I27" s="8">
        <v>1896883</v>
      </c>
      <c r="J27" s="8">
        <v>1902148</v>
      </c>
      <c r="K27" s="8"/>
      <c r="M27" s="8">
        <f t="shared" ref="M27:M32" si="2">E27+K27</f>
        <v>-741315.66</v>
      </c>
    </row>
    <row r="28" spans="1:13" x14ac:dyDescent="0.25">
      <c r="A28" s="12">
        <v>63420</v>
      </c>
      <c r="B28" s="3" t="s">
        <v>28</v>
      </c>
      <c r="C28" s="4">
        <v>1143516.56</v>
      </c>
      <c r="D28" s="4">
        <v>1132933.7</v>
      </c>
      <c r="E28" s="5">
        <v>-10582.86</v>
      </c>
      <c r="F28" s="22"/>
      <c r="G28" s="12">
        <v>63420</v>
      </c>
      <c r="H28" s="3" t="s">
        <v>96</v>
      </c>
      <c r="I28" s="8">
        <v>620883</v>
      </c>
      <c r="J28" s="8">
        <v>617136</v>
      </c>
      <c r="K28" s="8">
        <f t="shared" si="0"/>
        <v>-3747</v>
      </c>
      <c r="M28" s="8">
        <f t="shared" si="2"/>
        <v>-14329.86</v>
      </c>
    </row>
    <row r="29" spans="1:13" x14ac:dyDescent="0.25">
      <c r="A29" s="12">
        <v>63438</v>
      </c>
      <c r="B29" s="3" t="s">
        <v>29</v>
      </c>
      <c r="C29" s="4">
        <v>767290.5</v>
      </c>
      <c r="D29" s="4">
        <v>767290.5</v>
      </c>
      <c r="E29" s="5"/>
      <c r="F29" s="22"/>
      <c r="G29" s="12">
        <v>63438</v>
      </c>
      <c r="H29" s="3" t="s">
        <v>97</v>
      </c>
      <c r="I29" s="8">
        <v>543724.69999999995</v>
      </c>
      <c r="J29" s="8">
        <v>541015.69999999995</v>
      </c>
      <c r="K29" s="8">
        <f t="shared" si="0"/>
        <v>-2709</v>
      </c>
      <c r="M29" s="8">
        <f t="shared" si="2"/>
        <v>-2709</v>
      </c>
    </row>
    <row r="30" spans="1:13" x14ac:dyDescent="0.25">
      <c r="A30" s="12">
        <v>63446</v>
      </c>
      <c r="B30" s="3" t="s">
        <v>30</v>
      </c>
      <c r="C30" s="4">
        <v>196164.52</v>
      </c>
      <c r="D30" s="4">
        <v>195919.66</v>
      </c>
      <c r="E30" s="5">
        <v>-244.86</v>
      </c>
      <c r="F30" s="22"/>
      <c r="G30" s="12">
        <v>63446</v>
      </c>
      <c r="H30" s="3" t="s">
        <v>98</v>
      </c>
      <c r="I30" s="8">
        <v>20293.5</v>
      </c>
      <c r="J30" s="8">
        <v>20293.5</v>
      </c>
      <c r="K30" s="8"/>
      <c r="M30" s="8">
        <f t="shared" si="2"/>
        <v>-244.86</v>
      </c>
    </row>
    <row r="31" spans="1:13" x14ac:dyDescent="0.25">
      <c r="A31" s="12">
        <v>63453</v>
      </c>
      <c r="B31" s="3" t="s">
        <v>31</v>
      </c>
      <c r="C31" s="4">
        <v>534851.35</v>
      </c>
      <c r="D31" s="4">
        <v>438313.66</v>
      </c>
      <c r="E31" s="5">
        <v>-96537.69</v>
      </c>
      <c r="F31" s="22"/>
      <c r="G31" s="12">
        <v>63453</v>
      </c>
      <c r="H31" s="3" t="s">
        <v>99</v>
      </c>
      <c r="I31" s="8">
        <v>212049.5</v>
      </c>
      <c r="J31" s="8">
        <v>212418.5</v>
      </c>
      <c r="K31" s="8"/>
      <c r="M31" s="8">
        <f t="shared" si="2"/>
        <v>-96537.69</v>
      </c>
    </row>
    <row r="32" spans="1:13" x14ac:dyDescent="0.25">
      <c r="A32" s="12">
        <v>63586</v>
      </c>
      <c r="B32" s="3" t="s">
        <v>32</v>
      </c>
      <c r="C32" s="4">
        <v>4780.76</v>
      </c>
      <c r="D32" s="4">
        <v>4733.67</v>
      </c>
      <c r="E32" s="5">
        <v>-47.09</v>
      </c>
      <c r="F32" s="22"/>
      <c r="G32" s="14"/>
      <c r="H32" s="9"/>
      <c r="I32" s="9"/>
      <c r="J32" s="17"/>
      <c r="K32" s="17"/>
      <c r="M32" s="8">
        <f t="shared" si="2"/>
        <v>-47.09</v>
      </c>
    </row>
    <row r="33" spans="1:13" x14ac:dyDescent="0.25">
      <c r="A33" s="12">
        <v>63602</v>
      </c>
      <c r="B33" s="3" t="s">
        <v>33</v>
      </c>
      <c r="C33" s="4">
        <v>43501.1</v>
      </c>
      <c r="D33" s="4">
        <v>43501.1</v>
      </c>
      <c r="E33" s="5"/>
      <c r="F33" s="22"/>
      <c r="G33" s="12">
        <v>63602</v>
      </c>
      <c r="H33" s="3" t="s">
        <v>100</v>
      </c>
      <c r="I33" s="8">
        <v>46.74</v>
      </c>
      <c r="J33" s="8">
        <v>4674</v>
      </c>
      <c r="K33" s="8"/>
      <c r="M33" s="8"/>
    </row>
    <row r="34" spans="1:13" x14ac:dyDescent="0.25">
      <c r="A34" s="12">
        <v>63628</v>
      </c>
      <c r="B34" s="3" t="s">
        <v>34</v>
      </c>
      <c r="C34" s="4">
        <v>2448.46</v>
      </c>
      <c r="D34" s="4">
        <v>0</v>
      </c>
      <c r="E34" s="5">
        <v>-2448.46</v>
      </c>
      <c r="F34" s="22"/>
      <c r="G34" s="12">
        <v>63628</v>
      </c>
      <c r="H34" s="3" t="s">
        <v>101</v>
      </c>
      <c r="I34" s="8">
        <v>0</v>
      </c>
      <c r="J34" s="8">
        <v>1494</v>
      </c>
      <c r="K34" s="8"/>
      <c r="M34" s="8">
        <f>E34+K34</f>
        <v>-2448.46</v>
      </c>
    </row>
    <row r="35" spans="1:13" x14ac:dyDescent="0.25">
      <c r="A35" s="12">
        <v>63636</v>
      </c>
      <c r="B35" s="3" t="s">
        <v>35</v>
      </c>
      <c r="C35" s="4">
        <v>104315.87</v>
      </c>
      <c r="D35" s="4">
        <v>104315.87</v>
      </c>
      <c r="E35" s="5"/>
      <c r="F35" s="22"/>
      <c r="G35" s="12">
        <v>63636</v>
      </c>
      <c r="H35" s="3" t="s">
        <v>102</v>
      </c>
      <c r="I35" s="8">
        <v>68625.5</v>
      </c>
      <c r="J35" s="8">
        <v>68625.5</v>
      </c>
      <c r="K35" s="8"/>
      <c r="M35" s="8"/>
    </row>
    <row r="36" spans="1:13" x14ac:dyDescent="0.25">
      <c r="A36" s="12">
        <v>63677</v>
      </c>
      <c r="B36" s="3" t="s">
        <v>36</v>
      </c>
      <c r="C36" s="4">
        <v>26606.26</v>
      </c>
      <c r="D36" s="4">
        <v>23760.26</v>
      </c>
      <c r="E36" s="5">
        <v>-2846</v>
      </c>
      <c r="F36" s="22"/>
      <c r="G36" s="12">
        <v>63677</v>
      </c>
      <c r="H36" s="3" t="s">
        <v>103</v>
      </c>
      <c r="I36" s="8">
        <v>12282</v>
      </c>
      <c r="J36" s="8">
        <v>12282</v>
      </c>
      <c r="K36" s="8"/>
      <c r="M36" s="8">
        <f>E36+K36</f>
        <v>-2846</v>
      </c>
    </row>
    <row r="37" spans="1:13" x14ac:dyDescent="0.25">
      <c r="A37" s="14"/>
      <c r="B37" s="9"/>
      <c r="C37" s="10"/>
      <c r="D37" s="10"/>
      <c r="E37" s="11"/>
      <c r="F37" s="22"/>
      <c r="G37" s="12">
        <v>63701</v>
      </c>
      <c r="H37" s="3" t="s">
        <v>104</v>
      </c>
      <c r="I37" s="8">
        <v>5720</v>
      </c>
      <c r="J37" s="8">
        <v>5720</v>
      </c>
      <c r="K37" s="8"/>
      <c r="M37" s="8"/>
    </row>
    <row r="38" spans="1:13" x14ac:dyDescent="0.25">
      <c r="A38" s="12">
        <v>63743</v>
      </c>
      <c r="B38" s="3" t="s">
        <v>37</v>
      </c>
      <c r="C38" s="4">
        <v>539292.66</v>
      </c>
      <c r="D38" s="4">
        <v>502250.74</v>
      </c>
      <c r="E38" s="5">
        <v>-37041.919999999998</v>
      </c>
      <c r="F38" s="22"/>
      <c r="G38" s="12">
        <v>63743</v>
      </c>
      <c r="H38" s="3" t="s">
        <v>105</v>
      </c>
      <c r="I38" s="8">
        <v>64858.5</v>
      </c>
      <c r="J38" s="8">
        <v>227952.5</v>
      </c>
      <c r="K38" s="8"/>
      <c r="M38" s="8">
        <f>E38+K38</f>
        <v>-37041.919999999998</v>
      </c>
    </row>
    <row r="39" spans="1:13" x14ac:dyDescent="0.25">
      <c r="A39" s="12">
        <v>63750</v>
      </c>
      <c r="B39" s="3" t="s">
        <v>38</v>
      </c>
      <c r="C39" s="4">
        <v>61537.71</v>
      </c>
      <c r="D39" s="4">
        <v>61537.71</v>
      </c>
      <c r="E39" s="5"/>
      <c r="F39" s="22"/>
      <c r="G39" s="12">
        <v>63750</v>
      </c>
      <c r="H39" s="3" t="s">
        <v>106</v>
      </c>
      <c r="I39" s="8">
        <v>34030</v>
      </c>
      <c r="J39" s="8">
        <v>34030</v>
      </c>
      <c r="K39" s="8"/>
      <c r="M39" s="8"/>
    </row>
    <row r="40" spans="1:13" x14ac:dyDescent="0.25">
      <c r="A40" s="12">
        <v>63768</v>
      </c>
      <c r="B40" s="3" t="s">
        <v>39</v>
      </c>
      <c r="C40" s="4">
        <v>48316.34</v>
      </c>
      <c r="D40" s="4">
        <v>47826.65</v>
      </c>
      <c r="E40" s="5">
        <v>-489.69</v>
      </c>
      <c r="F40" s="22"/>
      <c r="G40" s="12">
        <v>63768</v>
      </c>
      <c r="H40" s="3" t="s">
        <v>107</v>
      </c>
      <c r="I40" s="8">
        <v>41998</v>
      </c>
      <c r="J40" s="8">
        <v>43824</v>
      </c>
      <c r="K40" s="8"/>
      <c r="M40" s="8">
        <f>E40+K40</f>
        <v>-489.69</v>
      </c>
    </row>
    <row r="41" spans="1:13" x14ac:dyDescent="0.25">
      <c r="A41" s="12">
        <v>63776</v>
      </c>
      <c r="B41" s="3" t="s">
        <v>40</v>
      </c>
      <c r="C41" s="4">
        <v>83736.990000000005</v>
      </c>
      <c r="D41" s="4">
        <v>83736.990000000005</v>
      </c>
      <c r="E41" s="5"/>
      <c r="F41" s="22"/>
      <c r="G41" s="12">
        <v>63776</v>
      </c>
      <c r="H41" s="3" t="s">
        <v>108</v>
      </c>
      <c r="I41" s="8">
        <v>42828</v>
      </c>
      <c r="J41" s="8">
        <v>42828</v>
      </c>
      <c r="K41" s="8"/>
      <c r="M41" s="8"/>
    </row>
    <row r="42" spans="1:13" x14ac:dyDescent="0.25">
      <c r="A42" s="12">
        <v>63784</v>
      </c>
      <c r="B42" s="3" t="s">
        <v>41</v>
      </c>
      <c r="C42" s="4">
        <v>158935.32</v>
      </c>
      <c r="D42" s="4">
        <v>155762.35999999999</v>
      </c>
      <c r="E42" s="5">
        <v>-3172.96</v>
      </c>
      <c r="F42" s="22"/>
      <c r="G42" s="12">
        <v>63784</v>
      </c>
      <c r="H42" s="3" t="s">
        <v>109</v>
      </c>
      <c r="I42" s="8">
        <v>27400</v>
      </c>
      <c r="J42" s="8">
        <v>44406</v>
      </c>
      <c r="K42" s="8"/>
      <c r="M42" s="8">
        <f>E42+K42</f>
        <v>-3172.96</v>
      </c>
    </row>
    <row r="43" spans="1:13" x14ac:dyDescent="0.25">
      <c r="A43" s="12">
        <v>63792</v>
      </c>
      <c r="B43" s="3" t="s">
        <v>42</v>
      </c>
      <c r="C43" s="4">
        <v>118015.29</v>
      </c>
      <c r="D43" s="4">
        <v>83900.22</v>
      </c>
      <c r="E43" s="5">
        <v>-34115.07</v>
      </c>
      <c r="F43" s="22"/>
      <c r="G43" s="12">
        <v>63792</v>
      </c>
      <c r="H43" s="3" t="s">
        <v>110</v>
      </c>
      <c r="I43" s="8">
        <v>25232</v>
      </c>
      <c r="J43" s="8">
        <v>30876</v>
      </c>
      <c r="K43" s="8"/>
      <c r="M43" s="8">
        <f>E43+K43</f>
        <v>-34115.07</v>
      </c>
    </row>
    <row r="44" spans="1:13" x14ac:dyDescent="0.25">
      <c r="A44" s="12">
        <v>63800</v>
      </c>
      <c r="B44" s="3" t="s">
        <v>43</v>
      </c>
      <c r="C44" s="4">
        <v>54927.72</v>
      </c>
      <c r="D44" s="4">
        <v>53458.58</v>
      </c>
      <c r="E44" s="5">
        <v>-1469.14</v>
      </c>
      <c r="F44" s="22"/>
      <c r="G44" s="12">
        <v>63800</v>
      </c>
      <c r="H44" s="3" t="s">
        <v>111</v>
      </c>
      <c r="I44" s="8">
        <v>28220</v>
      </c>
      <c r="J44" s="8">
        <v>28469</v>
      </c>
      <c r="K44" s="8"/>
      <c r="M44" s="8">
        <f>E44+K44</f>
        <v>-1469.14</v>
      </c>
    </row>
    <row r="45" spans="1:13" x14ac:dyDescent="0.25">
      <c r="A45" s="12">
        <v>63818</v>
      </c>
      <c r="B45" s="3" t="s">
        <v>44</v>
      </c>
      <c r="C45" s="4">
        <v>40400</v>
      </c>
      <c r="D45" s="4">
        <v>40400</v>
      </c>
      <c r="E45" s="5"/>
      <c r="F45" s="22"/>
      <c r="G45" s="12">
        <v>63818</v>
      </c>
      <c r="H45" s="3" t="s">
        <v>112</v>
      </c>
      <c r="I45" s="8">
        <v>14483.5</v>
      </c>
      <c r="J45" s="8">
        <v>14483.5</v>
      </c>
      <c r="K45" s="8"/>
      <c r="M45" s="8"/>
    </row>
    <row r="46" spans="1:13" x14ac:dyDescent="0.25">
      <c r="A46" s="12">
        <v>63834</v>
      </c>
      <c r="B46" s="3" t="s">
        <v>45</v>
      </c>
      <c r="C46" s="4">
        <v>16731.68</v>
      </c>
      <c r="D46" s="4">
        <v>16731.68</v>
      </c>
      <c r="E46" s="5"/>
      <c r="F46" s="22"/>
      <c r="G46" s="12">
        <v>63834</v>
      </c>
      <c r="H46" s="3" t="s">
        <v>113</v>
      </c>
      <c r="I46" s="8">
        <v>15770</v>
      </c>
      <c r="J46" s="8">
        <v>15770</v>
      </c>
      <c r="K46" s="8"/>
      <c r="M46" s="8"/>
    </row>
    <row r="47" spans="1:13" x14ac:dyDescent="0.25">
      <c r="A47" s="12">
        <v>63842</v>
      </c>
      <c r="B47" s="3" t="s">
        <v>46</v>
      </c>
      <c r="C47" s="4">
        <v>40860</v>
      </c>
      <c r="D47" s="4">
        <v>22840</v>
      </c>
      <c r="E47" s="5">
        <v>-18020</v>
      </c>
      <c r="F47" s="22"/>
      <c r="G47" s="12">
        <v>63842</v>
      </c>
      <c r="H47" s="3" t="s">
        <v>114</v>
      </c>
      <c r="I47" s="8">
        <v>6700</v>
      </c>
      <c r="J47" s="8">
        <v>6700</v>
      </c>
      <c r="K47" s="8"/>
      <c r="M47" s="8">
        <f>E47+K47</f>
        <v>-18020</v>
      </c>
    </row>
    <row r="48" spans="1:13" x14ac:dyDescent="0.25">
      <c r="A48" s="12">
        <v>63859</v>
      </c>
      <c r="B48" s="3" t="s">
        <v>47</v>
      </c>
      <c r="C48" s="4">
        <v>90154.5</v>
      </c>
      <c r="D48" s="4">
        <v>85204.5</v>
      </c>
      <c r="E48" s="5">
        <v>-4950</v>
      </c>
      <c r="F48" s="22"/>
      <c r="G48" s="12">
        <v>63859</v>
      </c>
      <c r="H48" s="3" t="s">
        <v>115</v>
      </c>
      <c r="I48" s="8">
        <v>29715</v>
      </c>
      <c r="J48" s="8">
        <v>29715</v>
      </c>
      <c r="K48" s="8"/>
      <c r="M48" s="8">
        <f>E48+K48</f>
        <v>-4950</v>
      </c>
    </row>
    <row r="49" spans="1:13" x14ac:dyDescent="0.25">
      <c r="A49" s="12">
        <v>63875</v>
      </c>
      <c r="B49" s="3" t="s">
        <v>48</v>
      </c>
      <c r="C49" s="4">
        <v>73600</v>
      </c>
      <c r="D49" s="4">
        <v>34840</v>
      </c>
      <c r="E49" s="5">
        <v>-38760</v>
      </c>
      <c r="F49" s="22"/>
      <c r="G49" s="12">
        <v>63875</v>
      </c>
      <c r="H49" s="3" t="s">
        <v>116</v>
      </c>
      <c r="I49" s="8">
        <v>20014</v>
      </c>
      <c r="J49" s="8">
        <v>40734</v>
      </c>
      <c r="K49" s="8"/>
      <c r="M49" s="8">
        <f>E49+K49</f>
        <v>-38760</v>
      </c>
    </row>
    <row r="50" spans="1:13" x14ac:dyDescent="0.25">
      <c r="A50" s="12">
        <v>63891</v>
      </c>
      <c r="B50" s="3" t="s">
        <v>49</v>
      </c>
      <c r="C50" s="4">
        <v>31028.94</v>
      </c>
      <c r="D50" s="4">
        <v>31028.94</v>
      </c>
      <c r="E50" s="5"/>
      <c r="F50" s="22"/>
      <c r="G50" s="12">
        <v>63891</v>
      </c>
      <c r="H50" s="3" t="s">
        <v>117</v>
      </c>
      <c r="I50" s="8">
        <v>37642</v>
      </c>
      <c r="J50" s="8">
        <v>56649</v>
      </c>
      <c r="K50" s="8"/>
      <c r="M50" s="8"/>
    </row>
    <row r="51" spans="1:13" x14ac:dyDescent="0.25">
      <c r="A51" s="12">
        <v>63958</v>
      </c>
      <c r="B51" s="3" t="s">
        <v>50</v>
      </c>
      <c r="C51" s="4">
        <v>873279.98</v>
      </c>
      <c r="D51" s="4">
        <v>873279.98</v>
      </c>
      <c r="E51" s="5"/>
      <c r="F51" s="22"/>
      <c r="G51" s="12">
        <v>63958</v>
      </c>
      <c r="H51" s="3" t="s">
        <v>118</v>
      </c>
      <c r="I51" s="8">
        <v>215138.91</v>
      </c>
      <c r="J51" s="8">
        <v>333538.82</v>
      </c>
      <c r="K51" s="8"/>
      <c r="M51" s="8"/>
    </row>
    <row r="52" spans="1:13" x14ac:dyDescent="0.25">
      <c r="A52" s="12">
        <v>63974</v>
      </c>
      <c r="B52" s="3" t="s">
        <v>51</v>
      </c>
      <c r="C52" s="4">
        <v>50765.73</v>
      </c>
      <c r="D52" s="4">
        <v>50765.73</v>
      </c>
      <c r="E52" s="5"/>
      <c r="F52" s="22"/>
      <c r="G52" s="12">
        <v>63974</v>
      </c>
      <c r="H52" s="3" t="s">
        <v>119</v>
      </c>
      <c r="I52" s="8">
        <v>24070</v>
      </c>
      <c r="J52" s="8">
        <v>24070</v>
      </c>
      <c r="K52" s="8"/>
      <c r="M52" s="8"/>
    </row>
    <row r="53" spans="1:13" x14ac:dyDescent="0.25">
      <c r="A53" s="12">
        <v>64006</v>
      </c>
      <c r="B53" s="3" t="s">
        <v>52</v>
      </c>
      <c r="C53" s="4">
        <v>22036.05</v>
      </c>
      <c r="D53" s="4">
        <v>20893.439999999999</v>
      </c>
      <c r="E53" s="5">
        <v>-1142.6099999999999</v>
      </c>
      <c r="F53" s="22"/>
      <c r="G53" s="14"/>
      <c r="H53" s="9"/>
      <c r="I53" s="9"/>
      <c r="J53" s="17"/>
      <c r="K53" s="17"/>
      <c r="M53" s="8">
        <f>E53+K53</f>
        <v>-1142.6099999999999</v>
      </c>
    </row>
    <row r="54" spans="1:13" x14ac:dyDescent="0.25">
      <c r="A54" s="12">
        <v>64022</v>
      </c>
      <c r="B54" s="3" t="s">
        <v>53</v>
      </c>
      <c r="C54" s="4">
        <v>63333.24</v>
      </c>
      <c r="D54" s="4">
        <v>62680.32</v>
      </c>
      <c r="E54" s="5">
        <v>-652.91999999999996</v>
      </c>
      <c r="F54" s="22"/>
      <c r="G54" s="12">
        <v>64022</v>
      </c>
      <c r="H54" s="3" t="s">
        <v>120</v>
      </c>
      <c r="I54" s="8">
        <v>3320</v>
      </c>
      <c r="J54" s="8">
        <v>3320</v>
      </c>
      <c r="K54" s="8"/>
      <c r="M54" s="8">
        <f>E54+K54</f>
        <v>-652.91999999999996</v>
      </c>
    </row>
    <row r="55" spans="1:13" x14ac:dyDescent="0.25">
      <c r="A55" s="12">
        <v>64345</v>
      </c>
      <c r="B55" s="3" t="s">
        <v>54</v>
      </c>
      <c r="C55" s="4">
        <v>878755.35</v>
      </c>
      <c r="D55" s="4">
        <v>869817.25</v>
      </c>
      <c r="E55" s="5">
        <v>-8938.1</v>
      </c>
      <c r="F55" s="22"/>
      <c r="G55" s="12">
        <v>64345</v>
      </c>
      <c r="H55" s="3" t="s">
        <v>121</v>
      </c>
      <c r="I55" s="8">
        <v>476503</v>
      </c>
      <c r="J55" s="8">
        <v>151201</v>
      </c>
      <c r="K55" s="8">
        <f t="shared" si="0"/>
        <v>-325302</v>
      </c>
      <c r="M55" s="8">
        <f>E55+K55</f>
        <v>-334240.09999999998</v>
      </c>
    </row>
    <row r="56" spans="1:13" x14ac:dyDescent="0.25">
      <c r="A56" s="12">
        <v>64501</v>
      </c>
      <c r="B56" s="3" t="s">
        <v>55</v>
      </c>
      <c r="C56" s="4">
        <v>568174.17000000004</v>
      </c>
      <c r="D56" s="4">
        <v>568174.17000000004</v>
      </c>
      <c r="E56" s="5"/>
      <c r="F56" s="22"/>
      <c r="G56" s="12">
        <v>64501</v>
      </c>
      <c r="H56" s="3" t="s">
        <v>122</v>
      </c>
      <c r="I56" s="8">
        <v>264708.40000000002</v>
      </c>
      <c r="J56" s="8">
        <v>265272.8</v>
      </c>
      <c r="K56" s="8"/>
      <c r="M56" s="8"/>
    </row>
    <row r="57" spans="1:13" x14ac:dyDescent="0.25">
      <c r="A57" s="12">
        <v>64527</v>
      </c>
      <c r="B57" s="3" t="s">
        <v>56</v>
      </c>
      <c r="C57" s="4">
        <v>729299.8</v>
      </c>
      <c r="D57" s="4">
        <v>721138.06</v>
      </c>
      <c r="E57" s="5">
        <v>-8161.74</v>
      </c>
      <c r="F57" s="22"/>
      <c r="G57" s="12">
        <v>64527</v>
      </c>
      <c r="H57" s="3" t="s">
        <v>123</v>
      </c>
      <c r="I57" s="8">
        <v>385025.39</v>
      </c>
      <c r="J57" s="8">
        <v>380409.75</v>
      </c>
      <c r="K57" s="8">
        <f t="shared" si="0"/>
        <v>-4615.640000000014</v>
      </c>
      <c r="M57" s="8">
        <f>E57+K57</f>
        <v>-12777.380000000014</v>
      </c>
    </row>
    <row r="58" spans="1:13" x14ac:dyDescent="0.25">
      <c r="A58" s="12">
        <v>65078</v>
      </c>
      <c r="B58" s="3" t="s">
        <v>57</v>
      </c>
      <c r="C58" s="4">
        <v>638078.11</v>
      </c>
      <c r="D58" s="4">
        <v>573068.55000000005</v>
      </c>
      <c r="E58" s="5">
        <v>-65009.56</v>
      </c>
      <c r="F58" s="22"/>
      <c r="G58" s="12">
        <v>65078</v>
      </c>
      <c r="H58" s="3" t="s">
        <v>124</v>
      </c>
      <c r="I58" s="8">
        <v>440171.83</v>
      </c>
      <c r="J58" s="8">
        <v>453180</v>
      </c>
      <c r="K58" s="8"/>
      <c r="M58" s="8">
        <f>E58+K58</f>
        <v>-65009.56</v>
      </c>
    </row>
    <row r="59" spans="1:13" x14ac:dyDescent="0.25">
      <c r="A59" s="12">
        <v>65763</v>
      </c>
      <c r="B59" s="3" t="s">
        <v>58</v>
      </c>
      <c r="C59" s="4">
        <v>1678060.53</v>
      </c>
      <c r="D59" s="4">
        <v>1678060.53</v>
      </c>
      <c r="E59" s="5"/>
      <c r="F59" s="22"/>
      <c r="G59" s="12">
        <v>65763</v>
      </c>
      <c r="H59" s="3" t="s">
        <v>125</v>
      </c>
      <c r="I59" s="8">
        <v>899119.5</v>
      </c>
      <c r="J59" s="8">
        <v>1057162.7</v>
      </c>
      <c r="K59" s="8"/>
      <c r="M59" s="8"/>
    </row>
    <row r="60" spans="1:13" x14ac:dyDescent="0.25">
      <c r="A60" s="12">
        <v>67694</v>
      </c>
      <c r="B60" s="3" t="s">
        <v>59</v>
      </c>
      <c r="C60" s="4">
        <v>1438116.39</v>
      </c>
      <c r="D60" s="4">
        <v>1437749.1</v>
      </c>
      <c r="E60" s="5">
        <v>-367.29</v>
      </c>
      <c r="F60" s="22"/>
      <c r="G60" s="12">
        <v>67694</v>
      </c>
      <c r="H60" s="3" t="s">
        <v>126</v>
      </c>
      <c r="I60" s="8">
        <v>975291.5</v>
      </c>
      <c r="J60" s="8">
        <v>973530.24</v>
      </c>
      <c r="K60" s="8">
        <f t="shared" si="0"/>
        <v>-1761.2600000000093</v>
      </c>
      <c r="M60" s="8">
        <f>E60+K60</f>
        <v>-2128.5500000000093</v>
      </c>
    </row>
    <row r="61" spans="1:13" x14ac:dyDescent="0.25">
      <c r="A61" s="12">
        <v>68247</v>
      </c>
      <c r="B61" s="3" t="s">
        <v>60</v>
      </c>
      <c r="C61" s="4">
        <v>310953.15999999997</v>
      </c>
      <c r="D61" s="4">
        <v>305893.03000000003</v>
      </c>
      <c r="E61" s="5">
        <v>-5060.13</v>
      </c>
      <c r="F61" s="22"/>
      <c r="G61" s="12">
        <v>68247</v>
      </c>
      <c r="H61" s="3" t="s">
        <v>127</v>
      </c>
      <c r="I61" s="8">
        <v>8300</v>
      </c>
      <c r="J61" s="8">
        <v>36852</v>
      </c>
      <c r="K61" s="8"/>
      <c r="M61" s="8">
        <f>E61+K61</f>
        <v>-5060.13</v>
      </c>
    </row>
    <row r="62" spans="1:13" x14ac:dyDescent="0.25">
      <c r="A62" s="12">
        <v>70581</v>
      </c>
      <c r="B62" s="3" t="s">
        <v>61</v>
      </c>
      <c r="C62" s="4">
        <v>626003.87</v>
      </c>
      <c r="D62" s="4">
        <v>471701.45</v>
      </c>
      <c r="E62" s="5">
        <v>-154302.42000000001</v>
      </c>
      <c r="F62" s="22"/>
      <c r="G62" s="12">
        <v>70581</v>
      </c>
      <c r="H62" s="3" t="s">
        <v>128</v>
      </c>
      <c r="I62" s="8">
        <v>281170</v>
      </c>
      <c r="J62" s="8">
        <v>281170</v>
      </c>
      <c r="K62" s="8"/>
      <c r="M62" s="8">
        <f>E62+K62</f>
        <v>-154302.42000000001</v>
      </c>
    </row>
    <row r="63" spans="1:13" x14ac:dyDescent="0.25">
      <c r="A63" s="12">
        <v>74864</v>
      </c>
      <c r="B63" s="3" t="s">
        <v>62</v>
      </c>
      <c r="C63" s="4">
        <v>875746.91</v>
      </c>
      <c r="D63" s="4">
        <v>485562.26</v>
      </c>
      <c r="E63" s="5">
        <v>-390184.65</v>
      </c>
      <c r="F63" s="22"/>
      <c r="G63" s="12">
        <v>74864</v>
      </c>
      <c r="H63" s="3" t="s">
        <v>129</v>
      </c>
      <c r="I63" s="8">
        <v>201547.67</v>
      </c>
      <c r="J63" s="8">
        <v>217596.94</v>
      </c>
      <c r="K63" s="8"/>
      <c r="M63" s="8">
        <f>E63+K63</f>
        <v>-390184.65</v>
      </c>
    </row>
    <row r="64" spans="1:13" x14ac:dyDescent="0.25">
      <c r="A64" s="12">
        <v>111476</v>
      </c>
      <c r="B64" s="3" t="s">
        <v>63</v>
      </c>
      <c r="C64" s="4">
        <v>40317.81</v>
      </c>
      <c r="D64" s="4">
        <v>40317.81</v>
      </c>
      <c r="E64" s="5"/>
      <c r="F64" s="22"/>
      <c r="G64" s="12">
        <v>111476</v>
      </c>
      <c r="H64" s="3" t="s">
        <v>130</v>
      </c>
      <c r="I64" s="8">
        <v>4482</v>
      </c>
      <c r="J64" s="8">
        <v>4482</v>
      </c>
      <c r="K64" s="8"/>
      <c r="M64" s="8"/>
    </row>
    <row r="65" spans="1:13" x14ac:dyDescent="0.25">
      <c r="A65" s="12">
        <v>112151</v>
      </c>
      <c r="B65" s="3" t="s">
        <v>64</v>
      </c>
      <c r="C65" s="4">
        <v>348129.06</v>
      </c>
      <c r="D65" s="4">
        <v>344538</v>
      </c>
      <c r="E65" s="5">
        <v>-3591.06</v>
      </c>
      <c r="F65" s="22"/>
      <c r="G65" s="12">
        <v>112151</v>
      </c>
      <c r="H65" s="3" t="s">
        <v>131</v>
      </c>
      <c r="I65" s="8">
        <v>256553</v>
      </c>
      <c r="J65" s="8">
        <v>250743</v>
      </c>
      <c r="K65" s="8">
        <f t="shared" si="0"/>
        <v>-5810</v>
      </c>
      <c r="M65" s="8">
        <f>E65+K65</f>
        <v>-9401.06</v>
      </c>
    </row>
    <row r="66" spans="1:13" x14ac:dyDescent="0.25">
      <c r="A66" s="12">
        <v>113381</v>
      </c>
      <c r="B66" s="3" t="s">
        <v>65</v>
      </c>
      <c r="C66" s="4">
        <v>14527.47</v>
      </c>
      <c r="D66" s="4">
        <v>14527.47</v>
      </c>
      <c r="E66" s="5"/>
      <c r="F66" s="22"/>
      <c r="G66" s="14"/>
      <c r="H66" s="9"/>
      <c r="I66" s="9"/>
      <c r="J66" s="17"/>
      <c r="K66" s="17"/>
      <c r="M66" s="8"/>
    </row>
    <row r="67" spans="1:13" x14ac:dyDescent="0.25">
      <c r="A67" s="12">
        <v>113464</v>
      </c>
      <c r="B67" s="3" t="s">
        <v>66</v>
      </c>
      <c r="C67" s="4">
        <v>93585</v>
      </c>
      <c r="D67" s="4">
        <v>50351.8</v>
      </c>
      <c r="E67" s="5">
        <v>-43233.2</v>
      </c>
      <c r="F67" s="22"/>
      <c r="G67" s="12">
        <v>113464</v>
      </c>
      <c r="H67" s="3" t="s">
        <v>132</v>
      </c>
      <c r="I67" s="8">
        <v>64041</v>
      </c>
      <c r="J67" s="8">
        <v>62130</v>
      </c>
      <c r="K67" s="8">
        <f t="shared" si="0"/>
        <v>-1911</v>
      </c>
      <c r="M67" s="8">
        <f>E67+K67</f>
        <v>-45144.2</v>
      </c>
    </row>
    <row r="68" spans="1:13" x14ac:dyDescent="0.25">
      <c r="A68" s="12">
        <v>113761</v>
      </c>
      <c r="B68" s="3" t="s">
        <v>67</v>
      </c>
      <c r="C68" s="4">
        <v>368676.93</v>
      </c>
      <c r="D68" s="4">
        <v>365085.87</v>
      </c>
      <c r="E68" s="5">
        <v>-3591.06</v>
      </c>
      <c r="F68" s="22"/>
      <c r="G68" s="12">
        <v>113761</v>
      </c>
      <c r="H68" s="3" t="s">
        <v>133</v>
      </c>
      <c r="I68" s="8">
        <v>153598</v>
      </c>
      <c r="J68" s="8">
        <v>148206</v>
      </c>
      <c r="K68" s="8">
        <f t="shared" ref="K68:K70" si="3">J68-I68</f>
        <v>-5392</v>
      </c>
      <c r="M68" s="8">
        <f>E68+K68</f>
        <v>-8983.06</v>
      </c>
    </row>
    <row r="69" spans="1:13" x14ac:dyDescent="0.25">
      <c r="A69" s="12">
        <v>118000</v>
      </c>
      <c r="B69" s="3" t="s">
        <v>68</v>
      </c>
      <c r="C69" s="4">
        <v>5600</v>
      </c>
      <c r="D69" s="4">
        <v>5600</v>
      </c>
      <c r="E69" s="5"/>
      <c r="F69" s="22"/>
      <c r="G69" s="12">
        <v>118000</v>
      </c>
      <c r="H69" s="3" t="s">
        <v>134</v>
      </c>
      <c r="I69" s="8">
        <v>9743</v>
      </c>
      <c r="J69" s="8">
        <v>9743</v>
      </c>
      <c r="K69" s="8"/>
      <c r="M69" s="8"/>
    </row>
    <row r="70" spans="1:13" x14ac:dyDescent="0.25">
      <c r="A70" s="12">
        <v>126078</v>
      </c>
      <c r="B70" s="3" t="s">
        <v>69</v>
      </c>
      <c r="C70" s="4">
        <v>22319.79</v>
      </c>
      <c r="D70" s="4">
        <v>22319.79</v>
      </c>
      <c r="E70" s="5"/>
      <c r="F70" s="22"/>
      <c r="G70" s="12">
        <v>126078</v>
      </c>
      <c r="H70" s="3" t="s">
        <v>135</v>
      </c>
      <c r="I70" s="8">
        <v>14068.5</v>
      </c>
      <c r="J70" s="8">
        <v>12574.5</v>
      </c>
      <c r="K70" s="8">
        <f t="shared" si="3"/>
        <v>-1494</v>
      </c>
      <c r="M70" s="8">
        <f>E70+K70</f>
        <v>-1494</v>
      </c>
    </row>
    <row r="71" spans="1:13" x14ac:dyDescent="0.25">
      <c r="A71" s="12">
        <v>136176</v>
      </c>
      <c r="B71" s="3" t="s">
        <v>70</v>
      </c>
      <c r="C71" s="4">
        <v>3427.83</v>
      </c>
      <c r="D71" s="4">
        <v>3427.83</v>
      </c>
      <c r="E71" s="5"/>
      <c r="F71" s="22"/>
      <c r="G71" s="12">
        <v>136176</v>
      </c>
      <c r="H71" s="3" t="s">
        <v>136</v>
      </c>
      <c r="I71" s="4">
        <v>12948</v>
      </c>
      <c r="J71" s="4">
        <v>12948</v>
      </c>
      <c r="K71" s="8"/>
      <c r="M71" s="8"/>
    </row>
    <row r="72" spans="1:13" x14ac:dyDescent="0.25">
      <c r="A72" s="12">
        <v>136267</v>
      </c>
      <c r="B72" s="3" t="s">
        <v>71</v>
      </c>
      <c r="C72" s="4">
        <v>7835.04</v>
      </c>
      <c r="D72" s="4">
        <v>7835.04</v>
      </c>
      <c r="E72" s="5"/>
      <c r="F72" s="22"/>
      <c r="G72" s="14"/>
      <c r="H72" s="9"/>
      <c r="I72" s="9"/>
      <c r="J72" s="17"/>
      <c r="K72" s="17"/>
      <c r="M72" s="8"/>
    </row>
    <row r="73" spans="1:13" x14ac:dyDescent="0.25">
      <c r="E73" s="18">
        <f>SUM(E1:E72)</f>
        <v>-2426900.4200000004</v>
      </c>
      <c r="F73" s="16"/>
      <c r="G73" s="16"/>
      <c r="H73" s="16"/>
      <c r="I73" s="16"/>
      <c r="J73" s="16"/>
      <c r="K73" s="18">
        <f t="shared" ref="K73" si="4">SUM(K1:K72)</f>
        <v>-387137.46000000008</v>
      </c>
      <c r="L73" s="16"/>
      <c r="M73" s="18">
        <f t="shared" ref="M73" si="5">SUM(M1:M72)</f>
        <v>-2814037.88</v>
      </c>
    </row>
    <row r="75" spans="1:13" x14ac:dyDescent="0.25">
      <c r="M7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Aaron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2017-06-30T11:11:36Z</dcterms:created>
  <dcterms:modified xsi:type="dcterms:W3CDTF">2017-07-31T19:35:07Z</dcterms:modified>
</cp:coreProperties>
</file>