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marianne.mottley\Desktop\"/>
    </mc:Choice>
  </mc:AlternateContent>
  <bookViews>
    <workbookView xWindow="0" yWindow="0" windowWidth="19200" windowHeight="579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K8" i="1" s="1"/>
  <c r="M8" i="1" s="1"/>
  <c r="B9" i="1"/>
  <c r="C5" i="1" s="1"/>
  <c r="K5" i="1" l="1"/>
  <c r="M5" i="1" s="1"/>
  <c r="K3" i="1"/>
  <c r="M3" i="1" s="1"/>
  <c r="K7" i="1"/>
  <c r="M7" i="1" s="1"/>
  <c r="K2" i="1"/>
  <c r="M2" i="1" s="1"/>
  <c r="K4" i="1"/>
  <c r="M4" i="1" s="1"/>
  <c r="K6" i="1"/>
  <c r="M6" i="1" s="1"/>
  <c r="C3" i="1"/>
  <c r="E3" i="1" s="1"/>
  <c r="C6" i="1"/>
  <c r="E6" i="1" s="1"/>
  <c r="C8" i="1"/>
  <c r="E8" i="1" s="1"/>
  <c r="C4" i="1"/>
  <c r="E4" i="1" s="1"/>
  <c r="C7" i="1"/>
  <c r="E7" i="1" s="1"/>
  <c r="E5" i="1"/>
  <c r="C2" i="1"/>
  <c r="E2" i="1" s="1"/>
  <c r="M11" i="1" l="1"/>
  <c r="M12" i="1" s="1"/>
  <c r="M13" i="1" s="1"/>
  <c r="M14" i="1" s="1"/>
  <c r="E11" i="1"/>
  <c r="E12" i="1" s="1"/>
  <c r="E13" i="1" l="1"/>
  <c r="E14" i="1" s="1"/>
</calcChain>
</file>

<file path=xl/sharedStrings.xml><?xml version="1.0" encoding="utf-8"?>
<sst xmlns="http://schemas.openxmlformats.org/spreadsheetml/2006/main" count="37" uniqueCount="20">
  <si>
    <t>Advanced Plus</t>
  </si>
  <si>
    <t>Accelerated</t>
  </si>
  <si>
    <t>Proficient</t>
  </si>
  <si>
    <t>Basic</t>
  </si>
  <si>
    <t>Limited</t>
  </si>
  <si>
    <t>Untested</t>
  </si>
  <si>
    <t>Total Tests in PI</t>
  </si>
  <si>
    <t>PI Score</t>
  </si>
  <si>
    <t>RANGE</t>
  </si>
  <si>
    <t># OF TESTS</t>
  </si>
  <si>
    <t>% OF TESTS</t>
  </si>
  <si>
    <t>WEIGHTED POINTS</t>
  </si>
  <si>
    <t>PI SCORE POINTS EARNED</t>
  </si>
  <si>
    <t>Advanced</t>
  </si>
  <si>
    <t>This calculator allows users to determine what a PI score would have been if a certain number of tests fell into a different range.  For example --- if my school had 40 fewer Limited tests and 40 more Basic tests, would the increase be enough to move to a higher letter grade?</t>
  </si>
  <si>
    <t>HOW TO USE THIS CALCULATOR</t>
  </si>
  <si>
    <t>Enter your actual PI score data into the cells in Column "B" (B2 to B8).  Enter the changes (e.g. - remove 40 from Limited and add 40 to Basic) in the cells in Column "J" (J2 to J8).  The difference in PI based on the changes will be immediately seen.  All columns except "B" and "J" are locked and users cannot make changes to the formula.  The numbers will automaticallypopulate once one or more cells in Columns "B" or "J" are populated with data.</t>
  </si>
  <si>
    <t>Letter Grade Earned</t>
  </si>
  <si>
    <t>Unrounded Percent of Points Earned</t>
  </si>
  <si>
    <t>Rounded Percent of Points Earned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</si>
</sst>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0%"/>
    <numFmt numFmtId="167"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 fillId="2" borderId="1" xfId="0" applyFont="1" applyFill="1" applyBorder="1" applyAlignment="1" applyProtection="1">
      <alignment vertical="center" wrapText="1"/>
      <protection locked="0"/>
    </xf>
    <xf numFmtId="0" fontId="0" fillId="0" borderId="1" xfId="0" applyBorder="1" applyAlignment="1" applyProtection="1">
      <alignment horizontal="center" vertical="center"/>
    </xf>
    <xf numFmtId="164" fontId="0" fillId="0" borderId="1" xfId="0" applyNumberFormat="1" applyBorder="1" applyAlignment="1" applyProtection="1">
      <alignment horizontal="center" vertical="center"/>
    </xf>
    <xf numFmtId="2" fontId="0" fillId="0" borderId="1" xfId="0" applyNumberFormat="1" applyBorder="1" applyAlignment="1" applyProtection="1">
      <alignment horizontal="center" vertical="center"/>
    </xf>
    <xf numFmtId="0" fontId="0" fillId="0" borderId="1" xfId="0" applyBorder="1" applyAlignment="1" applyProtection="1">
      <alignment horizontal="left" vertical="center"/>
    </xf>
    <xf numFmtId="0" fontId="0" fillId="0" borderId="1" xfId="0" applyBorder="1" applyAlignment="1" applyProtection="1">
      <alignment horizontal="center" vertical="center"/>
    </xf>
    <xf numFmtId="167" fontId="0" fillId="0" borderId="1" xfId="0" applyNumberFormat="1" applyBorder="1" applyAlignment="1" applyProtection="1">
      <alignment horizontal="center" vertical="center"/>
    </xf>
    <xf numFmtId="0" fontId="1" fillId="0" borderId="1" xfId="0" applyFont="1" applyBorder="1" applyAlignment="1" applyProtection="1">
      <alignment horizontal="center" vertical="center" wrapText="1"/>
    </xf>
    <xf numFmtId="0" fontId="0" fillId="0" borderId="1" xfId="0" applyBorder="1" applyAlignment="1" applyProtection="1">
      <alignment horizontal="left" vertical="center" wrapText="1"/>
    </xf>
    <xf numFmtId="166" fontId="0" fillId="0" borderId="1" xfId="0" applyNumberFormat="1" applyBorder="1" applyAlignment="1" applyProtection="1">
      <alignment horizontal="center" vertical="center"/>
    </xf>
    <xf numFmtId="0" fontId="0" fillId="0" borderId="1" xfId="0" applyBorder="1" applyAlignment="1" applyProtection="1">
      <alignment horizontal="center" vertical="center" wrapText="1"/>
    </xf>
    <xf numFmtId="165" fontId="0" fillId="0" borderId="1" xfId="0" applyNumberForma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election activeCell="N13" sqref="N13"/>
    </sheetView>
  </sheetViews>
  <sheetFormatPr defaultRowHeight="14.5" x14ac:dyDescent="0.35"/>
  <cols>
    <col min="1" max="1" width="15.453125" style="3" customWidth="1"/>
    <col min="2" max="3" width="8.7265625" style="3"/>
    <col min="4" max="4" width="10.81640625" style="3" customWidth="1"/>
    <col min="5" max="5" width="10.08984375" style="3" customWidth="1"/>
    <col min="6" max="6" width="8.7265625" style="3"/>
    <col min="7" max="7" width="26" style="3" customWidth="1"/>
    <col min="8" max="8" width="15" style="3" customWidth="1"/>
    <col min="9" max="9" width="16.1796875" style="3" customWidth="1"/>
    <col min="10" max="10" width="8.7265625" style="3"/>
    <col min="11" max="11" width="10.36328125" style="3" customWidth="1"/>
    <col min="12" max="16384" width="8.7265625" style="3"/>
  </cols>
  <sheetData>
    <row r="1" spans="1:13" s="1" customFormat="1" ht="58" customHeight="1" x14ac:dyDescent="0.35">
      <c r="A1" s="18" t="s">
        <v>8</v>
      </c>
      <c r="B1" s="19" t="s">
        <v>9</v>
      </c>
      <c r="C1" s="19" t="s">
        <v>10</v>
      </c>
      <c r="D1" s="19" t="s">
        <v>11</v>
      </c>
      <c r="E1" s="19" t="s">
        <v>12</v>
      </c>
      <c r="F1" s="20" t="s">
        <v>15</v>
      </c>
      <c r="G1" s="20"/>
      <c r="H1" s="20"/>
      <c r="I1" s="18" t="s">
        <v>8</v>
      </c>
      <c r="J1" s="19" t="s">
        <v>9</v>
      </c>
      <c r="K1" s="19" t="s">
        <v>10</v>
      </c>
      <c r="L1" s="19" t="s">
        <v>11</v>
      </c>
      <c r="M1" s="19" t="s">
        <v>12</v>
      </c>
    </row>
    <row r="2" spans="1:13" x14ac:dyDescent="0.35">
      <c r="A2" s="10" t="s">
        <v>0</v>
      </c>
      <c r="B2" s="2">
        <v>0</v>
      </c>
      <c r="C2" s="7">
        <f>B2/B9</f>
        <v>0</v>
      </c>
      <c r="D2" s="7">
        <v>1.3</v>
      </c>
      <c r="E2" s="7">
        <f>C2*D2*100</f>
        <v>0</v>
      </c>
      <c r="F2" s="21" t="s">
        <v>14</v>
      </c>
      <c r="G2" s="21"/>
      <c r="H2" s="21"/>
      <c r="I2" s="10" t="s">
        <v>0</v>
      </c>
      <c r="J2" s="2">
        <v>0</v>
      </c>
      <c r="K2" s="7">
        <f>J2/J9</f>
        <v>0</v>
      </c>
      <c r="L2" s="7">
        <v>1.3</v>
      </c>
      <c r="M2" s="7">
        <f>K2*L2*100</f>
        <v>0</v>
      </c>
    </row>
    <row r="3" spans="1:13" x14ac:dyDescent="0.35">
      <c r="A3" s="10" t="s">
        <v>13</v>
      </c>
      <c r="B3" s="2">
        <v>23</v>
      </c>
      <c r="C3" s="7">
        <f>B3/B9</f>
        <v>0.359375</v>
      </c>
      <c r="D3" s="7">
        <v>1.2</v>
      </c>
      <c r="E3" s="7">
        <f t="shared" ref="E3:E8" si="0">C3*D3*100</f>
        <v>43.125</v>
      </c>
      <c r="F3" s="21"/>
      <c r="G3" s="21"/>
      <c r="H3" s="21"/>
      <c r="I3" s="10" t="s">
        <v>13</v>
      </c>
      <c r="J3" s="2">
        <v>22</v>
      </c>
      <c r="K3" s="7">
        <f>J3/J9</f>
        <v>0.26829268292682928</v>
      </c>
      <c r="L3" s="7">
        <v>1.2</v>
      </c>
      <c r="M3" s="7">
        <f t="shared" ref="M3:M8" si="1">K3*L3*100</f>
        <v>32.195121951219512</v>
      </c>
    </row>
    <row r="4" spans="1:13" x14ac:dyDescent="0.35">
      <c r="A4" s="10" t="s">
        <v>1</v>
      </c>
      <c r="B4" s="2">
        <v>13</v>
      </c>
      <c r="C4" s="7">
        <f>B4/B9</f>
        <v>0.203125</v>
      </c>
      <c r="D4" s="7">
        <v>1.1000000000000001</v>
      </c>
      <c r="E4" s="7">
        <f t="shared" si="0"/>
        <v>22.34375</v>
      </c>
      <c r="F4" s="21"/>
      <c r="G4" s="21"/>
      <c r="H4" s="21"/>
      <c r="I4" s="10" t="s">
        <v>1</v>
      </c>
      <c r="J4" s="2">
        <v>13</v>
      </c>
      <c r="K4" s="7">
        <f>J4/J9</f>
        <v>0.15853658536585366</v>
      </c>
      <c r="L4" s="7">
        <v>1.1000000000000001</v>
      </c>
      <c r="M4" s="7">
        <f t="shared" si="1"/>
        <v>17.439024390243905</v>
      </c>
    </row>
    <row r="5" spans="1:13" x14ac:dyDescent="0.35">
      <c r="A5" s="10" t="s">
        <v>2</v>
      </c>
      <c r="B5" s="2">
        <v>17</v>
      </c>
      <c r="C5" s="7">
        <f>B5/B9</f>
        <v>0.265625</v>
      </c>
      <c r="D5" s="7">
        <v>1</v>
      </c>
      <c r="E5" s="7">
        <f t="shared" si="0"/>
        <v>26.5625</v>
      </c>
      <c r="F5" s="21"/>
      <c r="G5" s="21"/>
      <c r="H5" s="21"/>
      <c r="I5" s="10" t="s">
        <v>2</v>
      </c>
      <c r="J5" s="2">
        <v>17</v>
      </c>
      <c r="K5" s="7">
        <f>J5/J9</f>
        <v>0.2073170731707317</v>
      </c>
      <c r="L5" s="7">
        <v>1</v>
      </c>
      <c r="M5" s="7">
        <f t="shared" si="1"/>
        <v>20.73170731707317</v>
      </c>
    </row>
    <row r="6" spans="1:13" x14ac:dyDescent="0.35">
      <c r="A6" s="10" t="s">
        <v>3</v>
      </c>
      <c r="B6" s="2">
        <v>7</v>
      </c>
      <c r="C6" s="7">
        <f>B6/B9</f>
        <v>0.109375</v>
      </c>
      <c r="D6" s="7">
        <v>0.6</v>
      </c>
      <c r="E6" s="7">
        <f t="shared" si="0"/>
        <v>6.5625</v>
      </c>
      <c r="F6" s="21"/>
      <c r="G6" s="21"/>
      <c r="H6" s="21"/>
      <c r="I6" s="10" t="s">
        <v>3</v>
      </c>
      <c r="J6" s="2">
        <v>7</v>
      </c>
      <c r="K6" s="7">
        <f>J6/J9</f>
        <v>8.5365853658536592E-2</v>
      </c>
      <c r="L6" s="7">
        <v>0.6</v>
      </c>
      <c r="M6" s="7">
        <f t="shared" si="1"/>
        <v>5.1219512195121952</v>
      </c>
    </row>
    <row r="7" spans="1:13" x14ac:dyDescent="0.35">
      <c r="A7" s="10" t="s">
        <v>4</v>
      </c>
      <c r="B7" s="2">
        <v>4</v>
      </c>
      <c r="C7" s="7">
        <f>B7/B9</f>
        <v>6.25E-2</v>
      </c>
      <c r="D7" s="7">
        <v>0.3</v>
      </c>
      <c r="E7" s="7">
        <f t="shared" si="0"/>
        <v>1.875</v>
      </c>
      <c r="F7" s="21"/>
      <c r="G7" s="21"/>
      <c r="H7" s="21"/>
      <c r="I7" s="10" t="s">
        <v>4</v>
      </c>
      <c r="J7" s="2">
        <v>23</v>
      </c>
      <c r="K7" s="7">
        <f>J7/J9</f>
        <v>0.28048780487804881</v>
      </c>
      <c r="L7" s="7">
        <v>0.3</v>
      </c>
      <c r="M7" s="7">
        <f t="shared" si="1"/>
        <v>8.4146341463414647</v>
      </c>
    </row>
    <row r="8" spans="1:13" x14ac:dyDescent="0.35">
      <c r="A8" s="10" t="s">
        <v>5</v>
      </c>
      <c r="B8" s="2">
        <v>0</v>
      </c>
      <c r="C8" s="7">
        <f>B8/B9</f>
        <v>0</v>
      </c>
      <c r="D8" s="8">
        <v>0</v>
      </c>
      <c r="E8" s="9">
        <f t="shared" si="0"/>
        <v>0</v>
      </c>
      <c r="F8" s="21"/>
      <c r="G8" s="21"/>
      <c r="H8" s="21"/>
      <c r="I8" s="10" t="s">
        <v>5</v>
      </c>
      <c r="J8" s="2">
        <v>0</v>
      </c>
      <c r="K8" s="7">
        <f>J8/J9</f>
        <v>0</v>
      </c>
      <c r="L8" s="8">
        <v>0</v>
      </c>
      <c r="M8" s="9">
        <f t="shared" si="1"/>
        <v>0</v>
      </c>
    </row>
    <row r="9" spans="1:13" ht="28" customHeight="1" x14ac:dyDescent="0.35">
      <c r="A9" s="10" t="s">
        <v>6</v>
      </c>
      <c r="B9" s="7">
        <f>SUM(B2:B8)</f>
        <v>64</v>
      </c>
      <c r="C9" s="4"/>
      <c r="D9" s="2"/>
      <c r="E9" s="2"/>
      <c r="F9" s="21"/>
      <c r="G9" s="21"/>
      <c r="H9" s="21"/>
      <c r="I9" s="10" t="s">
        <v>6</v>
      </c>
      <c r="J9" s="7">
        <f>SUM(J2:J8)</f>
        <v>82</v>
      </c>
      <c r="K9" s="4"/>
      <c r="L9" s="2"/>
      <c r="M9" s="2"/>
    </row>
    <row r="10" spans="1:13" x14ac:dyDescent="0.35">
      <c r="A10" s="5"/>
      <c r="B10" s="5"/>
      <c r="C10" s="5"/>
      <c r="D10" s="5"/>
      <c r="E10" s="5"/>
      <c r="F10" s="6"/>
      <c r="G10" s="6"/>
      <c r="H10" s="6"/>
      <c r="I10" s="5"/>
      <c r="J10" s="5"/>
      <c r="K10" s="5"/>
      <c r="L10" s="5"/>
      <c r="M10" s="5"/>
    </row>
    <row r="11" spans="1:13" ht="43.5" customHeight="1" x14ac:dyDescent="0.35">
      <c r="A11" s="10" t="s">
        <v>7</v>
      </c>
      <c r="B11" s="11"/>
      <c r="C11" s="11"/>
      <c r="D11" s="11"/>
      <c r="E11" s="12">
        <f>SUM(E2:E8)</f>
        <v>100.46875</v>
      </c>
      <c r="F11" s="13" t="s">
        <v>16</v>
      </c>
      <c r="G11" s="13"/>
      <c r="H11" s="13"/>
      <c r="I11" s="10" t="s">
        <v>7</v>
      </c>
      <c r="J11" s="11"/>
      <c r="K11" s="11"/>
      <c r="L11" s="11"/>
      <c r="M11" s="12">
        <f>SUM(M2:M8)</f>
        <v>83.902439024390262</v>
      </c>
    </row>
    <row r="12" spans="1:13" ht="45" customHeight="1" x14ac:dyDescent="0.35">
      <c r="A12" s="14" t="s">
        <v>18</v>
      </c>
      <c r="B12" s="11"/>
      <c r="C12" s="11"/>
      <c r="D12" s="11"/>
      <c r="E12" s="15">
        <f>E11/120</f>
        <v>0.83723958333333337</v>
      </c>
      <c r="F12" s="13"/>
      <c r="G12" s="13"/>
      <c r="H12" s="13"/>
      <c r="I12" s="14" t="s">
        <v>18</v>
      </c>
      <c r="J12" s="11"/>
      <c r="K12" s="11"/>
      <c r="L12" s="11"/>
      <c r="M12" s="15">
        <f>M11/120</f>
        <v>0.69918699186991884</v>
      </c>
    </row>
    <row r="13" spans="1:13" ht="38" customHeight="1" x14ac:dyDescent="0.35">
      <c r="A13" s="16" t="s">
        <v>19</v>
      </c>
      <c r="B13" s="11"/>
      <c r="C13" s="11"/>
      <c r="D13" s="11"/>
      <c r="E13" s="17">
        <f>ROUND(E12,3)</f>
        <v>0.83699999999999997</v>
      </c>
      <c r="F13" s="13"/>
      <c r="G13" s="13"/>
      <c r="H13" s="13"/>
      <c r="I13" s="16" t="s">
        <v>19</v>
      </c>
      <c r="J13" s="11"/>
      <c r="K13" s="11"/>
      <c r="L13" s="11"/>
      <c r="M13" s="17">
        <f>ROUND(M12,3)</f>
        <v>0.69899999999999995</v>
      </c>
    </row>
    <row r="14" spans="1:13" ht="29" x14ac:dyDescent="0.35">
      <c r="A14" s="14" t="s">
        <v>17</v>
      </c>
      <c r="B14" s="11"/>
      <c r="C14" s="11"/>
      <c r="D14" s="11"/>
      <c r="E14" s="7" t="str">
        <f>IF(E13&lt;50%,"F",IF(E13&lt;70%,"D",IF(E13&lt;80%,"C",IF(E13&lt;90%,"B","A"))))</f>
        <v>B</v>
      </c>
      <c r="F14" s="13"/>
      <c r="G14" s="13"/>
      <c r="H14" s="13"/>
      <c r="I14" s="14" t="s">
        <v>17</v>
      </c>
      <c r="J14" s="11"/>
      <c r="K14" s="11"/>
      <c r="L14" s="11"/>
      <c r="M14" s="7" t="str">
        <f>IF(M13&lt;50%,"F",IF(M13&lt;70%,"D",IF(M13&lt;80%,"C",IF(M13&lt;90%,"B","A"))))</f>
        <v>D</v>
      </c>
    </row>
    <row r="18" ht="14.5" customHeight="1" x14ac:dyDescent="0.35"/>
  </sheetData>
  <sheetProtection sheet="1" formatCells="0" formatColumns="0" formatRows="0" selectLockedCells="1"/>
  <protectedRanges>
    <protectedRange algorithmName="SHA-512" hashValue="xWrABROEg6hPHZ/YYPECHJNAmy2QDpBgMagAOylqlyXUvlvbAtqXy3jwo8JptwiQPjHv+dN+8wFWwXR7OgOkGg==" saltValue="aJ3FgUy7uLmHeO4iOt/Y3Q==" spinCount="100000" sqref="J2:J8" name="Range2"/>
    <protectedRange algorithmName="SHA-512" hashValue="Yu9Rqo+oRZ7/9pyIJX6YYSg3RAIxLDBEiOWF920oC9A1YSIT2m2p9kL0t7eRHz3H7Sb+Q95fh2fW6Jepns21qw==" saltValue="ZHU8/DSwgs8JFJt1rIX5oQ==" spinCount="100000" sqref="B2:B8" name="Range1"/>
  </protectedRanges>
  <mergeCells count="11">
    <mergeCell ref="B13:D13"/>
    <mergeCell ref="B14:D14"/>
    <mergeCell ref="F11:H14"/>
    <mergeCell ref="B11:D11"/>
    <mergeCell ref="B12:D12"/>
    <mergeCell ref="J11:L11"/>
    <mergeCell ref="J12:L12"/>
    <mergeCell ref="J13:L13"/>
    <mergeCell ref="J14:L14"/>
    <mergeCell ref="F1:H1"/>
    <mergeCell ref="F2:H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2017-06-28T16:27:53Z</dcterms:created>
  <dcterms:modified xsi:type="dcterms:W3CDTF">2017-06-29T19:46:07Z</dcterms:modified>
</cp:coreProperties>
</file>