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ohiodas-my.sharepoint.com/personal/10171756_id_ohio_gov/Documents/Desktop/CORONA WORKING FOLDER/"/>
    </mc:Choice>
  </mc:AlternateContent>
  <xr:revisionPtr revIDLastSave="6" documentId="13_ncr:1_{1F806A1E-6D85-4986-B40B-05110E5BFBC4}" xr6:coauthVersionLast="47" xr6:coauthVersionMax="47" xr10:uidLastSave="{9687FD1E-689C-46B3-A127-7A7F648DE112}"/>
  <bookViews>
    <workbookView xWindow="15270" yWindow="-16320" windowWidth="29040" windowHeight="15720" tabRatio="885" xr2:uid="{59FC12BD-7952-4D03-8F1D-ED85A58A3082}"/>
  </bookViews>
  <sheets>
    <sheet name="Ratio Calc. Worksheet - 2 Pymts" sheetId="19" r:id="rId1"/>
    <sheet name="Example Ratio Calc. Worksheet" sheetId="23" r:id="rId2"/>
    <sheet name="Example Debt Schedule" sheetId="22" r:id="rId3"/>
    <sheet name="Example Statement of Settlement" sheetId="24" r:id="rId4"/>
  </sheets>
  <definedNames>
    <definedName name="_xlnm.Print_Area" localSheetId="2">'Example Debt Schedule'!#REF!</definedName>
    <definedName name="_xlnm.Print_Area" localSheetId="1">'Example Ratio Calc. Worksheet'!$A$1:$J$53</definedName>
    <definedName name="_xlnm.Print_Area" localSheetId="0">'Ratio Calc. Worksheet - 2 Pymts'!$A$1:$L$53</definedName>
    <definedName name="_xlnm.Print_Titles" localSheetId="2">'Example Debt Schedule'!#REF!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6" i="23" l="1"/>
  <c r="I33" i="23"/>
  <c r="I29" i="23"/>
  <c r="I23" i="23"/>
  <c r="I15" i="23"/>
  <c r="I46" i="23" s="1"/>
  <c r="I50" i="23" s="1"/>
  <c r="I38" i="23" l="1"/>
  <c r="I36" i="19"/>
  <c r="I15" i="19"/>
  <c r="I29" i="19" l="1"/>
  <c r="I23" i="19"/>
  <c r="I33" i="19"/>
  <c r="I38" i="19" s="1"/>
  <c r="I46" i="19" l="1"/>
  <c r="I50" i="19" s="1"/>
</calcChain>
</file>

<file path=xl/sharedStrings.xml><?xml version="1.0" encoding="utf-8"?>
<sst xmlns="http://schemas.openxmlformats.org/spreadsheetml/2006/main" count="90" uniqueCount="59">
  <si>
    <t>:1</t>
  </si>
  <si>
    <t>CLICK HERE for Link to "Foundation Settlement Report - Statement of Settlement"</t>
  </si>
  <si>
    <t>MAXIMUM ANNUAL AGGREGATED DEBT RATIO:</t>
  </si>
  <si>
    <t>AMOUNT OF EACH STATE EDUCATION AID PAYMENT:</t>
  </si>
  <si>
    <t>TO QUALIFY, THE MAXIMUM ANNUAL DEBT PAYMENT RATIO MUST EXCEED 2.5:1</t>
  </si>
  <si>
    <r>
      <t xml:space="preserve">TO QUALIFY, ALL REMAINING DEBT PAYMENT RATIOS MUST BE </t>
    </r>
    <r>
      <rPr>
        <b/>
        <sz val="18"/>
        <color theme="1"/>
        <rFont val="Calibri"/>
        <family val="2"/>
      </rPr>
      <t>≥ 1.25:1</t>
    </r>
  </si>
  <si>
    <r>
      <t xml:space="preserve">12) The forumula multiplies </t>
    </r>
    <r>
      <rPr>
        <sz val="14"/>
        <color rgb="FFFF0000"/>
        <rFont val="Calibri"/>
        <family val="2"/>
        <scheme val="minor"/>
      </rPr>
      <t xml:space="preserve">#4 </t>
    </r>
    <r>
      <rPr>
        <sz val="14"/>
        <color theme="1"/>
        <rFont val="Calibri"/>
        <family val="2"/>
        <scheme val="minor"/>
      </rPr>
      <t xml:space="preserve">by </t>
    </r>
    <r>
      <rPr>
        <sz val="14"/>
        <color rgb="FFFF0000"/>
        <rFont val="Calibri"/>
        <family val="2"/>
        <scheme val="minor"/>
      </rPr>
      <t xml:space="preserve">#11 </t>
    </r>
    <r>
      <rPr>
        <sz val="14"/>
        <color theme="1"/>
        <rFont val="Calibri"/>
        <family val="2"/>
        <scheme val="minor"/>
      </rPr>
      <t>to calculate the</t>
    </r>
    <r>
      <rPr>
        <b/>
        <sz val="14"/>
        <color theme="1"/>
        <rFont val="Calibri"/>
        <family val="2"/>
        <scheme val="minor"/>
      </rPr>
      <t xml:space="preserve"> AMOUNT OF STATE EDUCATION AID REMAINING WHEN THE 1ST AGGREGATED DEBT PAYMENT IS DUE</t>
    </r>
  </si>
  <si>
    <r>
      <t xml:space="preserve">16) </t>
    </r>
    <r>
      <rPr>
        <b/>
        <sz val="14"/>
        <color theme="1"/>
        <rFont val="Calibri"/>
        <family val="2"/>
        <scheme val="minor"/>
      </rPr>
      <t xml:space="preserve">ENTER THE # of STATE EDUCATION AID PAYMENTS REMAINING IN THE FISCAL YEAR WHEN THE SECOND DEBT PAYMENT IS DUE </t>
    </r>
    <r>
      <rPr>
        <sz val="14"/>
        <color theme="1"/>
        <rFont val="Calibri"/>
        <family val="2"/>
        <scheme val="minor"/>
      </rPr>
      <t>(May 1 = 4, Jun 1 = 2 etc.)</t>
    </r>
  </si>
  <si>
    <t>4) To project the amount of state education aid remaining, the TOTAL PAYMENT provided in step 3 is assumed to be paid out evenly over 24 bi-monthly payments.  Total Payment/24 = projected amount of each payment calculated here.</t>
  </si>
  <si>
    <t>First PYMT Date
Remaining Debt Ratio:</t>
  </si>
  <si>
    <t>Second PYMT Date
Remaining Debt Ratio:</t>
  </si>
  <si>
    <t>District Name:</t>
  </si>
  <si>
    <r>
      <t xml:space="preserve">Per OAC 3301-8-01(C) Approval to participate shall only be granted if the projected amount of the school district's </t>
    </r>
    <r>
      <rPr>
        <b/>
        <sz val="18"/>
        <color theme="1"/>
        <rFont val="Calibri"/>
        <family val="2"/>
        <scheme val="minor"/>
      </rPr>
      <t>current fiscal year state education aid</t>
    </r>
    <r>
      <rPr>
        <sz val="18"/>
        <color theme="1"/>
        <rFont val="Calibri"/>
        <family val="2"/>
        <scheme val="minor"/>
      </rPr>
      <t xml:space="preserve"> exceeds the </t>
    </r>
    <r>
      <rPr>
        <b/>
        <sz val="18"/>
        <color theme="1"/>
        <rFont val="Calibri"/>
        <family val="2"/>
        <scheme val="minor"/>
      </rPr>
      <t>maximum annual aggregated debt charges due</t>
    </r>
    <r>
      <rPr>
        <sz val="18"/>
        <color theme="1"/>
        <rFont val="Calibri"/>
        <family val="2"/>
        <scheme val="minor"/>
      </rPr>
      <t xml:space="preserve"> in the current or any future fiscal year by a ratio of 2.5 to one.</t>
    </r>
  </si>
  <si>
    <t xml:space="preserve"> County Name:</t>
  </si>
  <si>
    <r>
      <rPr>
        <sz val="14"/>
        <color theme="1"/>
        <rFont val="Calibri"/>
        <family val="2"/>
        <scheme val="minor"/>
      </rPr>
      <t xml:space="preserve">5) </t>
    </r>
    <r>
      <rPr>
        <b/>
        <sz val="14"/>
        <color theme="1"/>
        <rFont val="Calibri"/>
        <family val="2"/>
        <scheme val="minor"/>
      </rPr>
      <t>LOCATE</t>
    </r>
    <r>
      <rPr>
        <sz val="14"/>
        <color theme="1"/>
        <rFont val="Calibri"/>
        <family val="2"/>
        <scheme val="minor"/>
      </rPr>
      <t xml:space="preserve"> the "</t>
    </r>
    <r>
      <rPr>
        <b/>
        <sz val="14"/>
        <color theme="1"/>
        <rFont val="Calibri"/>
        <family val="2"/>
        <scheme val="minor"/>
      </rPr>
      <t>Final Aggregated Debt Schedule for all CEP obligations Including the Proposed Securities</t>
    </r>
    <r>
      <rPr>
        <sz val="14"/>
        <color theme="1"/>
        <rFont val="Calibri"/>
        <family val="2"/>
        <scheme val="minor"/>
      </rPr>
      <t xml:space="preserve">" from application </t>
    </r>
    <r>
      <rPr>
        <b/>
        <sz val="14"/>
        <color theme="1"/>
        <rFont val="Calibri"/>
        <family val="2"/>
        <scheme val="minor"/>
      </rPr>
      <t>EXHIBIT I</t>
    </r>
    <r>
      <rPr>
        <sz val="14"/>
        <color theme="1"/>
        <rFont val="Calibri"/>
        <family val="2"/>
        <scheme val="minor"/>
      </rPr>
      <t xml:space="preserve">. 
     Use this schedule to determine the various aggregated debt payment dates and amounts used in the ratio calculations. </t>
    </r>
    <r>
      <rPr>
        <sz val="8"/>
        <color theme="1"/>
        <rFont val="Calibri"/>
        <family val="2"/>
        <scheme val="minor"/>
      </rPr>
      <t xml:space="preserve">
</t>
    </r>
  </si>
  <si>
    <t xml:space="preserve">II. ANNUAL DEBT RATIO </t>
  </si>
  <si>
    <t xml:space="preserve">III. REMAINING DEBT RATIOS </t>
  </si>
  <si>
    <r>
      <t xml:space="preserve">11) </t>
    </r>
    <r>
      <rPr>
        <b/>
        <sz val="14"/>
        <color theme="1"/>
        <rFont val="Calibri"/>
        <family val="2"/>
        <scheme val="minor"/>
      </rPr>
      <t xml:space="preserve">ENTER THE # of STATE EDUCATION AID PAYMENTS REMAINING IN THE FISCAL YEAR WHEN THIS FIRST DEBT PAYMENT IS DUE </t>
    </r>
    <r>
      <rPr>
        <sz val="14"/>
        <color theme="1"/>
        <rFont val="Calibri"/>
        <family val="2"/>
        <scheme val="minor"/>
      </rPr>
      <t>(Nov 1 = 16, Dec 1 = 14 etc.)</t>
    </r>
  </si>
  <si>
    <r>
      <t xml:space="preserve">17) The formula multiplies </t>
    </r>
    <r>
      <rPr>
        <sz val="14"/>
        <color rgb="FFFF0000"/>
        <rFont val="Calibri"/>
        <family val="2"/>
        <scheme val="minor"/>
      </rPr>
      <t>#4</t>
    </r>
    <r>
      <rPr>
        <sz val="14"/>
        <color theme="1"/>
        <rFont val="Calibri"/>
        <family val="2"/>
        <scheme val="minor"/>
      </rPr>
      <t xml:space="preserve"> by </t>
    </r>
    <r>
      <rPr>
        <sz val="14"/>
        <color rgb="FFFF0000"/>
        <rFont val="Calibri"/>
        <family val="2"/>
        <scheme val="minor"/>
      </rPr>
      <t>#16</t>
    </r>
    <r>
      <rPr>
        <sz val="14"/>
        <color theme="1"/>
        <rFont val="Calibri"/>
        <family val="2"/>
        <scheme val="minor"/>
      </rPr>
      <t xml:space="preserve"> to calculate the </t>
    </r>
    <r>
      <rPr>
        <b/>
        <sz val="14"/>
        <color theme="1"/>
        <rFont val="Calibri"/>
        <family val="2"/>
        <scheme val="minor"/>
      </rPr>
      <t>AMOUNT OF STATE EDUCATION AID REMAINING WHEN THE 2ND DEBT PAYMENT IS DUE</t>
    </r>
  </si>
  <si>
    <t>CEP Debt Ratios Calculation Worksheet</t>
  </si>
  <si>
    <t>I. GENERAL INSTRUCTIONS</t>
  </si>
  <si>
    <t>Fill in blank cells. Grey, green and orange cells contain locked forumulas.</t>
  </si>
  <si>
    <t>IV. HIGHLIGHT DATES &amp; AMOUNTS</t>
  </si>
  <si>
    <r>
      <t xml:space="preserve">2) </t>
    </r>
    <r>
      <rPr>
        <b/>
        <sz val="14"/>
        <color theme="1"/>
        <rFont val="Calibri"/>
        <family val="2"/>
        <scheme val="minor"/>
      </rPr>
      <t>ENTER THE DATE (xx/xx/xxxx)</t>
    </r>
    <r>
      <rPr>
        <sz val="14"/>
        <color theme="1"/>
        <rFont val="Calibri"/>
        <family val="2"/>
        <scheme val="minor"/>
      </rPr>
      <t xml:space="preserve"> of the most recent ""Foundation Settlement Report - Statement of Settlement" </t>
    </r>
  </si>
  <si>
    <r>
      <t>3)</t>
    </r>
    <r>
      <rPr>
        <b/>
        <sz val="14"/>
        <color theme="1"/>
        <rFont val="Calibri"/>
        <family val="2"/>
        <scheme val="minor"/>
      </rPr>
      <t xml:space="preserve"> ENTER THE TOTAL PAYMENT ($ XXX,XXX,XXX)</t>
    </r>
    <r>
      <rPr>
        <sz val="14"/>
        <color theme="1"/>
        <rFont val="Calibri"/>
        <family val="2"/>
        <scheme val="minor"/>
      </rPr>
      <t xml:space="preserve"> from the bottom line of the "Foundation Settlement Report - Statement of Settlement" (See Step 1).</t>
    </r>
    <r>
      <rPr>
        <b/>
        <sz val="14"/>
        <color theme="1"/>
        <rFont val="Calibri"/>
        <family val="2"/>
        <scheme val="minor"/>
      </rPr>
      <t xml:space="preserve">            </t>
    </r>
  </si>
  <si>
    <t xml:space="preserve">IRN: </t>
  </si>
  <si>
    <t xml:space="preserve">Series Name: </t>
  </si>
  <si>
    <t>used in ratio calculations on the Aggregated Debt Schedule of EXHIBIT I</t>
  </si>
  <si>
    <r>
      <t xml:space="preserve">9) </t>
    </r>
    <r>
      <rPr>
        <b/>
        <sz val="14"/>
        <color theme="1"/>
        <rFont val="Calibri"/>
        <family val="2"/>
        <scheme val="minor"/>
      </rPr>
      <t>ENTER THE MONTH AND DAY THE 1ST AGGREGATED DEBT PAYMENT IS DUE EACH FISCAL YEAR (XX/XX)</t>
    </r>
  </si>
  <si>
    <r>
      <t xml:space="preserve">14) </t>
    </r>
    <r>
      <rPr>
        <b/>
        <sz val="14"/>
        <color theme="1"/>
        <rFont val="Calibri"/>
        <family val="2"/>
        <scheme val="minor"/>
      </rPr>
      <t>ENTER THE MONTH AND DAY THE 2ND AGGREGATED DEBT PAYMENT IS DUE EACH FISCAL YEAR (XX/XX)</t>
    </r>
  </si>
  <si>
    <r>
      <t xml:space="preserve">15) </t>
    </r>
    <r>
      <rPr>
        <b/>
        <sz val="14"/>
        <color theme="1"/>
        <rFont val="Calibri"/>
        <family val="2"/>
        <scheme val="minor"/>
      </rPr>
      <t xml:space="preserve">ENTER THE FISCAL YEAR (XXXX) </t>
    </r>
    <r>
      <rPr>
        <sz val="14"/>
        <color theme="1"/>
        <rFont val="Calibri"/>
        <family val="2"/>
        <scheme val="minor"/>
      </rPr>
      <t>in which the highest remaining debt charges to be paid on this 2nd debt payment due date occur</t>
    </r>
  </si>
  <si>
    <r>
      <t xml:space="preserve">18) </t>
    </r>
    <r>
      <rPr>
        <b/>
        <sz val="14"/>
        <color theme="1"/>
        <rFont val="Calibri"/>
        <family val="2"/>
        <scheme val="minor"/>
      </rPr>
      <t xml:space="preserve">ENTER THE AMOUNT OF THE MAXIMUM (HIGHEST) REMAINING DEBT CHARGES ($ XXX,XXX,XXX) </t>
    </r>
    <r>
      <rPr>
        <sz val="14"/>
        <color theme="1"/>
        <rFont val="Calibri"/>
        <family val="2"/>
        <scheme val="minor"/>
      </rPr>
      <t>to be paid on this second payment due date</t>
    </r>
  </si>
  <si>
    <r>
      <t xml:space="preserve">Per OAC 3301-8-01(C) approval to participate shall only be granted if the projected amount of </t>
    </r>
    <r>
      <rPr>
        <b/>
        <sz val="18"/>
        <color theme="1"/>
        <rFont val="Calibri"/>
        <family val="2"/>
        <scheme val="minor"/>
      </rPr>
      <t>state education aid remaining</t>
    </r>
    <r>
      <rPr>
        <sz val="18"/>
        <color theme="1"/>
        <rFont val="Calibri"/>
        <family val="2"/>
        <scheme val="minor"/>
      </rPr>
      <t xml:space="preserve"> to be distributed in the fiscal year </t>
    </r>
    <r>
      <rPr>
        <b/>
        <sz val="18"/>
        <color theme="1"/>
        <rFont val="Calibri"/>
        <family val="2"/>
        <scheme val="minor"/>
      </rPr>
      <t>exceeds</t>
    </r>
    <r>
      <rPr>
        <sz val="18"/>
        <color theme="1"/>
        <rFont val="Calibri"/>
        <family val="2"/>
        <scheme val="minor"/>
      </rPr>
      <t xml:space="preserve">
the </t>
    </r>
    <r>
      <rPr>
        <b/>
        <sz val="18"/>
        <color theme="1"/>
        <rFont val="Calibri"/>
        <family val="2"/>
        <scheme val="minor"/>
      </rPr>
      <t xml:space="preserve">debt charges remaining </t>
    </r>
    <r>
      <rPr>
        <sz val="18"/>
        <color theme="1"/>
        <rFont val="Calibri"/>
        <family val="2"/>
        <scheme val="minor"/>
      </rPr>
      <t xml:space="preserve">to be paid in the fiscal year by a ratio of 1.25 to one. </t>
    </r>
  </si>
  <si>
    <r>
      <t xml:space="preserve">
8) </t>
    </r>
    <r>
      <rPr>
        <b/>
        <sz val="14"/>
        <color theme="1"/>
        <rFont val="Calibri"/>
        <family val="2"/>
        <scheme val="minor"/>
      </rPr>
      <t>ENTER THE</t>
    </r>
    <r>
      <rPr>
        <sz val="14"/>
        <color theme="1"/>
        <rFont val="Calibri"/>
        <family val="2"/>
        <scheme val="minor"/>
      </rPr>
      <t xml:space="preserve"> </t>
    </r>
    <r>
      <rPr>
        <b/>
        <sz val="14"/>
        <color theme="1"/>
        <rFont val="Calibri"/>
        <family val="2"/>
        <scheme val="minor"/>
      </rPr>
      <t>AMOUNT OF THE highest 1st Fiscal Year Payment DEBT CHARGES TO BE PAID ($ XXX,XXX,XXX)</t>
    </r>
    <r>
      <rPr>
        <sz val="14"/>
        <color theme="1"/>
        <rFont val="Calibri"/>
        <family val="2"/>
        <scheme val="minor"/>
      </rPr>
      <t xml:space="preserve">
</t>
    </r>
  </si>
  <si>
    <r>
      <t>7)</t>
    </r>
    <r>
      <rPr>
        <b/>
        <sz val="14"/>
        <color theme="1"/>
        <rFont val="Calibri"/>
        <family val="2"/>
        <scheme val="minor"/>
      </rPr>
      <t xml:space="preserve"> ENTER THE FISCAL YEAR</t>
    </r>
    <r>
      <rPr>
        <sz val="14"/>
        <color theme="1"/>
        <rFont val="Calibri"/>
        <family val="2"/>
        <scheme val="minor"/>
      </rPr>
      <t xml:space="preserve"> </t>
    </r>
    <r>
      <rPr>
        <b/>
        <sz val="14"/>
        <color theme="1"/>
        <rFont val="Calibri"/>
        <family val="2"/>
        <scheme val="minor"/>
      </rPr>
      <t xml:space="preserve">(xxxx) </t>
    </r>
    <r>
      <rPr>
        <sz val="14"/>
        <color theme="1"/>
        <rFont val="Calibri"/>
        <family val="2"/>
        <scheme val="minor"/>
      </rPr>
      <t>in which the the highest 1st payment within a Fiscal Year is due.</t>
    </r>
  </si>
  <si>
    <r>
      <t xml:space="preserve">*  Use this worksheet to calculate the ratios used to determine eligibility for participation in the CEP as described in Ohio Administrative Code (OAC) 3301-8-01. 
     </t>
    </r>
    <r>
      <rPr>
        <b/>
        <sz val="13"/>
        <color theme="1"/>
        <rFont val="Calibri"/>
        <family val="2"/>
        <scheme val="minor"/>
      </rPr>
      <t>IF YOU HAVE MORE THAN TWO PAYMENT DATES WITHIN A FISCAL YEAR ON YOUR FINAL AGGREGATED DEBT SCHEDULE, PLEASE USE ONE OF THE ALTERNATE WORKSHEETS LOCATED IN THE TABS BELOW.</t>
    </r>
  </si>
  <si>
    <t xml:space="preserve">Date of Sale: </t>
  </si>
  <si>
    <t xml:space="preserve">Is the Date of Sale Proposed or Final?: </t>
  </si>
  <si>
    <t>Is the Date of Sale Proposed or Final?: PROPOSED</t>
  </si>
  <si>
    <r>
      <t xml:space="preserve">1) </t>
    </r>
    <r>
      <rPr>
        <b/>
        <sz val="14"/>
        <color theme="1"/>
        <rFont val="Calibri"/>
        <family val="2"/>
        <scheme val="minor"/>
      </rPr>
      <t xml:space="preserve">OBTAIN </t>
    </r>
    <r>
      <rPr>
        <sz val="14"/>
        <color theme="1"/>
        <rFont val="Calibri"/>
        <family val="2"/>
        <scheme val="minor"/>
      </rPr>
      <t>the district's most recent "</t>
    </r>
    <r>
      <rPr>
        <b/>
        <sz val="14"/>
        <color theme="1"/>
        <rFont val="Calibri"/>
        <family val="2"/>
        <scheme val="minor"/>
      </rPr>
      <t>Traditional District Foundation - Statement of Settlement" (SOS)</t>
    </r>
    <r>
      <rPr>
        <sz val="14"/>
        <color theme="1"/>
        <rFont val="Calibri"/>
        <family val="2"/>
        <scheme val="minor"/>
      </rPr>
      <t xml:space="preserve"> from the Department Website link to the right.
           The bottom line on this report described as "</t>
    </r>
    <r>
      <rPr>
        <b/>
        <sz val="14"/>
        <color theme="1"/>
        <rFont val="Calibri"/>
        <family val="2"/>
        <scheme val="minor"/>
      </rPr>
      <t>TOTAL PAYMENT</t>
    </r>
    <r>
      <rPr>
        <sz val="14"/>
        <color theme="1"/>
        <rFont val="Calibri"/>
        <family val="2"/>
        <scheme val="minor"/>
      </rPr>
      <t>" is the amount of state education aid to be distributed to the school district. 
          Note: This report is issued bi-monthly and will be updated by OBM when they issue advice &amp; consent and by the district on the date of issuance. 
                         The aggregated CEP debt payments, incuding the proposed issuarnce, must maintain these ratios on these dates.</t>
    </r>
  </si>
  <si>
    <t>2028</t>
  </si>
  <si>
    <t>2020-2023</t>
  </si>
  <si>
    <r>
      <t xml:space="preserve">
7) </t>
    </r>
    <r>
      <rPr>
        <b/>
        <sz val="14"/>
        <color theme="1"/>
        <rFont val="Calibri"/>
        <family val="2"/>
        <scheme val="minor"/>
      </rPr>
      <t>ENTER THE</t>
    </r>
    <r>
      <rPr>
        <sz val="14"/>
        <color theme="1"/>
        <rFont val="Calibri"/>
        <family val="2"/>
        <scheme val="minor"/>
      </rPr>
      <t xml:space="preserve"> </t>
    </r>
    <r>
      <rPr>
        <b/>
        <sz val="14"/>
        <color theme="1"/>
        <rFont val="Calibri"/>
        <family val="2"/>
        <scheme val="minor"/>
      </rPr>
      <t>AMOUNT OF THE highest 1st Fiscal Year Payment DEBT CHARGES TO BE PAID ($ XXX,XXX,XXX)</t>
    </r>
    <r>
      <rPr>
        <sz val="14"/>
        <color theme="1"/>
        <rFont val="Calibri"/>
        <family val="2"/>
        <scheme val="minor"/>
      </rPr>
      <t xml:space="preserve">
</t>
    </r>
  </si>
  <si>
    <r>
      <t xml:space="preserve">8) </t>
    </r>
    <r>
      <rPr>
        <b/>
        <sz val="14"/>
        <color theme="1"/>
        <rFont val="Calibri"/>
        <family val="2"/>
        <scheme val="minor"/>
      </rPr>
      <t>ENTER THE MONTH AND DAY THE 1ST AGGREGATED DEBT PAYMENT IS DUE EACH FISCAL YEAR (XX/XX)</t>
    </r>
  </si>
  <si>
    <r>
      <t xml:space="preserve">10) </t>
    </r>
    <r>
      <rPr>
        <b/>
        <sz val="14"/>
        <color theme="1"/>
        <rFont val="Calibri"/>
        <family val="2"/>
        <scheme val="minor"/>
      </rPr>
      <t xml:space="preserve">ENTER THE # of STATE EDUCATION AID PAYMENTS REMAINING IN THE FISCAL YEAR WHEN THIS FIRST DEBT PAYMENT IS DUE </t>
    </r>
    <r>
      <rPr>
        <sz val="14"/>
        <color theme="1"/>
        <rFont val="Calibri"/>
        <family val="2"/>
        <scheme val="minor"/>
      </rPr>
      <t>(Nov 1 = 16, Dec 1 = 14 etc.)</t>
    </r>
  </si>
  <si>
    <r>
      <t xml:space="preserve">13) </t>
    </r>
    <r>
      <rPr>
        <b/>
        <sz val="14"/>
        <color theme="1"/>
        <rFont val="Calibri"/>
        <family val="2"/>
        <scheme val="minor"/>
      </rPr>
      <t>ENTER THE MONTH AND DAY THE 2ND AGGREGATED DEBT PAYMENT IS DUE EACH FISCAL YEAR (XX/XX)</t>
    </r>
  </si>
  <si>
    <r>
      <t xml:space="preserve">14) </t>
    </r>
    <r>
      <rPr>
        <b/>
        <sz val="14"/>
        <color theme="1"/>
        <rFont val="Calibri"/>
        <family val="2"/>
        <scheme val="minor"/>
      </rPr>
      <t xml:space="preserve">ENTER THE FISCAL YEAR (XXXX) </t>
    </r>
    <r>
      <rPr>
        <sz val="14"/>
        <color theme="1"/>
        <rFont val="Calibri"/>
        <family val="2"/>
        <scheme val="minor"/>
      </rPr>
      <t>in which the highest remaining debt charges to be paid on this 2nd debt payment due date occur</t>
    </r>
  </si>
  <si>
    <r>
      <t xml:space="preserve">15) </t>
    </r>
    <r>
      <rPr>
        <b/>
        <sz val="14"/>
        <color theme="1"/>
        <rFont val="Calibri"/>
        <family val="2"/>
        <scheme val="minor"/>
      </rPr>
      <t xml:space="preserve">ENTER THE # of STATE EDUCATION AID PAYMENTS REMAINING IN THE FISCAL YEAR WHEN THE SECOND DEBT PAYMENT IS DUE </t>
    </r>
    <r>
      <rPr>
        <sz val="14"/>
        <color theme="1"/>
        <rFont val="Calibri"/>
        <family val="2"/>
        <scheme val="minor"/>
      </rPr>
      <t>(May 1 = 4, Jun 1 = 2 etc.)</t>
    </r>
  </si>
  <si>
    <r>
      <t xml:space="preserve">16) The formula multiplies </t>
    </r>
    <r>
      <rPr>
        <sz val="14"/>
        <color rgb="FFFF0000"/>
        <rFont val="Calibri"/>
        <family val="2"/>
        <scheme val="minor"/>
      </rPr>
      <t>#4</t>
    </r>
    <r>
      <rPr>
        <sz val="14"/>
        <color theme="1"/>
        <rFont val="Calibri"/>
        <family val="2"/>
        <scheme val="minor"/>
      </rPr>
      <t xml:space="preserve"> by </t>
    </r>
    <r>
      <rPr>
        <sz val="14"/>
        <color rgb="FFFF0000"/>
        <rFont val="Calibri"/>
        <family val="2"/>
        <scheme val="minor"/>
      </rPr>
      <t>#16</t>
    </r>
    <r>
      <rPr>
        <sz val="14"/>
        <color theme="1"/>
        <rFont val="Calibri"/>
        <family val="2"/>
        <scheme val="minor"/>
      </rPr>
      <t xml:space="preserve"> to calculate the </t>
    </r>
    <r>
      <rPr>
        <b/>
        <sz val="14"/>
        <color theme="1"/>
        <rFont val="Calibri"/>
        <family val="2"/>
        <scheme val="minor"/>
      </rPr>
      <t>AMOUNT OF STATE EDUCATION AID REMAINING WHEN THE 2ND DEBT PAYMENT IS DUE</t>
    </r>
  </si>
  <si>
    <r>
      <t xml:space="preserve">17) </t>
    </r>
    <r>
      <rPr>
        <b/>
        <sz val="14"/>
        <color theme="1"/>
        <rFont val="Calibri"/>
        <family val="2"/>
        <scheme val="minor"/>
      </rPr>
      <t xml:space="preserve">ENTER THE AMOUNT OF THE MAXIMUM (HIGHEST) REMAINING DEBT CHARGES ($ XXX,XXX,XXX) </t>
    </r>
    <r>
      <rPr>
        <sz val="14"/>
        <color theme="1"/>
        <rFont val="Calibri"/>
        <family val="2"/>
        <scheme val="minor"/>
      </rPr>
      <t>to be paid on this second payment due date</t>
    </r>
  </si>
  <si>
    <t>Fill in blank cells. Grey, green and orange cells contain locked formulas.</t>
  </si>
  <si>
    <r>
      <t xml:space="preserve">1) </t>
    </r>
    <r>
      <rPr>
        <b/>
        <sz val="14"/>
        <color theme="1"/>
        <rFont val="Calibri"/>
        <family val="2"/>
        <scheme val="minor"/>
      </rPr>
      <t xml:space="preserve">OBTAIN </t>
    </r>
    <r>
      <rPr>
        <sz val="14"/>
        <color theme="1"/>
        <rFont val="Calibri"/>
        <family val="2"/>
        <scheme val="minor"/>
      </rPr>
      <t>the district's most recent "</t>
    </r>
    <r>
      <rPr>
        <b/>
        <sz val="14"/>
        <color theme="1"/>
        <rFont val="Calibri"/>
        <family val="2"/>
        <scheme val="minor"/>
      </rPr>
      <t>Traditional District Foundation - Statement of Settlement" (SOS)</t>
    </r>
    <r>
      <rPr>
        <sz val="14"/>
        <color theme="1"/>
        <rFont val="Calibri"/>
        <family val="2"/>
        <scheme val="minor"/>
      </rPr>
      <t xml:space="preserve"> from the Department Website link to the right.
           The bottom line on this report described as "</t>
    </r>
    <r>
      <rPr>
        <b/>
        <sz val="14"/>
        <color theme="1"/>
        <rFont val="Calibri"/>
        <family val="2"/>
        <scheme val="minor"/>
      </rPr>
      <t>TOTAL PAYMENT</t>
    </r>
    <r>
      <rPr>
        <sz val="14"/>
        <color theme="1"/>
        <rFont val="Calibri"/>
        <family val="2"/>
        <scheme val="minor"/>
      </rPr>
      <t>" is the amount of state education aid to be distributed to the school district. 
          Note: This report is issued bi-monthly and will be updated by OBM when they issue advice &amp; consent and by the district on the date of issuance. 
                         The aggregated CEP debt payments, including the proposed issuance, must maintain these ratios on these dates.</t>
    </r>
  </si>
  <si>
    <r>
      <t>6)</t>
    </r>
    <r>
      <rPr>
        <b/>
        <sz val="14"/>
        <color theme="1"/>
        <rFont val="Calibri"/>
        <family val="2"/>
        <scheme val="minor"/>
      </rPr>
      <t xml:space="preserve"> ENTER THE FISCAL YEAR</t>
    </r>
    <r>
      <rPr>
        <sz val="14"/>
        <color theme="1"/>
        <rFont val="Calibri"/>
        <family val="2"/>
        <scheme val="minor"/>
      </rPr>
      <t xml:space="preserve"> </t>
    </r>
    <r>
      <rPr>
        <b/>
        <sz val="14"/>
        <color theme="1"/>
        <rFont val="Calibri"/>
        <family val="2"/>
        <scheme val="minor"/>
      </rPr>
      <t xml:space="preserve">(xxxx) </t>
    </r>
    <r>
      <rPr>
        <sz val="14"/>
        <color theme="1"/>
        <rFont val="Calibri"/>
        <family val="2"/>
        <scheme val="minor"/>
      </rPr>
      <t>in which the highest 1st payment within a Fiscal Year is due.</t>
    </r>
  </si>
  <si>
    <r>
      <t xml:space="preserve">11) The formula multiplies </t>
    </r>
    <r>
      <rPr>
        <sz val="14"/>
        <color rgb="FFFF0000"/>
        <rFont val="Calibri"/>
        <family val="2"/>
        <scheme val="minor"/>
      </rPr>
      <t xml:space="preserve">#4 </t>
    </r>
    <r>
      <rPr>
        <sz val="14"/>
        <color theme="1"/>
        <rFont val="Calibri"/>
        <family val="2"/>
        <scheme val="minor"/>
      </rPr>
      <t xml:space="preserve">by </t>
    </r>
    <r>
      <rPr>
        <sz val="14"/>
        <color rgb="FFFF0000"/>
        <rFont val="Calibri"/>
        <family val="2"/>
        <scheme val="minor"/>
      </rPr>
      <t xml:space="preserve">#11 </t>
    </r>
    <r>
      <rPr>
        <sz val="14"/>
        <color theme="1"/>
        <rFont val="Calibri"/>
        <family val="2"/>
        <scheme val="minor"/>
      </rPr>
      <t>to calculate the</t>
    </r>
    <r>
      <rPr>
        <b/>
        <sz val="14"/>
        <color theme="1"/>
        <rFont val="Calibri"/>
        <family val="2"/>
        <scheme val="minor"/>
      </rPr>
      <t xml:space="preserve"> AMOUNT OF STATE EDUCATION AID REMAINING WHEN THE 1ST AGGREGATED DEBT PAYMENT IS DUE</t>
    </r>
  </si>
  <si>
    <t xml:space="preserve"> A. If you have two payments per fiscal year, use this worksheet to calculate the required ratios which determine eligibility for participation in the CEP. 
 B. If you have more than two payment dates within a fiscal year, there is a different Excel spreadsheet provided on the Department's website to assist you with the ratio calculations. If you need assistance, please email bond.finance@education.ohio.gov.</t>
  </si>
  <si>
    <t>9) The fiscal year in which the maximum (highest) remaining debt charges to be paid on this 1st payment due date is identified in #6 above and restated</t>
  </si>
  <si>
    <t>12) The maximum (highest) remaining debt charges to be paid on this first payment due date is identified in #7 above and restated here</t>
  </si>
  <si>
    <t>10) The fiscal year in which the maximum (highest) remaining debt charges to be paid on this 1st payment due date is identified in #6 above and restated</t>
  </si>
  <si>
    <t>13) The maximum (highest) remaining debt charges to be paid on this first payment due date is identified in #7 above and restated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</si>
</sst>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
    <numFmt numFmtId="165" formatCode="&quot;$&quot;#,##0.00"/>
    <numFmt numFmtId="166" formatCode="yyyy"/>
  </numFmts>
  <fonts count="18" x14ac:knownFonts="1">
    <font>
      <sz val="11"/>
      <color theme="1"/>
      <name val="Calibri"/>
      <family val="2"/>
      <scheme val="minor"/>
    </font>
    <font>
      <u/>
      <sz val="26"/>
      <color theme="1"/>
      <name val="Calibri"/>
      <family val="2"/>
      <scheme val="minor"/>
    </font>
    <font>
      <sz val="14"/>
      <color theme="1"/>
      <name val="Calibri"/>
      <family val="2"/>
      <scheme val="minor"/>
    </font>
    <font>
      <sz val="26"/>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u/>
      <sz val="11"/>
      <color theme="10"/>
      <name val="Calibri"/>
      <family val="2"/>
      <scheme val="minor"/>
    </font>
    <font>
      <b/>
      <sz val="16"/>
      <color theme="1"/>
      <name val="Calibri"/>
      <family val="2"/>
      <scheme val="minor"/>
    </font>
    <font>
      <sz val="18"/>
      <color theme="1"/>
      <name val="Calibri"/>
      <family val="2"/>
      <scheme val="minor"/>
    </font>
    <font>
      <b/>
      <sz val="18"/>
      <color theme="1"/>
      <name val="Calibri"/>
      <family val="2"/>
      <scheme val="minor"/>
    </font>
    <font>
      <b/>
      <sz val="18"/>
      <color theme="1"/>
      <name val="Calibri"/>
      <family val="2"/>
    </font>
    <font>
      <sz val="14"/>
      <color rgb="FFFF0000"/>
      <name val="Calibri"/>
      <family val="2"/>
      <scheme val="minor"/>
    </font>
    <font>
      <b/>
      <sz val="26"/>
      <color theme="1"/>
      <name val="Calibri"/>
      <family val="2"/>
      <scheme val="minor"/>
    </font>
    <font>
      <sz val="8"/>
      <color theme="1"/>
      <name val="Calibri"/>
      <family val="2"/>
      <scheme val="minor"/>
    </font>
    <font>
      <sz val="22"/>
      <color theme="1"/>
      <name val="Calibri"/>
      <family val="2"/>
      <scheme val="minor"/>
    </font>
    <font>
      <b/>
      <sz val="13"/>
      <color theme="1"/>
      <name val="Calibri"/>
      <family val="2"/>
      <scheme val="minor"/>
    </font>
    <font>
      <sz val="10"/>
      <name val="Arial"/>
      <family val="2"/>
    </font>
  </fonts>
  <fills count="9">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92D05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7" fillId="0" borderId="0" applyNumberFormat="0" applyFill="0" applyBorder="0" applyAlignment="0" applyProtection="0"/>
    <xf numFmtId="0" fontId="17" fillId="0" borderId="0"/>
    <xf numFmtId="44" fontId="17" fillId="0" borderId="0" applyFont="0" applyFill="0" applyBorder="0" applyAlignment="0" applyProtection="0"/>
  </cellStyleXfs>
  <cellXfs count="72">
    <xf numFmtId="0" fontId="0" fillId="0" borderId="0" xfId="0"/>
    <xf numFmtId="0" fontId="4" fillId="0" borderId="0" xfId="0" applyFont="1" applyAlignment="1">
      <alignment horizontal="right" vertical="center"/>
    </xf>
    <xf numFmtId="0" fontId="4" fillId="0" borderId="0" xfId="0" applyFont="1"/>
    <xf numFmtId="0" fontId="4" fillId="0" borderId="0" xfId="0" applyFont="1" applyAlignment="1">
      <alignment horizontal="right" vertical="center" wrapText="1"/>
    </xf>
    <xf numFmtId="0" fontId="0" fillId="0" borderId="0" xfId="0" applyAlignment="1">
      <alignment horizontal="center" vertical="center"/>
    </xf>
    <xf numFmtId="0" fontId="5" fillId="0" borderId="0" xfId="0" applyFont="1" applyAlignment="1">
      <alignment horizontal="right" vertical="center" wrapText="1"/>
    </xf>
    <xf numFmtId="0" fontId="2" fillId="0" borderId="0" xfId="0" applyFont="1" applyAlignment="1">
      <alignment horizontal="right" vertical="center" wrapText="1"/>
    </xf>
    <xf numFmtId="0" fontId="2" fillId="0" borderId="0" xfId="0" applyFont="1"/>
    <xf numFmtId="164" fontId="6" fillId="0" borderId="0" xfId="0" applyNumberFormat="1" applyFont="1" applyAlignment="1">
      <alignment horizontal="center" vertical="center"/>
    </xf>
    <xf numFmtId="0" fontId="0" fillId="2" borderId="0" xfId="0" applyFill="1"/>
    <xf numFmtId="0" fontId="4" fillId="2" borderId="0" xfId="0" applyFont="1" applyFill="1" applyAlignment="1">
      <alignment horizontal="left"/>
    </xf>
    <xf numFmtId="0" fontId="2" fillId="0" borderId="5" xfId="0" applyFont="1" applyBorder="1" applyAlignment="1">
      <alignment vertical="center" wrapText="1"/>
    </xf>
    <xf numFmtId="0" fontId="2" fillId="2" borderId="0" xfId="0" applyFont="1" applyFill="1" applyAlignment="1">
      <alignment wrapText="1"/>
    </xf>
    <xf numFmtId="0" fontId="2" fillId="2" borderId="0" xfId="0" applyFont="1" applyFill="1" applyAlignment="1">
      <alignment horizontal="right" vertical="center" wrapText="1"/>
    </xf>
    <xf numFmtId="0" fontId="0" fillId="4" borderId="1" xfId="0" applyFill="1" applyBorder="1" applyAlignment="1">
      <alignment horizontal="right" vertical="center"/>
    </xf>
    <xf numFmtId="2" fontId="13" fillId="6" borderId="3" xfId="0" applyNumberFormat="1" applyFont="1" applyFill="1" applyBorder="1" applyAlignment="1">
      <alignment horizontal="right" vertical="center"/>
    </xf>
    <xf numFmtId="0" fontId="13" fillId="6" borderId="4" xfId="0" applyFont="1" applyFill="1" applyBorder="1" applyAlignment="1">
      <alignment horizontal="left" vertical="center"/>
    </xf>
    <xf numFmtId="0" fontId="0" fillId="6" borderId="4" xfId="0" applyFill="1" applyBorder="1"/>
    <xf numFmtId="0" fontId="4" fillId="6" borderId="4" xfId="0" applyFont="1" applyFill="1" applyBorder="1" applyAlignment="1">
      <alignment horizontal="right" vertical="center" wrapText="1"/>
    </xf>
    <xf numFmtId="0" fontId="13" fillId="4" borderId="4" xfId="0" applyFont="1" applyFill="1" applyBorder="1" applyAlignment="1">
      <alignment vertical="center"/>
    </xf>
    <xf numFmtId="2" fontId="13" fillId="4" borderId="2" xfId="0" applyNumberFormat="1" applyFont="1" applyFill="1" applyBorder="1" applyAlignment="1">
      <alignment horizontal="right" vertical="center"/>
    </xf>
    <xf numFmtId="0" fontId="2" fillId="0" borderId="0" xfId="0" applyFont="1" applyAlignment="1">
      <alignment vertical="center" wrapText="1"/>
    </xf>
    <xf numFmtId="0" fontId="6" fillId="0" borderId="0" xfId="0" applyFont="1" applyAlignment="1">
      <alignment horizontal="right" vertical="center" wrapText="1"/>
    </xf>
    <xf numFmtId="0" fontId="8" fillId="0" borderId="1" xfId="0" applyFont="1" applyBorder="1" applyAlignment="1" applyProtection="1">
      <alignment horizontal="left" vertical="center"/>
      <protection locked="0"/>
    </xf>
    <xf numFmtId="49" fontId="8" fillId="0" borderId="1" xfId="0" applyNumberFormat="1" applyFont="1" applyBorder="1" applyAlignment="1" applyProtection="1">
      <alignment horizontal="left" vertical="center"/>
      <protection locked="0"/>
    </xf>
    <xf numFmtId="49" fontId="8" fillId="0" borderId="11" xfId="0" applyNumberFormat="1"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8" fillId="0" borderId="4" xfId="0" applyFont="1" applyBorder="1" applyAlignment="1" applyProtection="1">
      <alignment horizontal="left" vertical="center"/>
      <protection locked="0"/>
    </xf>
    <xf numFmtId="0" fontId="3" fillId="3" borderId="9"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3" fillId="3" borderId="2" xfId="0" applyFont="1" applyFill="1" applyBorder="1" applyAlignment="1">
      <alignment horizontal="left" vertical="center"/>
    </xf>
    <xf numFmtId="0" fontId="3" fillId="3" borderId="4" xfId="0" applyFont="1" applyFill="1" applyBorder="1" applyAlignment="1">
      <alignment horizontal="left" vertical="center"/>
    </xf>
    <xf numFmtId="0" fontId="15" fillId="3" borderId="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2" fillId="0" borderId="5" xfId="0" applyFont="1" applyBorder="1" applyAlignment="1">
      <alignment horizontal="left" vertical="center" wrapText="1"/>
    </xf>
    <xf numFmtId="0" fontId="7" fillId="0" borderId="5" xfId="1" applyBorder="1" applyAlignment="1">
      <alignment horizontal="center" vertical="center" wrapText="1"/>
    </xf>
    <xf numFmtId="0" fontId="2" fillId="0" borderId="0" xfId="0" applyFont="1" applyAlignment="1">
      <alignment horizontal="left" vertical="center" wrapText="1"/>
    </xf>
    <xf numFmtId="14" fontId="6" fillId="0" borderId="6" xfId="0" applyNumberFormat="1" applyFont="1" applyBorder="1" applyAlignment="1" applyProtection="1">
      <alignment horizontal="center" vertical="center"/>
      <protection locked="0"/>
    </xf>
    <xf numFmtId="14" fontId="6" fillId="0" borderId="7" xfId="0" applyNumberFormat="1" applyFont="1" applyBorder="1" applyAlignment="1" applyProtection="1">
      <alignment horizontal="center" vertical="center"/>
      <protection locked="0"/>
    </xf>
    <xf numFmtId="0" fontId="2" fillId="0" borderId="0" xfId="0" applyFont="1" applyAlignment="1">
      <alignment horizontal="left" wrapText="1"/>
    </xf>
    <xf numFmtId="164" fontId="6" fillId="0" borderId="6" xfId="0" applyNumberFormat="1" applyFont="1" applyBorder="1" applyAlignment="1" applyProtection="1">
      <alignment horizontal="center" vertical="center" wrapText="1"/>
      <protection locked="0"/>
    </xf>
    <xf numFmtId="164" fontId="6" fillId="0" borderId="7" xfId="0" applyNumberFormat="1" applyFont="1" applyBorder="1" applyAlignment="1" applyProtection="1">
      <alignment horizontal="center" vertical="center" wrapText="1"/>
      <protection locked="0"/>
    </xf>
    <xf numFmtId="0" fontId="2" fillId="0" borderId="0" xfId="0" applyFont="1" applyAlignment="1">
      <alignment vertical="center" wrapText="1"/>
    </xf>
    <xf numFmtId="0" fontId="6" fillId="0" borderId="0" xfId="0" applyFont="1" applyAlignment="1">
      <alignment horizontal="right" vertical="center" wrapText="1"/>
    </xf>
    <xf numFmtId="165" fontId="6" fillId="5" borderId="0" xfId="0" applyNumberFormat="1" applyFont="1" applyFill="1" applyAlignment="1">
      <alignment horizontal="center" vertical="center"/>
    </xf>
    <xf numFmtId="0" fontId="6" fillId="0" borderId="0" xfId="0" applyFont="1" applyAlignment="1">
      <alignment horizontal="left" vertical="center" wrapText="1"/>
    </xf>
    <xf numFmtId="49" fontId="6" fillId="0" borderId="6" xfId="0" applyNumberFormat="1" applyFont="1" applyBorder="1" applyAlignment="1" applyProtection="1">
      <alignment horizontal="center" vertical="center"/>
      <protection locked="0"/>
    </xf>
    <xf numFmtId="49" fontId="6" fillId="0" borderId="7" xfId="0" applyNumberFormat="1" applyFont="1" applyBorder="1" applyAlignment="1" applyProtection="1">
      <alignment horizontal="center" vertical="center"/>
      <protection locked="0"/>
    </xf>
    <xf numFmtId="0" fontId="10"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8" fillId="4" borderId="1" xfId="0" applyFont="1" applyFill="1" applyBorder="1" applyAlignment="1">
      <alignment horizontal="right" vertical="center" wrapText="1"/>
    </xf>
    <xf numFmtId="0" fontId="9" fillId="3" borderId="2" xfId="0" applyFont="1" applyFill="1" applyBorder="1" applyAlignment="1">
      <alignment horizontal="center" vertical="center" wrapText="1"/>
    </xf>
    <xf numFmtId="0" fontId="2" fillId="2" borderId="0" xfId="0" applyFont="1" applyFill="1" applyAlignment="1">
      <alignment horizontal="left" vertical="center" wrapText="1"/>
    </xf>
    <xf numFmtId="16" fontId="6" fillId="2" borderId="6" xfId="0" applyNumberFormat="1" applyFont="1" applyFill="1" applyBorder="1" applyAlignment="1" applyProtection="1">
      <alignment horizontal="center" vertical="center"/>
      <protection locked="0"/>
    </xf>
    <xf numFmtId="16" fontId="6" fillId="2" borderId="7" xfId="0" applyNumberFormat="1" applyFont="1" applyFill="1" applyBorder="1" applyAlignment="1" applyProtection="1">
      <alignment horizontal="center" vertical="center"/>
      <protection locked="0"/>
    </xf>
    <xf numFmtId="166" fontId="6" fillId="8" borderId="0" xfId="0" applyNumberFormat="1" applyFont="1" applyFill="1" applyAlignment="1">
      <alignment horizontal="center" vertical="center"/>
    </xf>
    <xf numFmtId="0" fontId="6" fillId="2" borderId="6"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2" fillId="2" borderId="0" xfId="0" applyFont="1" applyFill="1" applyAlignment="1">
      <alignment horizontal="left" wrapText="1"/>
    </xf>
    <xf numFmtId="164" fontId="6" fillId="7" borderId="0" xfId="0" applyNumberFormat="1" applyFont="1" applyFill="1" applyAlignment="1">
      <alignment horizontal="center" vertical="center"/>
    </xf>
    <xf numFmtId="0" fontId="6" fillId="2" borderId="0" xfId="0" applyFont="1" applyFill="1" applyAlignment="1">
      <alignment horizontal="left" vertical="center" wrapText="1"/>
    </xf>
    <xf numFmtId="0" fontId="10" fillId="6" borderId="1" xfId="0" applyFont="1" applyFill="1" applyBorder="1" applyAlignment="1">
      <alignment horizontal="left" vertical="center" wrapText="1"/>
    </xf>
    <xf numFmtId="0" fontId="10" fillId="6" borderId="2" xfId="0" applyFont="1" applyFill="1" applyBorder="1" applyAlignment="1">
      <alignment horizontal="right" vertical="center" wrapText="1"/>
    </xf>
    <xf numFmtId="0" fontId="10" fillId="6" borderId="3" xfId="0" applyFont="1" applyFill="1" applyBorder="1" applyAlignment="1">
      <alignment horizontal="right" vertical="center" wrapText="1"/>
    </xf>
    <xf numFmtId="164" fontId="6" fillId="5" borderId="0" xfId="0" applyNumberFormat="1" applyFont="1" applyFill="1" applyAlignment="1">
      <alignment horizontal="center" vertical="center"/>
    </xf>
    <xf numFmtId="164" fontId="6" fillId="0" borderId="6" xfId="0" applyNumberFormat="1" applyFont="1" applyBorder="1" applyAlignment="1" applyProtection="1">
      <alignment horizontal="center" vertical="center"/>
      <protection locked="0"/>
    </xf>
    <xf numFmtId="164" fontId="6" fillId="0" borderId="7" xfId="0" applyNumberFormat="1" applyFont="1" applyBorder="1" applyAlignment="1" applyProtection="1">
      <alignment horizontal="center" vertical="center"/>
      <protection locked="0"/>
    </xf>
  </cellXfs>
  <cellStyles count="4">
    <cellStyle name="Currency 2" xfId="3" xr:uid="{ACEE4529-7737-4741-9C3E-F44F5F6D78D8}"/>
    <cellStyle name="Hyperlink" xfId="1" builtinId="8"/>
    <cellStyle name="Normal" xfId="0" builtinId="0"/>
    <cellStyle name="Normal 2" xfId="2" xr:uid="{E91A90E8-68A6-4EB2-9293-2A01A40867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15</xdr:col>
      <xdr:colOff>442139</xdr:colOff>
      <xdr:row>43</xdr:row>
      <xdr:rowOff>92603</xdr:rowOff>
    </xdr:to>
    <xdr:pic>
      <xdr:nvPicPr>
        <xdr:cNvPr id="6" name="Picture 5">
          <a:extLst>
            <a:ext uri="{FF2B5EF4-FFF2-40B4-BE49-F238E27FC236}">
              <a16:creationId xmlns:a16="http://schemas.microsoft.com/office/drawing/2014/main" id="{80E757E1-E227-4CAB-A9DD-D0BE0A9A37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10165576" cy="77721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21921</xdr:colOff>
      <xdr:row>55</xdr:row>
      <xdr:rowOff>44101</xdr:rowOff>
    </xdr:to>
    <xdr:pic>
      <xdr:nvPicPr>
        <xdr:cNvPr id="2" name="Picture 1">
          <a:extLst>
            <a:ext uri="{FF2B5EF4-FFF2-40B4-BE49-F238E27FC236}">
              <a16:creationId xmlns:a16="http://schemas.microsoft.com/office/drawing/2014/main" id="{18DA685D-C3BD-4AFE-9D83-F7B6FD294A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94321" cy="996915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reports.education.ohio.gov/finance/foundation-payment-report" TargetMode="External"/><Relationship Id="rId1" Type="http://schemas.openxmlformats.org/officeDocument/2006/relationships/hyperlink" Target="http://webapp2.ode.state.oh.us/school_finance/data/2019/f2019-Settlement-report.as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reports.education.ohio.gov/finance/foundation-payment-report" TargetMode="External"/><Relationship Id="rId1" Type="http://schemas.openxmlformats.org/officeDocument/2006/relationships/hyperlink" Target="http://webapp2.ode.state.oh.us/school_finance/data/2019/f2019-Settlement-report.as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0A50B-A4FF-4E17-A075-03772B5557B3}">
  <sheetPr>
    <tabColor theme="5" tint="0.39997558519241921"/>
    <pageSetUpPr fitToPage="1"/>
  </sheetPr>
  <dimension ref="A1:L53"/>
  <sheetViews>
    <sheetView tabSelected="1" zoomScale="72" zoomScaleNormal="72" workbookViewId="0">
      <selection sqref="A1:C1"/>
    </sheetView>
  </sheetViews>
  <sheetFormatPr defaultRowHeight="14.5" x14ac:dyDescent="0.35"/>
  <cols>
    <col min="1" max="1" width="46.7265625" customWidth="1"/>
    <col min="2" max="2" width="29.6328125" customWidth="1"/>
    <col min="4" max="5" width="24.36328125" customWidth="1"/>
    <col min="6" max="6" width="19.81640625" style="4" customWidth="1"/>
    <col min="7" max="7" width="19.6328125" customWidth="1"/>
    <col min="8" max="8" width="1.6328125" customWidth="1"/>
    <col min="9" max="9" width="20.7265625" customWidth="1"/>
    <col min="11" max="11" width="3.6328125" customWidth="1"/>
    <col min="12" max="12" width="7.7265625" customWidth="1"/>
  </cols>
  <sheetData>
    <row r="1" spans="1:12" ht="31.5" customHeight="1" x14ac:dyDescent="0.35">
      <c r="A1" s="23" t="s">
        <v>11</v>
      </c>
      <c r="B1" s="23"/>
      <c r="C1" s="23"/>
      <c r="D1" s="23" t="s">
        <v>13</v>
      </c>
      <c r="E1" s="23"/>
      <c r="F1" s="23"/>
      <c r="G1" s="24" t="s">
        <v>25</v>
      </c>
      <c r="H1" s="24"/>
      <c r="I1" s="24"/>
      <c r="J1" s="24"/>
    </row>
    <row r="2" spans="1:12" ht="31.5" customHeight="1" x14ac:dyDescent="0.35">
      <c r="A2" s="23" t="s">
        <v>26</v>
      </c>
      <c r="B2" s="23"/>
      <c r="C2" s="23"/>
      <c r="D2" s="23"/>
      <c r="E2" s="23"/>
      <c r="F2" s="23"/>
      <c r="G2" s="23"/>
      <c r="H2" s="23"/>
      <c r="I2" s="23"/>
      <c r="J2" s="23"/>
    </row>
    <row r="3" spans="1:12" ht="31.5" customHeight="1" x14ac:dyDescent="0.35">
      <c r="A3" s="25" t="s">
        <v>36</v>
      </c>
      <c r="B3" s="25"/>
      <c r="C3" s="25"/>
      <c r="D3" s="25"/>
      <c r="E3" s="26" t="s">
        <v>37</v>
      </c>
      <c r="F3" s="27"/>
      <c r="G3" s="27"/>
      <c r="H3" s="27"/>
      <c r="I3" s="27"/>
      <c r="J3" s="28"/>
    </row>
    <row r="4" spans="1:12" ht="33.5" x14ac:dyDescent="0.35">
      <c r="A4" s="29" t="s">
        <v>19</v>
      </c>
      <c r="B4" s="30"/>
      <c r="C4" s="30"/>
      <c r="D4" s="30"/>
      <c r="E4" s="30"/>
      <c r="F4" s="30"/>
      <c r="G4" s="30"/>
      <c r="H4" s="30"/>
      <c r="I4" s="30"/>
      <c r="J4" s="31"/>
    </row>
    <row r="5" spans="1:12" ht="50.15" customHeight="1" x14ac:dyDescent="0.35">
      <c r="A5" s="32" t="s">
        <v>20</v>
      </c>
      <c r="B5" s="33"/>
      <c r="C5" s="34" t="s">
        <v>50</v>
      </c>
      <c r="D5" s="34"/>
      <c r="E5" s="34"/>
      <c r="F5" s="34"/>
      <c r="G5" s="34"/>
      <c r="H5" s="34"/>
      <c r="I5" s="34"/>
      <c r="J5" s="35"/>
    </row>
    <row r="6" spans="1:12" ht="79.5" customHeight="1" x14ac:dyDescent="0.35">
      <c r="A6" s="36" t="s">
        <v>54</v>
      </c>
      <c r="B6" s="36"/>
      <c r="C6" s="36"/>
      <c r="D6" s="36"/>
      <c r="E6" s="36"/>
      <c r="F6" s="36"/>
      <c r="G6" s="36"/>
      <c r="H6" s="36"/>
      <c r="I6" s="36"/>
      <c r="J6" s="36"/>
    </row>
    <row r="7" spans="1:12" ht="10" customHeight="1" x14ac:dyDescent="0.35"/>
    <row r="8" spans="1:12" ht="100" customHeight="1" x14ac:dyDescent="0.35">
      <c r="A8" s="32" t="s">
        <v>15</v>
      </c>
      <c r="B8" s="33"/>
      <c r="C8" s="37" t="s">
        <v>12</v>
      </c>
      <c r="D8" s="37"/>
      <c r="E8" s="37"/>
      <c r="F8" s="37"/>
      <c r="G8" s="37"/>
      <c r="H8" s="37"/>
      <c r="I8" s="37"/>
      <c r="J8" s="38"/>
    </row>
    <row r="9" spans="1:12" s="7" customFormat="1" ht="100.5" customHeight="1" x14ac:dyDescent="0.45">
      <c r="A9" s="39" t="s">
        <v>51</v>
      </c>
      <c r="B9" s="39"/>
      <c r="C9" s="39"/>
      <c r="D9" s="39"/>
      <c r="E9" s="39"/>
      <c r="F9" s="39"/>
      <c r="G9" s="39"/>
      <c r="H9" s="11"/>
      <c r="I9" s="40" t="s">
        <v>1</v>
      </c>
      <c r="J9" s="40"/>
      <c r="L9"/>
    </row>
    <row r="10" spans="1:12" ht="10" customHeight="1" thickBot="1" x14ac:dyDescent="0.4"/>
    <row r="11" spans="1:12" ht="19" thickBot="1" x14ac:dyDescent="0.4">
      <c r="A11" s="41" t="s">
        <v>23</v>
      </c>
      <c r="B11" s="41"/>
      <c r="C11" s="41"/>
      <c r="D11" s="41"/>
      <c r="E11" s="41"/>
      <c r="F11" s="41"/>
      <c r="G11" s="41"/>
      <c r="H11" s="1"/>
      <c r="I11" s="42"/>
      <c r="J11" s="43"/>
    </row>
    <row r="12" spans="1:12" ht="10" customHeight="1" thickBot="1" x14ac:dyDescent="0.4"/>
    <row r="13" spans="1:12" ht="19.5" customHeight="1" thickBot="1" x14ac:dyDescent="0.5">
      <c r="A13" s="44" t="s">
        <v>24</v>
      </c>
      <c r="B13" s="44"/>
      <c r="C13" s="44"/>
      <c r="D13" s="44"/>
      <c r="E13" s="44"/>
      <c r="F13" s="44"/>
      <c r="G13" s="44"/>
      <c r="H13" s="3"/>
      <c r="I13" s="45"/>
      <c r="J13" s="46"/>
    </row>
    <row r="14" spans="1:12" ht="10" customHeight="1" x14ac:dyDescent="0.35"/>
    <row r="15" spans="1:12" ht="52.5" customHeight="1" x14ac:dyDescent="0.35">
      <c r="A15" s="47" t="s">
        <v>8</v>
      </c>
      <c r="B15" s="47"/>
      <c r="C15" s="47"/>
      <c r="D15" s="47"/>
      <c r="E15" s="47"/>
      <c r="F15" s="48" t="s">
        <v>3</v>
      </c>
      <c r="G15" s="48"/>
      <c r="H15" s="5"/>
      <c r="I15" s="49">
        <f>I13/24</f>
        <v>0</v>
      </c>
      <c r="J15" s="49"/>
    </row>
    <row r="16" spans="1:12" ht="10" customHeight="1" x14ac:dyDescent="0.35">
      <c r="G16" s="2"/>
      <c r="H16" s="2"/>
      <c r="I16" s="2"/>
    </row>
    <row r="17" spans="1:10" ht="45.75" customHeight="1" x14ac:dyDescent="0.35">
      <c r="A17" s="50" t="s">
        <v>14</v>
      </c>
      <c r="B17" s="50"/>
      <c r="C17" s="50"/>
      <c r="D17" s="50"/>
      <c r="E17" s="50"/>
      <c r="F17" s="50"/>
      <c r="G17" s="50"/>
      <c r="H17" s="50"/>
      <c r="I17" s="50"/>
      <c r="J17" s="50"/>
    </row>
    <row r="18" spans="1:10" ht="10" customHeight="1" thickBot="1" x14ac:dyDescent="0.4"/>
    <row r="19" spans="1:10" ht="19.5" customHeight="1" thickBot="1" x14ac:dyDescent="0.5">
      <c r="A19" s="44" t="s">
        <v>52</v>
      </c>
      <c r="B19" s="44"/>
      <c r="C19" s="44"/>
      <c r="D19" s="44"/>
      <c r="E19" s="44"/>
      <c r="F19" s="44"/>
      <c r="G19" s="44"/>
      <c r="H19" s="21"/>
      <c r="I19" s="51"/>
      <c r="J19" s="52"/>
    </row>
    <row r="20" spans="1:10" ht="8.25" customHeight="1" thickBot="1" x14ac:dyDescent="0.4"/>
    <row r="21" spans="1:10" ht="21.75" customHeight="1" thickBot="1" x14ac:dyDescent="0.4">
      <c r="A21" s="41" t="s">
        <v>42</v>
      </c>
      <c r="B21" s="41"/>
      <c r="C21" s="41"/>
      <c r="D21" s="41"/>
      <c r="E21" s="41"/>
      <c r="F21" s="41"/>
      <c r="G21" s="41"/>
      <c r="H21" s="3"/>
      <c r="I21" s="45"/>
      <c r="J21" s="46"/>
    </row>
    <row r="22" spans="1:10" ht="10" customHeight="1" x14ac:dyDescent="0.35"/>
    <row r="23" spans="1:10" ht="50.15" customHeight="1" x14ac:dyDescent="0.35">
      <c r="A23" s="53" t="s">
        <v>4</v>
      </c>
      <c r="B23" s="54"/>
      <c r="C23" s="54"/>
      <c r="D23" s="54"/>
      <c r="E23" s="54"/>
      <c r="F23" s="55" t="s">
        <v>2</v>
      </c>
      <c r="G23" s="55"/>
      <c r="H23" s="14"/>
      <c r="I23" s="20" t="e">
        <f>ROUNDDOWN(I13/I21,2)</f>
        <v>#DIV/0!</v>
      </c>
      <c r="J23" s="19" t="s">
        <v>0</v>
      </c>
    </row>
    <row r="25" spans="1:10" ht="100" customHeight="1" x14ac:dyDescent="0.35">
      <c r="A25" s="32" t="s">
        <v>16</v>
      </c>
      <c r="B25" s="33"/>
      <c r="C25" s="56" t="s">
        <v>32</v>
      </c>
      <c r="D25" s="37"/>
      <c r="E25" s="37"/>
      <c r="F25" s="37"/>
      <c r="G25" s="37"/>
      <c r="H25" s="37"/>
      <c r="I25" s="37"/>
      <c r="J25" s="38"/>
    </row>
    <row r="26" spans="1:10" ht="10" customHeight="1" thickBot="1" x14ac:dyDescent="0.4"/>
    <row r="27" spans="1:10" ht="36" customHeight="1" thickBot="1" x14ac:dyDescent="0.4">
      <c r="A27" s="57" t="s">
        <v>43</v>
      </c>
      <c r="B27" s="57"/>
      <c r="C27" s="57"/>
      <c r="D27" s="57"/>
      <c r="E27" s="57"/>
      <c r="F27" s="57"/>
      <c r="G27" s="57"/>
      <c r="H27" s="10"/>
      <c r="I27" s="58"/>
      <c r="J27" s="59"/>
    </row>
    <row r="28" spans="1:10" ht="10" customHeight="1" x14ac:dyDescent="0.35">
      <c r="H28" s="1"/>
    </row>
    <row r="29" spans="1:10" ht="36" customHeight="1" x14ac:dyDescent="0.35">
      <c r="A29" s="41" t="s">
        <v>55</v>
      </c>
      <c r="B29" s="41"/>
      <c r="C29" s="41"/>
      <c r="D29" s="41"/>
      <c r="E29" s="41"/>
      <c r="F29" s="41"/>
      <c r="G29" s="41"/>
      <c r="I29" s="60">
        <f>+I19</f>
        <v>0</v>
      </c>
      <c r="J29" s="60"/>
    </row>
    <row r="30" spans="1:10" ht="10" customHeight="1" thickBot="1" x14ac:dyDescent="0.4">
      <c r="H30" s="1"/>
    </row>
    <row r="31" spans="1:10" ht="36" customHeight="1" thickBot="1" x14ac:dyDescent="0.4">
      <c r="A31" s="41" t="s">
        <v>44</v>
      </c>
      <c r="B31" s="41"/>
      <c r="C31" s="41"/>
      <c r="D31" s="41"/>
      <c r="E31" s="41"/>
      <c r="F31" s="41"/>
      <c r="G31" s="41"/>
      <c r="H31" s="3"/>
      <c r="I31" s="61"/>
      <c r="J31" s="62"/>
    </row>
    <row r="32" spans="1:10" ht="10" customHeight="1" x14ac:dyDescent="0.35">
      <c r="H32" s="1"/>
    </row>
    <row r="33" spans="1:12" s="9" customFormat="1" ht="36" customHeight="1" x14ac:dyDescent="0.45">
      <c r="A33" s="63" t="s">
        <v>53</v>
      </c>
      <c r="B33" s="63"/>
      <c r="C33" s="63"/>
      <c r="D33" s="63"/>
      <c r="E33" s="63"/>
      <c r="F33" s="63"/>
      <c r="G33" s="63"/>
      <c r="H33" s="12"/>
      <c r="I33" s="64">
        <f>I15*I31</f>
        <v>0</v>
      </c>
      <c r="J33" s="64"/>
      <c r="L33"/>
    </row>
    <row r="34" spans="1:12" ht="10" customHeight="1" x14ac:dyDescent="0.35">
      <c r="G34" s="2"/>
      <c r="H34" s="2"/>
      <c r="I34" s="2"/>
    </row>
    <row r="35" spans="1:12" ht="10" customHeight="1" x14ac:dyDescent="0.35"/>
    <row r="36" spans="1:12" s="9" customFormat="1" ht="36" customHeight="1" x14ac:dyDescent="0.35">
      <c r="A36" s="57" t="s">
        <v>56</v>
      </c>
      <c r="B36" s="65"/>
      <c r="C36" s="65"/>
      <c r="D36" s="65"/>
      <c r="E36" s="65"/>
      <c r="F36" s="65"/>
      <c r="G36" s="65"/>
      <c r="H36" s="13"/>
      <c r="I36" s="64">
        <f>I21</f>
        <v>0</v>
      </c>
      <c r="J36" s="64"/>
      <c r="L36"/>
    </row>
    <row r="37" spans="1:12" ht="10" customHeight="1" x14ac:dyDescent="0.35">
      <c r="G37" s="2"/>
      <c r="H37" s="2"/>
      <c r="I37" s="2"/>
    </row>
    <row r="38" spans="1:12" ht="50.15" customHeight="1" x14ac:dyDescent="0.35">
      <c r="A38" s="66" t="s">
        <v>5</v>
      </c>
      <c r="B38" s="66"/>
      <c r="C38" s="66"/>
      <c r="D38" s="66"/>
      <c r="E38" s="66"/>
      <c r="F38" s="67" t="s">
        <v>9</v>
      </c>
      <c r="G38" s="68"/>
      <c r="H38" s="17"/>
      <c r="I38" s="15" t="e">
        <f>ROUNDDOWN(I33/I36,2)</f>
        <v>#DIV/0!</v>
      </c>
      <c r="J38" s="16" t="s">
        <v>0</v>
      </c>
    </row>
    <row r="39" spans="1:12" ht="10" customHeight="1" thickBot="1" x14ac:dyDescent="0.4">
      <c r="H39" s="1"/>
    </row>
    <row r="40" spans="1:12" ht="36" customHeight="1" thickBot="1" x14ac:dyDescent="0.4">
      <c r="A40" s="57" t="s">
        <v>45</v>
      </c>
      <c r="B40" s="57"/>
      <c r="C40" s="57"/>
      <c r="D40" s="57"/>
      <c r="E40" s="57"/>
      <c r="F40" s="57"/>
      <c r="G40" s="57"/>
      <c r="H40" s="10"/>
      <c r="I40" s="58"/>
      <c r="J40" s="59"/>
    </row>
    <row r="41" spans="1:12" ht="10" customHeight="1" thickBot="1" x14ac:dyDescent="0.4">
      <c r="H41" s="1"/>
    </row>
    <row r="42" spans="1:12" ht="36" customHeight="1" thickBot="1" x14ac:dyDescent="0.4">
      <c r="A42" s="41" t="s">
        <v>46</v>
      </c>
      <c r="B42" s="41"/>
      <c r="C42" s="41"/>
      <c r="D42" s="41"/>
      <c r="E42" s="41"/>
      <c r="F42" s="41"/>
      <c r="G42" s="41"/>
      <c r="I42" s="51"/>
      <c r="J42" s="52"/>
    </row>
    <row r="43" spans="1:12" ht="10" customHeight="1" thickBot="1" x14ac:dyDescent="0.4">
      <c r="H43" s="1"/>
    </row>
    <row r="44" spans="1:12" ht="36" customHeight="1" thickBot="1" x14ac:dyDescent="0.4">
      <c r="A44" s="41" t="s">
        <v>47</v>
      </c>
      <c r="B44" s="41"/>
      <c r="C44" s="41"/>
      <c r="D44" s="41"/>
      <c r="E44" s="41"/>
      <c r="F44" s="41"/>
      <c r="G44" s="41"/>
      <c r="H44" s="3"/>
      <c r="I44" s="61"/>
      <c r="J44" s="62"/>
    </row>
    <row r="45" spans="1:12" ht="10" customHeight="1" x14ac:dyDescent="0.35">
      <c r="H45" s="1"/>
    </row>
    <row r="46" spans="1:12" ht="36" customHeight="1" x14ac:dyDescent="0.45">
      <c r="A46" s="44" t="s">
        <v>48</v>
      </c>
      <c r="B46" s="44"/>
      <c r="C46" s="44"/>
      <c r="D46" s="44"/>
      <c r="E46" s="44"/>
      <c r="F46" s="44"/>
      <c r="G46" s="44"/>
      <c r="H46" s="3"/>
      <c r="I46" s="69">
        <f>I15*I44</f>
        <v>0</v>
      </c>
      <c r="J46" s="69"/>
      <c r="K46" s="3"/>
    </row>
    <row r="47" spans="1:12" ht="10" customHeight="1" thickBot="1" x14ac:dyDescent="0.4"/>
    <row r="48" spans="1:12" ht="36" customHeight="1" thickBot="1" x14ac:dyDescent="0.4">
      <c r="A48" s="41" t="s">
        <v>49</v>
      </c>
      <c r="B48" s="50"/>
      <c r="C48" s="50"/>
      <c r="D48" s="50"/>
      <c r="E48" s="50"/>
      <c r="F48" s="50"/>
      <c r="G48" s="50"/>
      <c r="H48" s="6"/>
      <c r="I48" s="70"/>
      <c r="J48" s="71"/>
      <c r="K48" s="6"/>
    </row>
    <row r="49" spans="1:11" ht="10" customHeight="1" x14ac:dyDescent="0.35">
      <c r="A49" s="22"/>
      <c r="B49" s="22"/>
      <c r="C49" s="22"/>
      <c r="D49" s="22"/>
      <c r="E49" s="22"/>
      <c r="F49" s="22"/>
      <c r="G49" s="22"/>
      <c r="H49" s="6"/>
      <c r="I49" s="8"/>
      <c r="K49" s="6"/>
    </row>
    <row r="50" spans="1:11" ht="50.15" customHeight="1" x14ac:dyDescent="0.35">
      <c r="A50" s="66" t="s">
        <v>5</v>
      </c>
      <c r="B50" s="66"/>
      <c r="C50" s="66"/>
      <c r="D50" s="66"/>
      <c r="E50" s="66"/>
      <c r="F50" s="67" t="s">
        <v>10</v>
      </c>
      <c r="G50" s="68"/>
      <c r="H50" s="18"/>
      <c r="I50" s="15" t="e">
        <f>ROUNDDOWN(I46/I48,2)</f>
        <v>#DIV/0!</v>
      </c>
      <c r="J50" s="16" t="s">
        <v>0</v>
      </c>
    </row>
    <row r="52" spans="1:11" ht="50.15" customHeight="1" x14ac:dyDescent="0.35">
      <c r="A52" s="32" t="s">
        <v>22</v>
      </c>
      <c r="B52" s="33"/>
      <c r="C52" s="34" t="s">
        <v>27</v>
      </c>
      <c r="D52" s="34"/>
      <c r="E52" s="34"/>
      <c r="F52" s="34"/>
      <c r="G52" s="34"/>
      <c r="H52" s="34"/>
      <c r="I52" s="34"/>
      <c r="J52" s="35"/>
    </row>
    <row r="53" spans="1:11" ht="9.75" customHeight="1" x14ac:dyDescent="0.35">
      <c r="G53" s="2"/>
      <c r="H53" s="2"/>
      <c r="I53" s="2"/>
    </row>
  </sheetData>
  <sheetProtection algorithmName="SHA-512" hashValue="7jtUKBb17nXYaASHE/cVgsSLMS+z9KPn1JxMiVP37anloxnI4EovbJNG023bWeYLG07sndH4F2iIPdF+bDQ4WA==" saltValue="PB9WkNZfvloTfxvX3Z0DAQ==" spinCount="100000" sheet="1" objects="1" scenarios="1"/>
  <mergeCells count="56">
    <mergeCell ref="A52:B52"/>
    <mergeCell ref="C52:J52"/>
    <mergeCell ref="A46:G46"/>
    <mergeCell ref="I46:J46"/>
    <mergeCell ref="A48:G48"/>
    <mergeCell ref="I48:J48"/>
    <mergeCell ref="A50:E50"/>
    <mergeCell ref="F50:G50"/>
    <mergeCell ref="A40:G40"/>
    <mergeCell ref="I40:J40"/>
    <mergeCell ref="A42:G42"/>
    <mergeCell ref="I42:J42"/>
    <mergeCell ref="A44:G44"/>
    <mergeCell ref="I44:J44"/>
    <mergeCell ref="A33:G33"/>
    <mergeCell ref="I33:J33"/>
    <mergeCell ref="A36:G36"/>
    <mergeCell ref="I36:J36"/>
    <mergeCell ref="A38:E38"/>
    <mergeCell ref="F38:G38"/>
    <mergeCell ref="A27:G27"/>
    <mergeCell ref="I27:J27"/>
    <mergeCell ref="A29:G29"/>
    <mergeCell ref="I29:J29"/>
    <mergeCell ref="A31:G31"/>
    <mergeCell ref="I31:J31"/>
    <mergeCell ref="A21:G21"/>
    <mergeCell ref="I21:J21"/>
    <mergeCell ref="A23:E23"/>
    <mergeCell ref="F23:G23"/>
    <mergeCell ref="A25:B25"/>
    <mergeCell ref="C25:J25"/>
    <mergeCell ref="A15:E15"/>
    <mergeCell ref="F15:G15"/>
    <mergeCell ref="I15:J15"/>
    <mergeCell ref="A17:J17"/>
    <mergeCell ref="A19:G19"/>
    <mergeCell ref="I19:J19"/>
    <mergeCell ref="A9:G9"/>
    <mergeCell ref="I9:J9"/>
    <mergeCell ref="A11:G11"/>
    <mergeCell ref="I11:J11"/>
    <mergeCell ref="A13:G13"/>
    <mergeCell ref="I13:J13"/>
    <mergeCell ref="A4:J4"/>
    <mergeCell ref="A5:B5"/>
    <mergeCell ref="C5:J5"/>
    <mergeCell ref="A6:J6"/>
    <mergeCell ref="A8:B8"/>
    <mergeCell ref="C8:J8"/>
    <mergeCell ref="A1:C1"/>
    <mergeCell ref="D1:F1"/>
    <mergeCell ref="G1:J1"/>
    <mergeCell ref="A2:J2"/>
    <mergeCell ref="A3:D3"/>
    <mergeCell ref="E3:J3"/>
  </mergeCells>
  <hyperlinks>
    <hyperlink ref="I9" r:id="rId1" display="LINK TO Foundation Settlement Report - Statement of Settlement" xr:uid="{25E8B20F-FE3B-4917-B7F3-46A131B47CC6}"/>
    <hyperlink ref="I9:J9" r:id="rId2" display="CLICK HERE for Link to &quot;Foundation Settlement Report - Statement of Settlement&quot;" xr:uid="{9D75FBB0-E902-4C44-A44C-6F2FD0E5572E}"/>
  </hyperlinks>
  <printOptions horizontalCentered="1" verticalCentered="1"/>
  <pageMargins left="0.25" right="0.25" top="0.75" bottom="0.75" header="0.3" footer="0.3"/>
  <pageSetup scale="43"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DF4B8-1485-4F34-9CFD-E1FB015BEFCA}">
  <sheetPr>
    <tabColor theme="5" tint="0.39997558519241921"/>
    <pageSetUpPr fitToPage="1"/>
  </sheetPr>
  <dimension ref="A1:L53"/>
  <sheetViews>
    <sheetView zoomScale="80" zoomScaleNormal="80" workbookViewId="0">
      <selection sqref="A1:C1"/>
    </sheetView>
  </sheetViews>
  <sheetFormatPr defaultRowHeight="14.5" x14ac:dyDescent="0.35"/>
  <cols>
    <col min="1" max="1" width="46.7265625" customWidth="1"/>
    <col min="2" max="2" width="29.6328125" customWidth="1"/>
    <col min="4" max="5" width="24.36328125" customWidth="1"/>
    <col min="6" max="6" width="19.81640625" style="4" customWidth="1"/>
    <col min="7" max="7" width="19.6328125" customWidth="1"/>
    <col min="8" max="8" width="1.6328125" customWidth="1"/>
    <col min="9" max="9" width="20.7265625" customWidth="1"/>
    <col min="11" max="11" width="3.6328125" customWidth="1"/>
    <col min="12" max="12" width="7.7265625" customWidth="1"/>
  </cols>
  <sheetData>
    <row r="1" spans="1:12" ht="31.5" customHeight="1" x14ac:dyDescent="0.35">
      <c r="A1" s="23" t="s">
        <v>11</v>
      </c>
      <c r="B1" s="23"/>
      <c r="C1" s="23"/>
      <c r="D1" s="23" t="s">
        <v>13</v>
      </c>
      <c r="E1" s="23"/>
      <c r="F1" s="23"/>
      <c r="G1" s="24" t="s">
        <v>25</v>
      </c>
      <c r="H1" s="24"/>
      <c r="I1" s="24"/>
      <c r="J1" s="24"/>
    </row>
    <row r="2" spans="1:12" ht="31.5" customHeight="1" x14ac:dyDescent="0.35">
      <c r="A2" s="23" t="s">
        <v>26</v>
      </c>
      <c r="B2" s="23"/>
      <c r="C2" s="23"/>
      <c r="D2" s="23"/>
      <c r="E2" s="23"/>
      <c r="F2" s="23"/>
      <c r="G2" s="23"/>
      <c r="H2" s="23"/>
      <c r="I2" s="23"/>
      <c r="J2" s="23"/>
    </row>
    <row r="3" spans="1:12" ht="31.5" customHeight="1" x14ac:dyDescent="0.35">
      <c r="A3" s="25" t="s">
        <v>36</v>
      </c>
      <c r="B3" s="25"/>
      <c r="C3" s="25"/>
      <c r="D3" s="25"/>
      <c r="E3" s="26" t="s">
        <v>38</v>
      </c>
      <c r="F3" s="27"/>
      <c r="G3" s="27"/>
      <c r="H3" s="27"/>
      <c r="I3" s="27"/>
      <c r="J3" s="28"/>
    </row>
    <row r="4" spans="1:12" ht="33.5" x14ac:dyDescent="0.35">
      <c r="A4" s="29" t="s">
        <v>19</v>
      </c>
      <c r="B4" s="30"/>
      <c r="C4" s="30"/>
      <c r="D4" s="30"/>
      <c r="E4" s="30"/>
      <c r="F4" s="30"/>
      <c r="G4" s="30"/>
      <c r="H4" s="30"/>
      <c r="I4" s="30"/>
      <c r="J4" s="31"/>
    </row>
    <row r="5" spans="1:12" ht="50.15" customHeight="1" x14ac:dyDescent="0.35">
      <c r="A5" s="32" t="s">
        <v>20</v>
      </c>
      <c r="B5" s="33"/>
      <c r="C5" s="34" t="s">
        <v>21</v>
      </c>
      <c r="D5" s="34"/>
      <c r="E5" s="34"/>
      <c r="F5" s="34"/>
      <c r="G5" s="34"/>
      <c r="H5" s="34"/>
      <c r="I5" s="34"/>
      <c r="J5" s="35"/>
    </row>
    <row r="6" spans="1:12" ht="79.5" customHeight="1" x14ac:dyDescent="0.35">
      <c r="A6" s="36" t="s">
        <v>35</v>
      </c>
      <c r="B6" s="36"/>
      <c r="C6" s="36"/>
      <c r="D6" s="36"/>
      <c r="E6" s="36"/>
      <c r="F6" s="36"/>
      <c r="G6" s="36"/>
      <c r="H6" s="36"/>
      <c r="I6" s="36"/>
      <c r="J6" s="36"/>
    </row>
    <row r="7" spans="1:12" ht="10" customHeight="1" x14ac:dyDescent="0.35"/>
    <row r="8" spans="1:12" ht="100" customHeight="1" x14ac:dyDescent="0.35">
      <c r="A8" s="32" t="s">
        <v>15</v>
      </c>
      <c r="B8" s="33"/>
      <c r="C8" s="37" t="s">
        <v>12</v>
      </c>
      <c r="D8" s="37"/>
      <c r="E8" s="37"/>
      <c r="F8" s="37"/>
      <c r="G8" s="37"/>
      <c r="H8" s="37"/>
      <c r="I8" s="37"/>
      <c r="J8" s="38"/>
    </row>
    <row r="9" spans="1:12" s="7" customFormat="1" ht="100.5" customHeight="1" x14ac:dyDescent="0.45">
      <c r="A9" s="39" t="s">
        <v>39</v>
      </c>
      <c r="B9" s="39"/>
      <c r="C9" s="39"/>
      <c r="D9" s="39"/>
      <c r="E9" s="39"/>
      <c r="F9" s="39"/>
      <c r="G9" s="39"/>
      <c r="H9" s="11"/>
      <c r="I9" s="40" t="s">
        <v>1</v>
      </c>
      <c r="J9" s="40"/>
      <c r="L9"/>
    </row>
    <row r="10" spans="1:12" ht="10" customHeight="1" thickBot="1" x14ac:dyDescent="0.4"/>
    <row r="11" spans="1:12" ht="19" thickBot="1" x14ac:dyDescent="0.4">
      <c r="A11" s="41" t="s">
        <v>23</v>
      </c>
      <c r="B11" s="41"/>
      <c r="C11" s="41"/>
      <c r="D11" s="41"/>
      <c r="E11" s="41"/>
      <c r="F11" s="41"/>
      <c r="G11" s="41"/>
      <c r="H11" s="1"/>
      <c r="I11" s="42">
        <v>44064</v>
      </c>
      <c r="J11" s="43"/>
    </row>
    <row r="12" spans="1:12" ht="10" customHeight="1" thickBot="1" x14ac:dyDescent="0.4"/>
    <row r="13" spans="1:12" ht="19.5" customHeight="1" thickBot="1" x14ac:dyDescent="0.5">
      <c r="A13" s="44" t="s">
        <v>24</v>
      </c>
      <c r="B13" s="44"/>
      <c r="C13" s="44"/>
      <c r="D13" s="44"/>
      <c r="E13" s="44"/>
      <c r="F13" s="44"/>
      <c r="G13" s="44"/>
      <c r="H13" s="3"/>
      <c r="I13" s="45">
        <v>14636705</v>
      </c>
      <c r="J13" s="46"/>
    </row>
    <row r="14" spans="1:12" ht="10" customHeight="1" x14ac:dyDescent="0.35"/>
    <row r="15" spans="1:12" ht="52.5" customHeight="1" x14ac:dyDescent="0.35">
      <c r="A15" s="47" t="s">
        <v>8</v>
      </c>
      <c r="B15" s="47"/>
      <c r="C15" s="47"/>
      <c r="D15" s="47"/>
      <c r="E15" s="47"/>
      <c r="F15" s="48" t="s">
        <v>3</v>
      </c>
      <c r="G15" s="48"/>
      <c r="H15" s="5"/>
      <c r="I15" s="49">
        <f>I13/24</f>
        <v>609862.70833333337</v>
      </c>
      <c r="J15" s="49"/>
    </row>
    <row r="16" spans="1:12" ht="10" customHeight="1" x14ac:dyDescent="0.35">
      <c r="G16" s="2"/>
      <c r="H16" s="2"/>
      <c r="I16" s="2"/>
    </row>
    <row r="17" spans="1:10" ht="45.75" customHeight="1" x14ac:dyDescent="0.35">
      <c r="A17" s="50" t="s">
        <v>14</v>
      </c>
      <c r="B17" s="50"/>
      <c r="C17" s="50"/>
      <c r="D17" s="50"/>
      <c r="E17" s="50"/>
      <c r="F17" s="50"/>
      <c r="G17" s="50"/>
      <c r="H17" s="50"/>
      <c r="I17" s="50"/>
      <c r="J17" s="50"/>
    </row>
    <row r="18" spans="1:10" ht="10" customHeight="1" thickBot="1" x14ac:dyDescent="0.4"/>
    <row r="19" spans="1:10" ht="19.5" customHeight="1" thickBot="1" x14ac:dyDescent="0.5">
      <c r="A19" s="44" t="s">
        <v>34</v>
      </c>
      <c r="B19" s="44"/>
      <c r="C19" s="44"/>
      <c r="D19" s="44"/>
      <c r="E19" s="44"/>
      <c r="F19" s="44"/>
      <c r="G19" s="44"/>
      <c r="H19" s="21"/>
      <c r="I19" s="51" t="s">
        <v>40</v>
      </c>
      <c r="J19" s="52"/>
    </row>
    <row r="20" spans="1:10" ht="8.25" customHeight="1" thickBot="1" x14ac:dyDescent="0.4"/>
    <row r="21" spans="1:10" ht="21.75" customHeight="1" thickBot="1" x14ac:dyDescent="0.4">
      <c r="A21" s="41" t="s">
        <v>33</v>
      </c>
      <c r="B21" s="41"/>
      <c r="C21" s="41"/>
      <c r="D21" s="41"/>
      <c r="E21" s="41"/>
      <c r="F21" s="41"/>
      <c r="G21" s="41"/>
      <c r="H21" s="3"/>
      <c r="I21" s="45">
        <v>2521529.5</v>
      </c>
      <c r="J21" s="46"/>
    </row>
    <row r="22" spans="1:10" ht="10" customHeight="1" x14ac:dyDescent="0.35"/>
    <row r="23" spans="1:10" ht="50.15" customHeight="1" x14ac:dyDescent="0.35">
      <c r="A23" s="53" t="s">
        <v>4</v>
      </c>
      <c r="B23" s="54"/>
      <c r="C23" s="54"/>
      <c r="D23" s="54"/>
      <c r="E23" s="54"/>
      <c r="F23" s="55" t="s">
        <v>2</v>
      </c>
      <c r="G23" s="55"/>
      <c r="H23" s="14"/>
      <c r="I23" s="20">
        <f>ROUNDDOWN(I13/I21,2)</f>
        <v>5.8</v>
      </c>
      <c r="J23" s="19" t="s">
        <v>0</v>
      </c>
    </row>
    <row r="25" spans="1:10" ht="100" customHeight="1" x14ac:dyDescent="0.35">
      <c r="A25" s="32" t="s">
        <v>16</v>
      </c>
      <c r="B25" s="33"/>
      <c r="C25" s="56" t="s">
        <v>32</v>
      </c>
      <c r="D25" s="37"/>
      <c r="E25" s="37"/>
      <c r="F25" s="37"/>
      <c r="G25" s="37"/>
      <c r="H25" s="37"/>
      <c r="I25" s="37"/>
      <c r="J25" s="38"/>
    </row>
    <row r="26" spans="1:10" ht="10" customHeight="1" thickBot="1" x14ac:dyDescent="0.4"/>
    <row r="27" spans="1:10" ht="36" customHeight="1" thickBot="1" x14ac:dyDescent="0.4">
      <c r="A27" s="57" t="s">
        <v>28</v>
      </c>
      <c r="B27" s="57"/>
      <c r="C27" s="57"/>
      <c r="D27" s="57"/>
      <c r="E27" s="57"/>
      <c r="F27" s="57"/>
      <c r="G27" s="57"/>
      <c r="H27" s="10"/>
      <c r="I27" s="58">
        <v>44166</v>
      </c>
      <c r="J27" s="59"/>
    </row>
    <row r="28" spans="1:10" ht="10" customHeight="1" x14ac:dyDescent="0.35">
      <c r="H28" s="1"/>
    </row>
    <row r="29" spans="1:10" ht="36" customHeight="1" x14ac:dyDescent="0.35">
      <c r="A29" s="41" t="s">
        <v>57</v>
      </c>
      <c r="B29" s="41"/>
      <c r="C29" s="41"/>
      <c r="D29" s="41"/>
      <c r="E29" s="41"/>
      <c r="F29" s="41"/>
      <c r="G29" s="41"/>
      <c r="I29" s="60" t="str">
        <f>+I19</f>
        <v>2028</v>
      </c>
      <c r="J29" s="60"/>
    </row>
    <row r="30" spans="1:10" ht="10" customHeight="1" thickBot="1" x14ac:dyDescent="0.4">
      <c r="H30" s="1"/>
    </row>
    <row r="31" spans="1:10" ht="36" customHeight="1" thickBot="1" x14ac:dyDescent="0.4">
      <c r="A31" s="41" t="s">
        <v>17</v>
      </c>
      <c r="B31" s="41"/>
      <c r="C31" s="41"/>
      <c r="D31" s="41"/>
      <c r="E31" s="41"/>
      <c r="F31" s="41"/>
      <c r="G31" s="41"/>
      <c r="H31" s="3"/>
      <c r="I31" s="61">
        <v>14</v>
      </c>
      <c r="J31" s="62"/>
    </row>
    <row r="32" spans="1:10" ht="10" customHeight="1" x14ac:dyDescent="0.35">
      <c r="H32" s="1"/>
    </row>
    <row r="33" spans="1:12" s="9" customFormat="1" ht="36" customHeight="1" x14ac:dyDescent="0.45">
      <c r="A33" s="63" t="s">
        <v>6</v>
      </c>
      <c r="B33" s="63"/>
      <c r="C33" s="63"/>
      <c r="D33" s="63"/>
      <c r="E33" s="63"/>
      <c r="F33" s="63"/>
      <c r="G33" s="63"/>
      <c r="H33" s="12"/>
      <c r="I33" s="64">
        <f>I15*I31</f>
        <v>8538077.9166666679</v>
      </c>
      <c r="J33" s="64"/>
      <c r="L33"/>
    </row>
    <row r="34" spans="1:12" ht="10" customHeight="1" x14ac:dyDescent="0.35">
      <c r="G34" s="2"/>
      <c r="H34" s="2"/>
      <c r="I34" s="2"/>
    </row>
    <row r="35" spans="1:12" ht="10" customHeight="1" x14ac:dyDescent="0.35"/>
    <row r="36" spans="1:12" s="9" customFormat="1" ht="36" customHeight="1" x14ac:dyDescent="0.35">
      <c r="A36" s="57" t="s">
        <v>58</v>
      </c>
      <c r="B36" s="65"/>
      <c r="C36" s="65"/>
      <c r="D36" s="65"/>
      <c r="E36" s="65"/>
      <c r="F36" s="65"/>
      <c r="G36" s="65"/>
      <c r="H36" s="13"/>
      <c r="I36" s="64">
        <f>I21</f>
        <v>2521529.5</v>
      </c>
      <c r="J36" s="64"/>
      <c r="L36"/>
    </row>
    <row r="37" spans="1:12" ht="10" customHeight="1" x14ac:dyDescent="0.35">
      <c r="G37" s="2"/>
      <c r="H37" s="2"/>
      <c r="I37" s="2"/>
    </row>
    <row r="38" spans="1:12" ht="50.15" customHeight="1" x14ac:dyDescent="0.35">
      <c r="A38" s="66" t="s">
        <v>5</v>
      </c>
      <c r="B38" s="66"/>
      <c r="C38" s="66"/>
      <c r="D38" s="66"/>
      <c r="E38" s="66"/>
      <c r="F38" s="67" t="s">
        <v>9</v>
      </c>
      <c r="G38" s="68"/>
      <c r="H38" s="17"/>
      <c r="I38" s="15">
        <f>ROUNDDOWN(I33/I36,2)</f>
        <v>3.38</v>
      </c>
      <c r="J38" s="16" t="s">
        <v>0</v>
      </c>
    </row>
    <row r="39" spans="1:12" ht="10" customHeight="1" thickBot="1" x14ac:dyDescent="0.4">
      <c r="H39" s="1"/>
    </row>
    <row r="40" spans="1:12" ht="36" customHeight="1" thickBot="1" x14ac:dyDescent="0.4">
      <c r="A40" s="57" t="s">
        <v>29</v>
      </c>
      <c r="B40" s="57"/>
      <c r="C40" s="57"/>
      <c r="D40" s="57"/>
      <c r="E40" s="57"/>
      <c r="F40" s="57"/>
      <c r="G40" s="57"/>
      <c r="H40" s="10"/>
      <c r="I40" s="58">
        <v>43983</v>
      </c>
      <c r="J40" s="59"/>
    </row>
    <row r="41" spans="1:12" ht="10" customHeight="1" thickBot="1" x14ac:dyDescent="0.4">
      <c r="H41" s="1"/>
    </row>
    <row r="42" spans="1:12" ht="36" customHeight="1" thickBot="1" x14ac:dyDescent="0.4">
      <c r="A42" s="41" t="s">
        <v>30</v>
      </c>
      <c r="B42" s="41"/>
      <c r="C42" s="41"/>
      <c r="D42" s="41"/>
      <c r="E42" s="41"/>
      <c r="F42" s="41"/>
      <c r="G42" s="41"/>
      <c r="I42" s="51" t="s">
        <v>41</v>
      </c>
      <c r="J42" s="52"/>
    </row>
    <row r="43" spans="1:12" ht="10" customHeight="1" thickBot="1" x14ac:dyDescent="0.4">
      <c r="H43" s="1"/>
    </row>
    <row r="44" spans="1:12" ht="36" customHeight="1" thickBot="1" x14ac:dyDescent="0.4">
      <c r="A44" s="41" t="s">
        <v>7</v>
      </c>
      <c r="B44" s="41"/>
      <c r="C44" s="41"/>
      <c r="D44" s="41"/>
      <c r="E44" s="41"/>
      <c r="F44" s="41"/>
      <c r="G44" s="41"/>
      <c r="H44" s="3"/>
      <c r="I44" s="61">
        <v>2</v>
      </c>
      <c r="J44" s="62"/>
    </row>
    <row r="45" spans="1:12" ht="10" customHeight="1" x14ac:dyDescent="0.35">
      <c r="H45" s="1"/>
    </row>
    <row r="46" spans="1:12" ht="36" customHeight="1" x14ac:dyDescent="0.45">
      <c r="A46" s="44" t="s">
        <v>18</v>
      </c>
      <c r="B46" s="44"/>
      <c r="C46" s="44"/>
      <c r="D46" s="44"/>
      <c r="E46" s="44"/>
      <c r="F46" s="44"/>
      <c r="G46" s="44"/>
      <c r="H46" s="3"/>
      <c r="I46" s="69">
        <f>I15*I44</f>
        <v>1219725.4166666667</v>
      </c>
      <c r="J46" s="69"/>
      <c r="K46" s="3"/>
    </row>
    <row r="47" spans="1:12" ht="10" customHeight="1" thickBot="1" x14ac:dyDescent="0.4"/>
    <row r="48" spans="1:12" ht="36" customHeight="1" thickBot="1" x14ac:dyDescent="0.4">
      <c r="A48" s="41" t="s">
        <v>31</v>
      </c>
      <c r="B48" s="50"/>
      <c r="C48" s="50"/>
      <c r="D48" s="50"/>
      <c r="E48" s="50"/>
      <c r="F48" s="50"/>
      <c r="G48" s="50"/>
      <c r="H48" s="6"/>
      <c r="I48" s="70">
        <v>497339.75</v>
      </c>
      <c r="J48" s="71"/>
      <c r="K48" s="6"/>
    </row>
    <row r="49" spans="1:11" ht="10" customHeight="1" x14ac:dyDescent="0.35">
      <c r="A49" s="22"/>
      <c r="B49" s="22"/>
      <c r="C49" s="22"/>
      <c r="D49" s="22"/>
      <c r="E49" s="22"/>
      <c r="F49" s="22"/>
      <c r="G49" s="22"/>
      <c r="H49" s="6"/>
      <c r="I49" s="8"/>
      <c r="K49" s="6"/>
    </row>
    <row r="50" spans="1:11" ht="50.15" customHeight="1" x14ac:dyDescent="0.35">
      <c r="A50" s="66" t="s">
        <v>5</v>
      </c>
      <c r="B50" s="66"/>
      <c r="C50" s="66"/>
      <c r="D50" s="66"/>
      <c r="E50" s="66"/>
      <c r="F50" s="67" t="s">
        <v>10</v>
      </c>
      <c r="G50" s="68"/>
      <c r="H50" s="18"/>
      <c r="I50" s="15">
        <f>ROUNDDOWN(I46/I48,2)</f>
        <v>2.4500000000000002</v>
      </c>
      <c r="J50" s="16" t="s">
        <v>0</v>
      </c>
    </row>
    <row r="52" spans="1:11" ht="50.15" customHeight="1" x14ac:dyDescent="0.35">
      <c r="A52" s="32" t="s">
        <v>22</v>
      </c>
      <c r="B52" s="33"/>
      <c r="C52" s="34" t="s">
        <v>27</v>
      </c>
      <c r="D52" s="34"/>
      <c r="E52" s="34"/>
      <c r="F52" s="34"/>
      <c r="G52" s="34"/>
      <c r="H52" s="34"/>
      <c r="I52" s="34"/>
      <c r="J52" s="35"/>
    </row>
    <row r="53" spans="1:11" ht="9.75" customHeight="1" x14ac:dyDescent="0.35">
      <c r="G53" s="2"/>
      <c r="H53" s="2"/>
      <c r="I53" s="2"/>
    </row>
  </sheetData>
  <sheetProtection algorithmName="SHA-512" hashValue="0U7oU4h3UmvuuBrjxznk7BAdb8dcYi3m/enVh2vz1ig+uOIqdMLLGjNd4Zau4zMgdn56PfI/RrbrDFQI0HiDng==" saltValue="rRz08TnV/pcVTDwGl90+pg==" spinCount="100000" sheet="1" objects="1" scenarios="1"/>
  <mergeCells count="56">
    <mergeCell ref="A52:B52"/>
    <mergeCell ref="C52:J52"/>
    <mergeCell ref="A46:G46"/>
    <mergeCell ref="I46:J46"/>
    <mergeCell ref="A48:G48"/>
    <mergeCell ref="I48:J48"/>
    <mergeCell ref="A50:E50"/>
    <mergeCell ref="F50:G50"/>
    <mergeCell ref="A40:G40"/>
    <mergeCell ref="I40:J40"/>
    <mergeCell ref="A42:G42"/>
    <mergeCell ref="I42:J42"/>
    <mergeCell ref="A44:G44"/>
    <mergeCell ref="I44:J44"/>
    <mergeCell ref="A33:G33"/>
    <mergeCell ref="I33:J33"/>
    <mergeCell ref="A36:G36"/>
    <mergeCell ref="I36:J36"/>
    <mergeCell ref="A38:E38"/>
    <mergeCell ref="F38:G38"/>
    <mergeCell ref="A27:G27"/>
    <mergeCell ref="I27:J27"/>
    <mergeCell ref="A29:G29"/>
    <mergeCell ref="I29:J29"/>
    <mergeCell ref="A31:G31"/>
    <mergeCell ref="I31:J31"/>
    <mergeCell ref="A21:G21"/>
    <mergeCell ref="I21:J21"/>
    <mergeCell ref="A23:E23"/>
    <mergeCell ref="F23:G23"/>
    <mergeCell ref="A25:B25"/>
    <mergeCell ref="C25:J25"/>
    <mergeCell ref="A15:E15"/>
    <mergeCell ref="F15:G15"/>
    <mergeCell ref="I15:J15"/>
    <mergeCell ref="A17:J17"/>
    <mergeCell ref="A19:G19"/>
    <mergeCell ref="I19:J19"/>
    <mergeCell ref="A9:G9"/>
    <mergeCell ref="I9:J9"/>
    <mergeCell ref="A11:G11"/>
    <mergeCell ref="I11:J11"/>
    <mergeCell ref="A13:G13"/>
    <mergeCell ref="I13:J13"/>
    <mergeCell ref="A4:J4"/>
    <mergeCell ref="A5:B5"/>
    <mergeCell ref="C5:J5"/>
    <mergeCell ref="A6:J6"/>
    <mergeCell ref="A8:B8"/>
    <mergeCell ref="C8:J8"/>
    <mergeCell ref="A1:C1"/>
    <mergeCell ref="D1:F1"/>
    <mergeCell ref="G1:J1"/>
    <mergeCell ref="A2:J2"/>
    <mergeCell ref="A3:D3"/>
    <mergeCell ref="E3:J3"/>
  </mergeCells>
  <hyperlinks>
    <hyperlink ref="I9" r:id="rId1" display="LINK TO Foundation Settlement Report - Statement of Settlement" xr:uid="{28C1F8FE-DDB6-4B27-9D2B-A25206FD8200}"/>
    <hyperlink ref="I9:J9" r:id="rId2" display="CLICK HERE for Link to &quot;Foundation Settlement Report - Statement of Settlement&quot;" xr:uid="{D785C25F-FBC5-4C0E-89BE-1DE20A0546B0}"/>
  </hyperlinks>
  <printOptions horizontalCentered="1" verticalCentered="1"/>
  <pageMargins left="0.25" right="0.25" top="0.75" bottom="0.75" header="0.3" footer="0.3"/>
  <pageSetup scale="43"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E6962-1338-40BC-A383-C309BCFFE9A4}">
  <sheetPr>
    <tabColor theme="5" tint="0.39997558519241921"/>
    <pageSetUpPr fitToPage="1"/>
  </sheetPr>
  <dimension ref="A1"/>
  <sheetViews>
    <sheetView topLeftCell="A8" zoomScale="130" zoomScaleNormal="130" workbookViewId="0">
      <selection sqref="A1:XFD1"/>
    </sheetView>
  </sheetViews>
  <sheetFormatPr defaultRowHeight="14.5" x14ac:dyDescent="0.35"/>
  <sheetData/>
  <sheetProtection algorithmName="SHA-512" hashValue="zt1YtvV00lYlAEAPOcLp2Ini7uYUDorvVvJG+f/MVS3pGQZlj0wyDREuUAdxD8Mii90OuLrDx4BZuc2TdD1JPg==" saltValue="Z0Ysolg0LytZbRRyolDDOw==" spinCount="100000" sheet="1" objects="1" scenarios="1"/>
  <printOptions horizontalCentered="1" verticalCentered="1"/>
  <pageMargins left="0.25" right="0.25" top="0.25" bottom="0.25" header="0.3" footer="0.3"/>
  <pageSetup scale="7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823DE-50DA-4E11-ABC8-0D74B0D4289F}">
  <sheetPr>
    <tabColor theme="5" tint="0.39997558519241921"/>
  </sheetPr>
  <dimension ref="A42"/>
  <sheetViews>
    <sheetView zoomScaleNormal="100" workbookViewId="0">
      <selection activeCell="N9" sqref="N9"/>
    </sheetView>
  </sheetViews>
  <sheetFormatPr defaultRowHeight="14.5" x14ac:dyDescent="0.35"/>
  <sheetData>
    <row r="42" ht="12" customHeight="1" x14ac:dyDescent="0.35"/>
  </sheetData>
  <sheetProtection algorithmName="SHA-512" hashValue="IHChFdyXUob5fLr8e+8EKt4LljzzpRLiHmXOpCv3TKGw+haZxvwBp5cznSjieTgDVx73FZrIDXw7fwV3Jg/iBA==" saltValue="jIXynVNGWHvs4gN5v/eegA=="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Ratio Calc. Worksheet - 2 Pymts</vt:lpstr>
      <vt:lpstr>Example Ratio Calc. Worksheet</vt:lpstr>
      <vt:lpstr>Example Debt Schedule</vt:lpstr>
      <vt:lpstr>Example Statement of Settlement</vt:lpstr>
      <vt:lpstr>'Example Ratio Calc. Worksheet'!Print_Area</vt:lpstr>
      <vt:lpstr>'Ratio Calc. Worksheet - 2 Pymts'!Print_Area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Albright, Chris</dc:creator>
  <cp:lastModifiedBy>Albright, Chris</cp:lastModifiedBy>
  <cp:lastPrinted>2021-03-11T15:44:23Z</cp:lastPrinted>
  <dcterms:created xsi:type="dcterms:W3CDTF">2019-02-07T20:19:20Z</dcterms:created>
  <dcterms:modified xsi:type="dcterms:W3CDTF">2023-11-02T15:45:08Z</dcterms:modified>
</cp:coreProperties>
</file>