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TUITION_RATE_FY13_REVISED" sheetId="1" r:id="rId1"/>
  </sheets>
  <calcPr calcId="145621"/>
</workbook>
</file>

<file path=xl/calcChain.xml><?xml version="1.0" encoding="utf-8"?>
<calcChain xmlns="http://schemas.openxmlformats.org/spreadsheetml/2006/main">
  <c r="K628" i="1" l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F628" i="1"/>
  <c r="I628" i="1" s="1"/>
  <c r="F627" i="1"/>
  <c r="I627" i="1" s="1"/>
  <c r="F626" i="1"/>
  <c r="I626" i="1" s="1"/>
  <c r="F625" i="1"/>
  <c r="I625" i="1" s="1"/>
  <c r="F624" i="1"/>
  <c r="I624" i="1" s="1"/>
  <c r="F623" i="1"/>
  <c r="I623" i="1" s="1"/>
  <c r="F622" i="1"/>
  <c r="I622" i="1" s="1"/>
  <c r="F621" i="1"/>
  <c r="I621" i="1" s="1"/>
  <c r="F620" i="1"/>
  <c r="I620" i="1" s="1"/>
  <c r="F619" i="1"/>
  <c r="I619" i="1" s="1"/>
  <c r="F618" i="1"/>
  <c r="I618" i="1" s="1"/>
  <c r="F617" i="1"/>
  <c r="I617" i="1" s="1"/>
  <c r="F616" i="1"/>
  <c r="I616" i="1" s="1"/>
  <c r="F615" i="1"/>
  <c r="I615" i="1" s="1"/>
  <c r="F614" i="1"/>
  <c r="I614" i="1" s="1"/>
  <c r="F613" i="1"/>
  <c r="I613" i="1" s="1"/>
  <c r="F612" i="1"/>
  <c r="I612" i="1" s="1"/>
  <c r="F611" i="1"/>
  <c r="I611" i="1" s="1"/>
  <c r="F610" i="1"/>
  <c r="I610" i="1" s="1"/>
  <c r="F609" i="1"/>
  <c r="I609" i="1" s="1"/>
  <c r="F608" i="1"/>
  <c r="I608" i="1" s="1"/>
  <c r="F607" i="1"/>
  <c r="I607" i="1" s="1"/>
  <c r="F606" i="1"/>
  <c r="I606" i="1" s="1"/>
  <c r="F605" i="1"/>
  <c r="I605" i="1" s="1"/>
  <c r="F604" i="1"/>
  <c r="I604" i="1" s="1"/>
  <c r="F603" i="1"/>
  <c r="I603" i="1" s="1"/>
  <c r="F602" i="1"/>
  <c r="I602" i="1" s="1"/>
  <c r="F601" i="1"/>
  <c r="I601" i="1" s="1"/>
  <c r="F600" i="1"/>
  <c r="I600" i="1" s="1"/>
  <c r="F599" i="1"/>
  <c r="I599" i="1" s="1"/>
  <c r="F598" i="1"/>
  <c r="I598" i="1" s="1"/>
  <c r="F597" i="1"/>
  <c r="I597" i="1" s="1"/>
  <c r="F596" i="1"/>
  <c r="I596" i="1" s="1"/>
  <c r="F595" i="1"/>
  <c r="I595" i="1" s="1"/>
  <c r="F594" i="1"/>
  <c r="I594" i="1" s="1"/>
  <c r="F593" i="1"/>
  <c r="I593" i="1" s="1"/>
  <c r="F592" i="1"/>
  <c r="I592" i="1" s="1"/>
  <c r="F591" i="1"/>
  <c r="I591" i="1" s="1"/>
  <c r="F590" i="1"/>
  <c r="I590" i="1" s="1"/>
  <c r="F589" i="1"/>
  <c r="I589" i="1" s="1"/>
  <c r="F588" i="1"/>
  <c r="I588" i="1" s="1"/>
  <c r="F587" i="1"/>
  <c r="I587" i="1" s="1"/>
  <c r="F586" i="1"/>
  <c r="I586" i="1" s="1"/>
  <c r="F585" i="1"/>
  <c r="I585" i="1" s="1"/>
  <c r="F584" i="1"/>
  <c r="I584" i="1" s="1"/>
  <c r="F583" i="1"/>
  <c r="I583" i="1" s="1"/>
  <c r="F582" i="1"/>
  <c r="I582" i="1" s="1"/>
  <c r="F581" i="1"/>
  <c r="I581" i="1" s="1"/>
  <c r="F580" i="1"/>
  <c r="I580" i="1" s="1"/>
  <c r="F579" i="1"/>
  <c r="I579" i="1" s="1"/>
  <c r="F578" i="1"/>
  <c r="I578" i="1" s="1"/>
  <c r="F577" i="1"/>
  <c r="I577" i="1" s="1"/>
  <c r="F576" i="1"/>
  <c r="I576" i="1" s="1"/>
  <c r="F575" i="1"/>
  <c r="I575" i="1" s="1"/>
  <c r="F574" i="1"/>
  <c r="I574" i="1" s="1"/>
  <c r="F573" i="1"/>
  <c r="I573" i="1" s="1"/>
  <c r="F572" i="1"/>
  <c r="I572" i="1" s="1"/>
  <c r="F571" i="1"/>
  <c r="I571" i="1" s="1"/>
  <c r="F570" i="1"/>
  <c r="I570" i="1" s="1"/>
  <c r="F569" i="1"/>
  <c r="I569" i="1" s="1"/>
  <c r="F568" i="1"/>
  <c r="I568" i="1" s="1"/>
  <c r="F567" i="1"/>
  <c r="I567" i="1" s="1"/>
  <c r="F566" i="1"/>
  <c r="I566" i="1" s="1"/>
  <c r="F565" i="1"/>
  <c r="I565" i="1" s="1"/>
  <c r="F564" i="1"/>
  <c r="I564" i="1" s="1"/>
  <c r="F563" i="1"/>
  <c r="I563" i="1" s="1"/>
  <c r="F562" i="1"/>
  <c r="I562" i="1" s="1"/>
  <c r="F561" i="1"/>
  <c r="I561" i="1" s="1"/>
  <c r="F560" i="1"/>
  <c r="I560" i="1" s="1"/>
  <c r="F559" i="1"/>
  <c r="I559" i="1" s="1"/>
  <c r="F558" i="1"/>
  <c r="I558" i="1" s="1"/>
  <c r="F557" i="1"/>
  <c r="I557" i="1" s="1"/>
  <c r="F556" i="1"/>
  <c r="I556" i="1" s="1"/>
  <c r="F555" i="1"/>
  <c r="I555" i="1" s="1"/>
  <c r="F554" i="1"/>
  <c r="I554" i="1" s="1"/>
  <c r="F553" i="1"/>
  <c r="I553" i="1" s="1"/>
  <c r="F552" i="1"/>
  <c r="I552" i="1" s="1"/>
  <c r="F551" i="1"/>
  <c r="I551" i="1" s="1"/>
  <c r="F550" i="1"/>
  <c r="I550" i="1" s="1"/>
  <c r="F549" i="1"/>
  <c r="I549" i="1" s="1"/>
  <c r="F548" i="1"/>
  <c r="I548" i="1" s="1"/>
  <c r="F547" i="1"/>
  <c r="I547" i="1" s="1"/>
  <c r="F546" i="1"/>
  <c r="I546" i="1" s="1"/>
  <c r="F545" i="1"/>
  <c r="I545" i="1" s="1"/>
  <c r="F544" i="1"/>
  <c r="I544" i="1" s="1"/>
  <c r="F543" i="1"/>
  <c r="I543" i="1" s="1"/>
  <c r="F542" i="1"/>
  <c r="I542" i="1" s="1"/>
  <c r="F541" i="1"/>
  <c r="I541" i="1" s="1"/>
  <c r="F540" i="1"/>
  <c r="I540" i="1" s="1"/>
  <c r="F539" i="1"/>
  <c r="I539" i="1" s="1"/>
  <c r="F538" i="1"/>
  <c r="I538" i="1" s="1"/>
  <c r="F537" i="1"/>
  <c r="I537" i="1" s="1"/>
  <c r="F536" i="1"/>
  <c r="I536" i="1" s="1"/>
  <c r="F535" i="1"/>
  <c r="I535" i="1" s="1"/>
  <c r="F534" i="1"/>
  <c r="I534" i="1" s="1"/>
  <c r="F533" i="1"/>
  <c r="I533" i="1" s="1"/>
  <c r="F532" i="1"/>
  <c r="I532" i="1" s="1"/>
  <c r="F531" i="1"/>
  <c r="I531" i="1" s="1"/>
  <c r="F530" i="1"/>
  <c r="I530" i="1" s="1"/>
  <c r="F529" i="1"/>
  <c r="I529" i="1" s="1"/>
  <c r="F528" i="1"/>
  <c r="I528" i="1" s="1"/>
  <c r="F527" i="1"/>
  <c r="I527" i="1" s="1"/>
  <c r="F526" i="1"/>
  <c r="I526" i="1" s="1"/>
  <c r="F525" i="1"/>
  <c r="I525" i="1" s="1"/>
  <c r="F524" i="1"/>
  <c r="I524" i="1" s="1"/>
  <c r="F523" i="1"/>
  <c r="I523" i="1" s="1"/>
  <c r="F522" i="1"/>
  <c r="I522" i="1" s="1"/>
  <c r="F521" i="1"/>
  <c r="I521" i="1" s="1"/>
  <c r="F520" i="1"/>
  <c r="I520" i="1" s="1"/>
  <c r="F519" i="1"/>
  <c r="I519" i="1" s="1"/>
  <c r="F518" i="1"/>
  <c r="I518" i="1" s="1"/>
  <c r="F517" i="1"/>
  <c r="I517" i="1" s="1"/>
  <c r="F516" i="1"/>
  <c r="I516" i="1" s="1"/>
  <c r="F515" i="1"/>
  <c r="I515" i="1" s="1"/>
  <c r="F514" i="1"/>
  <c r="I514" i="1" s="1"/>
  <c r="F513" i="1"/>
  <c r="I513" i="1" s="1"/>
  <c r="F512" i="1"/>
  <c r="I512" i="1" s="1"/>
  <c r="F511" i="1"/>
  <c r="I511" i="1" s="1"/>
  <c r="F510" i="1"/>
  <c r="I510" i="1" s="1"/>
  <c r="F509" i="1"/>
  <c r="I509" i="1" s="1"/>
  <c r="F508" i="1"/>
  <c r="I508" i="1" s="1"/>
  <c r="F507" i="1"/>
  <c r="I507" i="1" s="1"/>
  <c r="F506" i="1"/>
  <c r="I506" i="1" s="1"/>
  <c r="F505" i="1"/>
  <c r="I505" i="1" s="1"/>
  <c r="F504" i="1"/>
  <c r="I504" i="1" s="1"/>
  <c r="F503" i="1"/>
  <c r="I503" i="1" s="1"/>
  <c r="F502" i="1"/>
  <c r="I502" i="1" s="1"/>
  <c r="F501" i="1"/>
  <c r="I501" i="1" s="1"/>
  <c r="F500" i="1"/>
  <c r="I500" i="1" s="1"/>
  <c r="F499" i="1"/>
  <c r="I499" i="1" s="1"/>
  <c r="F498" i="1"/>
  <c r="I498" i="1" s="1"/>
  <c r="F497" i="1"/>
  <c r="I497" i="1" s="1"/>
  <c r="F496" i="1"/>
  <c r="I496" i="1" s="1"/>
  <c r="F495" i="1"/>
  <c r="I495" i="1" s="1"/>
  <c r="F494" i="1"/>
  <c r="I494" i="1" s="1"/>
  <c r="F493" i="1"/>
  <c r="I493" i="1" s="1"/>
  <c r="F492" i="1"/>
  <c r="I492" i="1" s="1"/>
  <c r="F491" i="1"/>
  <c r="I491" i="1" s="1"/>
  <c r="F490" i="1"/>
  <c r="I490" i="1" s="1"/>
  <c r="F489" i="1"/>
  <c r="I489" i="1" s="1"/>
  <c r="F488" i="1"/>
  <c r="I488" i="1" s="1"/>
  <c r="F487" i="1"/>
  <c r="I487" i="1" s="1"/>
  <c r="F486" i="1"/>
  <c r="I486" i="1" s="1"/>
  <c r="F485" i="1"/>
  <c r="I485" i="1" s="1"/>
  <c r="F484" i="1"/>
  <c r="I484" i="1" s="1"/>
  <c r="F483" i="1"/>
  <c r="I483" i="1" s="1"/>
  <c r="F482" i="1"/>
  <c r="I482" i="1" s="1"/>
  <c r="F481" i="1"/>
  <c r="I481" i="1" s="1"/>
  <c r="F480" i="1"/>
  <c r="I480" i="1" s="1"/>
  <c r="F479" i="1"/>
  <c r="I479" i="1" s="1"/>
  <c r="F478" i="1"/>
  <c r="I478" i="1" s="1"/>
  <c r="F477" i="1"/>
  <c r="I477" i="1" s="1"/>
  <c r="F476" i="1"/>
  <c r="I476" i="1" s="1"/>
  <c r="F475" i="1"/>
  <c r="I475" i="1" s="1"/>
  <c r="F474" i="1"/>
  <c r="I474" i="1" s="1"/>
  <c r="F473" i="1"/>
  <c r="I473" i="1" s="1"/>
  <c r="F472" i="1"/>
  <c r="I472" i="1" s="1"/>
  <c r="F471" i="1"/>
  <c r="I471" i="1" s="1"/>
  <c r="F470" i="1"/>
  <c r="I470" i="1" s="1"/>
  <c r="F469" i="1"/>
  <c r="I469" i="1" s="1"/>
  <c r="F468" i="1"/>
  <c r="I468" i="1" s="1"/>
  <c r="F467" i="1"/>
  <c r="I467" i="1" s="1"/>
  <c r="F466" i="1"/>
  <c r="I466" i="1" s="1"/>
  <c r="F465" i="1"/>
  <c r="I465" i="1" s="1"/>
  <c r="F464" i="1"/>
  <c r="I464" i="1" s="1"/>
  <c r="F463" i="1"/>
  <c r="I463" i="1" s="1"/>
  <c r="F462" i="1"/>
  <c r="I462" i="1" s="1"/>
  <c r="F461" i="1"/>
  <c r="I461" i="1" s="1"/>
  <c r="F460" i="1"/>
  <c r="I460" i="1" s="1"/>
  <c r="F459" i="1"/>
  <c r="I459" i="1" s="1"/>
  <c r="F458" i="1"/>
  <c r="I458" i="1" s="1"/>
  <c r="F457" i="1"/>
  <c r="I457" i="1" s="1"/>
  <c r="F456" i="1"/>
  <c r="I456" i="1" s="1"/>
  <c r="F455" i="1"/>
  <c r="I455" i="1" s="1"/>
  <c r="F454" i="1"/>
  <c r="I454" i="1" s="1"/>
  <c r="F453" i="1"/>
  <c r="I453" i="1" s="1"/>
  <c r="F452" i="1"/>
  <c r="I452" i="1" s="1"/>
  <c r="F451" i="1"/>
  <c r="I451" i="1" s="1"/>
  <c r="F450" i="1"/>
  <c r="I450" i="1" s="1"/>
  <c r="F449" i="1"/>
  <c r="I449" i="1" s="1"/>
  <c r="F448" i="1"/>
  <c r="I448" i="1" s="1"/>
  <c r="F447" i="1"/>
  <c r="I447" i="1" s="1"/>
  <c r="F446" i="1"/>
  <c r="I446" i="1" s="1"/>
  <c r="F445" i="1"/>
  <c r="I445" i="1" s="1"/>
  <c r="F444" i="1"/>
  <c r="I444" i="1" s="1"/>
  <c r="F443" i="1"/>
  <c r="I443" i="1" s="1"/>
  <c r="F442" i="1"/>
  <c r="I442" i="1" s="1"/>
  <c r="F441" i="1"/>
  <c r="I441" i="1" s="1"/>
  <c r="F440" i="1"/>
  <c r="I440" i="1" s="1"/>
  <c r="F439" i="1"/>
  <c r="I439" i="1" s="1"/>
  <c r="F438" i="1"/>
  <c r="I438" i="1" s="1"/>
  <c r="F437" i="1"/>
  <c r="I437" i="1" s="1"/>
  <c r="F436" i="1"/>
  <c r="I436" i="1" s="1"/>
  <c r="F435" i="1"/>
  <c r="I435" i="1" s="1"/>
  <c r="F434" i="1"/>
  <c r="I434" i="1" s="1"/>
  <c r="F433" i="1"/>
  <c r="I433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8" i="1"/>
  <c r="I418" i="1" s="1"/>
  <c r="F417" i="1"/>
  <c r="I417" i="1" s="1"/>
  <c r="F416" i="1"/>
  <c r="I416" i="1" s="1"/>
  <c r="F415" i="1"/>
  <c r="I415" i="1" s="1"/>
  <c r="F414" i="1"/>
  <c r="I414" i="1" s="1"/>
  <c r="F413" i="1"/>
  <c r="I413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404" i="1"/>
  <c r="I404" i="1" s="1"/>
  <c r="F403" i="1"/>
  <c r="I403" i="1" s="1"/>
  <c r="F402" i="1"/>
  <c r="I402" i="1" s="1"/>
  <c r="F401" i="1"/>
  <c r="I401" i="1" s="1"/>
  <c r="F400" i="1"/>
  <c r="I400" i="1" s="1"/>
  <c r="F399" i="1"/>
  <c r="I399" i="1" s="1"/>
  <c r="F398" i="1"/>
  <c r="I398" i="1" s="1"/>
  <c r="F397" i="1"/>
  <c r="I397" i="1" s="1"/>
  <c r="F396" i="1"/>
  <c r="I396" i="1" s="1"/>
  <c r="F395" i="1"/>
  <c r="I395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6" i="1"/>
  <c r="I386" i="1" s="1"/>
  <c r="F385" i="1"/>
  <c r="I385" i="1" s="1"/>
  <c r="F384" i="1"/>
  <c r="I384" i="1" s="1"/>
  <c r="F383" i="1"/>
  <c r="I383" i="1" s="1"/>
  <c r="F382" i="1"/>
  <c r="I382" i="1" s="1"/>
  <c r="F381" i="1"/>
  <c r="I381" i="1" s="1"/>
  <c r="F380" i="1"/>
  <c r="I380" i="1" s="1"/>
  <c r="F379" i="1"/>
  <c r="I379" i="1" s="1"/>
  <c r="F378" i="1"/>
  <c r="I378" i="1" s="1"/>
  <c r="F377" i="1"/>
  <c r="I377" i="1" s="1"/>
  <c r="F376" i="1"/>
  <c r="I376" i="1" s="1"/>
  <c r="F375" i="1"/>
  <c r="I375" i="1" s="1"/>
  <c r="F374" i="1"/>
  <c r="I374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4" i="1"/>
  <c r="I364" i="1" s="1"/>
  <c r="F363" i="1"/>
  <c r="I363" i="1" s="1"/>
  <c r="F362" i="1"/>
  <c r="I362" i="1" s="1"/>
  <c r="F361" i="1"/>
  <c r="I361" i="1" s="1"/>
  <c r="F360" i="1"/>
  <c r="I360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3" i="1"/>
  <c r="I353" i="1" s="1"/>
  <c r="F352" i="1"/>
  <c r="I352" i="1" s="1"/>
  <c r="F351" i="1"/>
  <c r="I351" i="1" s="1"/>
  <c r="F350" i="1"/>
  <c r="I350" i="1" s="1"/>
  <c r="F349" i="1"/>
  <c r="I349" i="1" s="1"/>
  <c r="F348" i="1"/>
  <c r="I348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7" i="1"/>
  <c r="I297" i="1" s="1"/>
  <c r="F296" i="1"/>
  <c r="I296" i="1" s="1"/>
  <c r="F295" i="1"/>
  <c r="I295" i="1" s="1"/>
  <c r="F294" i="1"/>
  <c r="I294" i="1" s="1"/>
  <c r="F293" i="1"/>
  <c r="I293" i="1" s="1"/>
  <c r="F292" i="1"/>
  <c r="I292" i="1" s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3" i="1"/>
  <c r="I283" i="1" s="1"/>
  <c r="F282" i="1"/>
  <c r="I282" i="1" s="1"/>
  <c r="F281" i="1"/>
  <c r="I281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F271" i="1"/>
  <c r="I271" i="1" s="1"/>
  <c r="F270" i="1"/>
  <c r="I270" i="1" s="1"/>
  <c r="F269" i="1"/>
  <c r="I269" i="1" s="1"/>
  <c r="F268" i="1"/>
  <c r="I268" i="1" s="1"/>
  <c r="F267" i="1"/>
  <c r="I267" i="1" s="1"/>
  <c r="F266" i="1"/>
  <c r="I266" i="1" s="1"/>
  <c r="F265" i="1"/>
  <c r="I265" i="1" s="1"/>
  <c r="F264" i="1"/>
  <c r="I264" i="1" s="1"/>
  <c r="F263" i="1"/>
  <c r="I263" i="1" s="1"/>
  <c r="F262" i="1"/>
  <c r="I262" i="1" s="1"/>
  <c r="F261" i="1"/>
  <c r="I261" i="1" s="1"/>
  <c r="F260" i="1"/>
  <c r="I260" i="1" s="1"/>
  <c r="F259" i="1"/>
  <c r="I259" i="1" s="1"/>
  <c r="F258" i="1"/>
  <c r="I258" i="1" s="1"/>
  <c r="F257" i="1"/>
  <c r="I257" i="1" s="1"/>
  <c r="F256" i="1"/>
  <c r="I256" i="1" s="1"/>
  <c r="F255" i="1"/>
  <c r="I255" i="1" s="1"/>
  <c r="F254" i="1"/>
  <c r="I254" i="1" s="1"/>
  <c r="F253" i="1"/>
  <c r="I253" i="1" s="1"/>
  <c r="F252" i="1"/>
  <c r="I252" i="1" s="1"/>
  <c r="F251" i="1"/>
  <c r="I251" i="1" s="1"/>
  <c r="F250" i="1"/>
  <c r="I250" i="1" s="1"/>
  <c r="F249" i="1"/>
  <c r="I249" i="1" s="1"/>
  <c r="F248" i="1"/>
  <c r="I248" i="1" s="1"/>
  <c r="F247" i="1"/>
  <c r="I247" i="1" s="1"/>
  <c r="F246" i="1"/>
  <c r="I246" i="1" s="1"/>
  <c r="F245" i="1"/>
  <c r="I245" i="1" s="1"/>
  <c r="F244" i="1"/>
  <c r="I244" i="1" s="1"/>
  <c r="F243" i="1"/>
  <c r="I243" i="1" s="1"/>
  <c r="F242" i="1"/>
  <c r="I242" i="1" s="1"/>
  <c r="F241" i="1"/>
  <c r="I241" i="1" s="1"/>
  <c r="F240" i="1"/>
  <c r="I240" i="1" s="1"/>
  <c r="F239" i="1"/>
  <c r="I239" i="1" s="1"/>
  <c r="F238" i="1"/>
  <c r="I238" i="1" s="1"/>
  <c r="F237" i="1"/>
  <c r="I237" i="1" s="1"/>
  <c r="F236" i="1"/>
  <c r="I236" i="1" s="1"/>
  <c r="F235" i="1"/>
  <c r="I235" i="1" s="1"/>
  <c r="F234" i="1"/>
  <c r="I234" i="1" s="1"/>
  <c r="F233" i="1"/>
  <c r="I233" i="1" s="1"/>
  <c r="F232" i="1"/>
  <c r="I232" i="1" s="1"/>
  <c r="F231" i="1"/>
  <c r="I231" i="1" s="1"/>
  <c r="F230" i="1"/>
  <c r="I230" i="1" s="1"/>
  <c r="F229" i="1"/>
  <c r="I229" i="1" s="1"/>
  <c r="F228" i="1"/>
  <c r="I228" i="1" s="1"/>
  <c r="F227" i="1"/>
  <c r="I227" i="1" s="1"/>
  <c r="F226" i="1"/>
  <c r="I226" i="1" s="1"/>
  <c r="F225" i="1"/>
  <c r="I225" i="1" s="1"/>
  <c r="F224" i="1"/>
  <c r="I224" i="1" s="1"/>
  <c r="F223" i="1"/>
  <c r="I223" i="1" s="1"/>
  <c r="F222" i="1"/>
  <c r="I222" i="1" s="1"/>
  <c r="F221" i="1"/>
  <c r="I221" i="1" s="1"/>
  <c r="F220" i="1"/>
  <c r="I220" i="1" s="1"/>
  <c r="F219" i="1"/>
  <c r="I219" i="1" s="1"/>
  <c r="F218" i="1"/>
  <c r="I218" i="1" s="1"/>
  <c r="F217" i="1"/>
  <c r="I217" i="1" s="1"/>
  <c r="F216" i="1"/>
  <c r="I216" i="1" s="1"/>
  <c r="F215" i="1"/>
  <c r="I215" i="1" s="1"/>
  <c r="F214" i="1"/>
  <c r="I214" i="1" s="1"/>
  <c r="F213" i="1"/>
  <c r="I213" i="1" s="1"/>
  <c r="F212" i="1"/>
  <c r="I212" i="1" s="1"/>
  <c r="F211" i="1"/>
  <c r="I211" i="1" s="1"/>
  <c r="F210" i="1"/>
  <c r="I210" i="1" s="1"/>
  <c r="F209" i="1"/>
  <c r="I209" i="1" s="1"/>
  <c r="F208" i="1"/>
  <c r="I208" i="1" s="1"/>
  <c r="F207" i="1"/>
  <c r="I207" i="1" s="1"/>
  <c r="F206" i="1"/>
  <c r="I206" i="1" s="1"/>
  <c r="F205" i="1"/>
  <c r="I205" i="1" s="1"/>
  <c r="F204" i="1"/>
  <c r="I204" i="1" s="1"/>
  <c r="F203" i="1"/>
  <c r="I203" i="1" s="1"/>
  <c r="F202" i="1"/>
  <c r="I202" i="1" s="1"/>
  <c r="F201" i="1"/>
  <c r="I201" i="1" s="1"/>
  <c r="F200" i="1"/>
  <c r="I200" i="1" s="1"/>
  <c r="F199" i="1"/>
  <c r="I199" i="1" s="1"/>
  <c r="F198" i="1"/>
  <c r="I198" i="1" s="1"/>
  <c r="F197" i="1"/>
  <c r="I197" i="1" s="1"/>
  <c r="F196" i="1"/>
  <c r="I196" i="1" s="1"/>
  <c r="F195" i="1"/>
  <c r="I195" i="1" s="1"/>
  <c r="F194" i="1"/>
  <c r="I194" i="1" s="1"/>
  <c r="F193" i="1"/>
  <c r="I193" i="1" s="1"/>
  <c r="F192" i="1"/>
  <c r="I192" i="1" s="1"/>
  <c r="F191" i="1"/>
  <c r="I191" i="1" s="1"/>
  <c r="F190" i="1"/>
  <c r="I190" i="1" s="1"/>
  <c r="F189" i="1"/>
  <c r="I189" i="1" s="1"/>
  <c r="F188" i="1"/>
  <c r="I188" i="1" s="1"/>
  <c r="F187" i="1"/>
  <c r="I187" i="1" s="1"/>
  <c r="F186" i="1"/>
  <c r="I186" i="1" s="1"/>
  <c r="F185" i="1"/>
  <c r="I185" i="1" s="1"/>
  <c r="F184" i="1"/>
  <c r="I184" i="1" s="1"/>
  <c r="F183" i="1"/>
  <c r="I183" i="1" s="1"/>
  <c r="F182" i="1"/>
  <c r="I182" i="1" s="1"/>
  <c r="F181" i="1"/>
  <c r="I181" i="1" s="1"/>
  <c r="F180" i="1"/>
  <c r="I180" i="1" s="1"/>
  <c r="F179" i="1"/>
  <c r="I179" i="1" s="1"/>
  <c r="F178" i="1"/>
  <c r="I178" i="1" s="1"/>
  <c r="F177" i="1"/>
  <c r="I177" i="1" s="1"/>
  <c r="F176" i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F168" i="1"/>
  <c r="I168" i="1" s="1"/>
  <c r="F167" i="1"/>
  <c r="I167" i="1" s="1"/>
  <c r="F166" i="1"/>
  <c r="I166" i="1" s="1"/>
  <c r="F165" i="1"/>
  <c r="I165" i="1" s="1"/>
  <c r="F164" i="1"/>
  <c r="I164" i="1" s="1"/>
  <c r="F163" i="1"/>
  <c r="I163" i="1" s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J17" i="1" l="1"/>
  <c r="L17" i="1"/>
  <c r="M17" i="1" s="1"/>
  <c r="J21" i="1"/>
  <c r="L21" i="1"/>
  <c r="M21" i="1" s="1"/>
  <c r="J23" i="1"/>
  <c r="L23" i="1"/>
  <c r="M23" i="1" s="1"/>
  <c r="J25" i="1"/>
  <c r="L25" i="1"/>
  <c r="M25" i="1" s="1"/>
  <c r="J27" i="1"/>
  <c r="L27" i="1"/>
  <c r="M27" i="1" s="1"/>
  <c r="J29" i="1"/>
  <c r="L29" i="1"/>
  <c r="M29" i="1" s="1"/>
  <c r="J31" i="1"/>
  <c r="L31" i="1"/>
  <c r="M31" i="1" s="1"/>
  <c r="J33" i="1"/>
  <c r="L33" i="1"/>
  <c r="M33" i="1" s="1"/>
  <c r="J35" i="1"/>
  <c r="L35" i="1"/>
  <c r="M35" i="1" s="1"/>
  <c r="J37" i="1"/>
  <c r="L37" i="1"/>
  <c r="M37" i="1" s="1"/>
  <c r="J39" i="1"/>
  <c r="L39" i="1"/>
  <c r="M39" i="1" s="1"/>
  <c r="J41" i="1"/>
  <c r="L41" i="1"/>
  <c r="M41" i="1" s="1"/>
  <c r="J43" i="1"/>
  <c r="L43" i="1"/>
  <c r="M43" i="1" s="1"/>
  <c r="J45" i="1"/>
  <c r="L45" i="1"/>
  <c r="M45" i="1" s="1"/>
  <c r="J47" i="1"/>
  <c r="L47" i="1"/>
  <c r="M47" i="1" s="1"/>
  <c r="J49" i="1"/>
  <c r="L49" i="1"/>
  <c r="M49" i="1" s="1"/>
  <c r="J51" i="1"/>
  <c r="L51" i="1"/>
  <c r="M51" i="1" s="1"/>
  <c r="J53" i="1"/>
  <c r="L53" i="1"/>
  <c r="M53" i="1" s="1"/>
  <c r="J55" i="1"/>
  <c r="L55" i="1"/>
  <c r="M55" i="1" s="1"/>
  <c r="J57" i="1"/>
  <c r="L57" i="1"/>
  <c r="M57" i="1" s="1"/>
  <c r="J59" i="1"/>
  <c r="L59" i="1"/>
  <c r="M59" i="1" s="1"/>
  <c r="J61" i="1"/>
  <c r="L61" i="1"/>
  <c r="M61" i="1" s="1"/>
  <c r="J63" i="1"/>
  <c r="L63" i="1"/>
  <c r="M63" i="1" s="1"/>
  <c r="J65" i="1"/>
  <c r="L65" i="1"/>
  <c r="M65" i="1" s="1"/>
  <c r="J67" i="1"/>
  <c r="L67" i="1"/>
  <c r="M67" i="1" s="1"/>
  <c r="J69" i="1"/>
  <c r="L69" i="1"/>
  <c r="M69" i="1" s="1"/>
  <c r="J71" i="1"/>
  <c r="L71" i="1"/>
  <c r="M71" i="1" s="1"/>
  <c r="J73" i="1"/>
  <c r="L73" i="1"/>
  <c r="M73" i="1" s="1"/>
  <c r="J75" i="1"/>
  <c r="L75" i="1"/>
  <c r="M75" i="1" s="1"/>
  <c r="J77" i="1"/>
  <c r="L77" i="1"/>
  <c r="M77" i="1" s="1"/>
  <c r="J79" i="1"/>
  <c r="L79" i="1"/>
  <c r="M79" i="1" s="1"/>
  <c r="J81" i="1"/>
  <c r="L81" i="1"/>
  <c r="M81" i="1" s="1"/>
  <c r="J83" i="1"/>
  <c r="L83" i="1"/>
  <c r="M83" i="1" s="1"/>
  <c r="J85" i="1"/>
  <c r="L85" i="1"/>
  <c r="M85" i="1" s="1"/>
  <c r="J87" i="1"/>
  <c r="L87" i="1"/>
  <c r="M87" i="1" s="1"/>
  <c r="J89" i="1"/>
  <c r="L89" i="1"/>
  <c r="M89" i="1" s="1"/>
  <c r="J91" i="1"/>
  <c r="L91" i="1"/>
  <c r="M91" i="1" s="1"/>
  <c r="J93" i="1"/>
  <c r="L93" i="1"/>
  <c r="M93" i="1" s="1"/>
  <c r="J95" i="1"/>
  <c r="L95" i="1"/>
  <c r="M95" i="1" s="1"/>
  <c r="J97" i="1"/>
  <c r="L97" i="1"/>
  <c r="M97" i="1" s="1"/>
  <c r="J99" i="1"/>
  <c r="L99" i="1"/>
  <c r="M99" i="1" s="1"/>
  <c r="J101" i="1"/>
  <c r="L101" i="1"/>
  <c r="M101" i="1" s="1"/>
  <c r="J103" i="1"/>
  <c r="L103" i="1"/>
  <c r="M103" i="1" s="1"/>
  <c r="J105" i="1"/>
  <c r="L105" i="1"/>
  <c r="M105" i="1" s="1"/>
  <c r="J107" i="1"/>
  <c r="L107" i="1"/>
  <c r="M107" i="1" s="1"/>
  <c r="J109" i="1"/>
  <c r="L109" i="1"/>
  <c r="M109" i="1" s="1"/>
  <c r="J111" i="1"/>
  <c r="L111" i="1"/>
  <c r="M111" i="1" s="1"/>
  <c r="J113" i="1"/>
  <c r="L113" i="1"/>
  <c r="M113" i="1" s="1"/>
  <c r="J115" i="1"/>
  <c r="L115" i="1"/>
  <c r="M115" i="1" s="1"/>
  <c r="J117" i="1"/>
  <c r="L117" i="1"/>
  <c r="M117" i="1" s="1"/>
  <c r="J119" i="1"/>
  <c r="L119" i="1"/>
  <c r="M119" i="1" s="1"/>
  <c r="J121" i="1"/>
  <c r="L121" i="1"/>
  <c r="M121" i="1" s="1"/>
  <c r="J123" i="1"/>
  <c r="L123" i="1"/>
  <c r="M123" i="1" s="1"/>
  <c r="J125" i="1"/>
  <c r="L125" i="1"/>
  <c r="M125" i="1" s="1"/>
  <c r="J127" i="1"/>
  <c r="L127" i="1"/>
  <c r="M127" i="1" s="1"/>
  <c r="J129" i="1"/>
  <c r="L129" i="1"/>
  <c r="M129" i="1" s="1"/>
  <c r="J131" i="1"/>
  <c r="L131" i="1"/>
  <c r="M131" i="1" s="1"/>
  <c r="J133" i="1"/>
  <c r="L133" i="1"/>
  <c r="M133" i="1" s="1"/>
  <c r="J135" i="1"/>
  <c r="L135" i="1"/>
  <c r="M135" i="1" s="1"/>
  <c r="J137" i="1"/>
  <c r="L137" i="1"/>
  <c r="M137" i="1" s="1"/>
  <c r="J139" i="1"/>
  <c r="L139" i="1"/>
  <c r="M139" i="1" s="1"/>
  <c r="J141" i="1"/>
  <c r="L141" i="1"/>
  <c r="M141" i="1" s="1"/>
  <c r="J143" i="1"/>
  <c r="L143" i="1"/>
  <c r="M143" i="1" s="1"/>
  <c r="J145" i="1"/>
  <c r="L145" i="1"/>
  <c r="M145" i="1" s="1"/>
  <c r="J147" i="1"/>
  <c r="L147" i="1"/>
  <c r="M147" i="1" s="1"/>
  <c r="J149" i="1"/>
  <c r="L149" i="1"/>
  <c r="M149" i="1" s="1"/>
  <c r="J151" i="1"/>
  <c r="L151" i="1"/>
  <c r="M151" i="1" s="1"/>
  <c r="J153" i="1"/>
  <c r="L153" i="1"/>
  <c r="M153" i="1" s="1"/>
  <c r="J155" i="1"/>
  <c r="L155" i="1"/>
  <c r="M155" i="1" s="1"/>
  <c r="J157" i="1"/>
  <c r="L157" i="1"/>
  <c r="M157" i="1" s="1"/>
  <c r="J159" i="1"/>
  <c r="L159" i="1"/>
  <c r="M159" i="1" s="1"/>
  <c r="J161" i="1"/>
  <c r="L161" i="1"/>
  <c r="M161" i="1" s="1"/>
  <c r="J163" i="1"/>
  <c r="L163" i="1"/>
  <c r="M163" i="1" s="1"/>
  <c r="J165" i="1"/>
  <c r="L165" i="1"/>
  <c r="M165" i="1" s="1"/>
  <c r="J167" i="1"/>
  <c r="L167" i="1"/>
  <c r="M167" i="1" s="1"/>
  <c r="J169" i="1"/>
  <c r="L169" i="1"/>
  <c r="M169" i="1" s="1"/>
  <c r="J171" i="1"/>
  <c r="L171" i="1"/>
  <c r="M171" i="1" s="1"/>
  <c r="J173" i="1"/>
  <c r="L173" i="1"/>
  <c r="M173" i="1" s="1"/>
  <c r="J175" i="1"/>
  <c r="L175" i="1"/>
  <c r="M175" i="1" s="1"/>
  <c r="J177" i="1"/>
  <c r="L177" i="1"/>
  <c r="M177" i="1" s="1"/>
  <c r="J179" i="1"/>
  <c r="L179" i="1"/>
  <c r="M179" i="1" s="1"/>
  <c r="J181" i="1"/>
  <c r="L181" i="1"/>
  <c r="M181" i="1" s="1"/>
  <c r="J183" i="1"/>
  <c r="L183" i="1"/>
  <c r="M183" i="1" s="1"/>
  <c r="J185" i="1"/>
  <c r="L185" i="1"/>
  <c r="M185" i="1" s="1"/>
  <c r="J187" i="1"/>
  <c r="L187" i="1"/>
  <c r="M187" i="1" s="1"/>
  <c r="J189" i="1"/>
  <c r="L189" i="1"/>
  <c r="M189" i="1" s="1"/>
  <c r="J191" i="1"/>
  <c r="L191" i="1"/>
  <c r="M191" i="1" s="1"/>
  <c r="J193" i="1"/>
  <c r="L193" i="1"/>
  <c r="M193" i="1" s="1"/>
  <c r="J195" i="1"/>
  <c r="L195" i="1"/>
  <c r="M195" i="1" s="1"/>
  <c r="J197" i="1"/>
  <c r="L197" i="1"/>
  <c r="M197" i="1" s="1"/>
  <c r="J199" i="1"/>
  <c r="L199" i="1"/>
  <c r="M199" i="1" s="1"/>
  <c r="J201" i="1"/>
  <c r="L201" i="1"/>
  <c r="M201" i="1" s="1"/>
  <c r="J203" i="1"/>
  <c r="L203" i="1"/>
  <c r="M203" i="1" s="1"/>
  <c r="J205" i="1"/>
  <c r="L205" i="1"/>
  <c r="M205" i="1" s="1"/>
  <c r="J207" i="1"/>
  <c r="L207" i="1"/>
  <c r="M207" i="1" s="1"/>
  <c r="J209" i="1"/>
  <c r="L209" i="1"/>
  <c r="M209" i="1" s="1"/>
  <c r="J211" i="1"/>
  <c r="L211" i="1"/>
  <c r="M211" i="1" s="1"/>
  <c r="J213" i="1"/>
  <c r="L213" i="1"/>
  <c r="M213" i="1" s="1"/>
  <c r="J215" i="1"/>
  <c r="L215" i="1"/>
  <c r="M215" i="1" s="1"/>
  <c r="J217" i="1"/>
  <c r="L217" i="1"/>
  <c r="M217" i="1" s="1"/>
  <c r="J219" i="1"/>
  <c r="L219" i="1"/>
  <c r="M219" i="1" s="1"/>
  <c r="J221" i="1"/>
  <c r="L221" i="1"/>
  <c r="M221" i="1" s="1"/>
  <c r="J223" i="1"/>
  <c r="L223" i="1"/>
  <c r="M223" i="1" s="1"/>
  <c r="J225" i="1"/>
  <c r="L225" i="1"/>
  <c r="M225" i="1" s="1"/>
  <c r="J227" i="1"/>
  <c r="L227" i="1"/>
  <c r="M227" i="1" s="1"/>
  <c r="J229" i="1"/>
  <c r="L229" i="1"/>
  <c r="M229" i="1" s="1"/>
  <c r="J231" i="1"/>
  <c r="L231" i="1"/>
  <c r="M231" i="1" s="1"/>
  <c r="J233" i="1"/>
  <c r="L233" i="1"/>
  <c r="M233" i="1" s="1"/>
  <c r="J235" i="1"/>
  <c r="L235" i="1"/>
  <c r="M235" i="1" s="1"/>
  <c r="J237" i="1"/>
  <c r="L237" i="1"/>
  <c r="M237" i="1" s="1"/>
  <c r="J239" i="1"/>
  <c r="L239" i="1"/>
  <c r="M239" i="1" s="1"/>
  <c r="J241" i="1"/>
  <c r="L241" i="1"/>
  <c r="M241" i="1" s="1"/>
  <c r="J243" i="1"/>
  <c r="L243" i="1"/>
  <c r="M243" i="1" s="1"/>
  <c r="J245" i="1"/>
  <c r="L245" i="1"/>
  <c r="M245" i="1" s="1"/>
  <c r="J247" i="1"/>
  <c r="L247" i="1"/>
  <c r="M247" i="1" s="1"/>
  <c r="J249" i="1"/>
  <c r="L249" i="1"/>
  <c r="M249" i="1" s="1"/>
  <c r="J251" i="1"/>
  <c r="L251" i="1"/>
  <c r="M251" i="1" s="1"/>
  <c r="J253" i="1"/>
  <c r="L253" i="1"/>
  <c r="M253" i="1" s="1"/>
  <c r="J255" i="1"/>
  <c r="L255" i="1"/>
  <c r="M255" i="1" s="1"/>
  <c r="J257" i="1"/>
  <c r="L257" i="1"/>
  <c r="M257" i="1" s="1"/>
  <c r="J259" i="1"/>
  <c r="L259" i="1"/>
  <c r="M259" i="1" s="1"/>
  <c r="J261" i="1"/>
  <c r="L261" i="1"/>
  <c r="M261" i="1" s="1"/>
  <c r="J263" i="1"/>
  <c r="L263" i="1"/>
  <c r="M263" i="1" s="1"/>
  <c r="J265" i="1"/>
  <c r="L265" i="1"/>
  <c r="M265" i="1" s="1"/>
  <c r="J267" i="1"/>
  <c r="L267" i="1"/>
  <c r="M267" i="1" s="1"/>
  <c r="J269" i="1"/>
  <c r="L269" i="1"/>
  <c r="M269" i="1" s="1"/>
  <c r="J271" i="1"/>
  <c r="L271" i="1"/>
  <c r="M271" i="1" s="1"/>
  <c r="J273" i="1"/>
  <c r="L273" i="1"/>
  <c r="M273" i="1" s="1"/>
  <c r="J275" i="1"/>
  <c r="L275" i="1"/>
  <c r="M275" i="1" s="1"/>
  <c r="J277" i="1"/>
  <c r="L277" i="1"/>
  <c r="M277" i="1" s="1"/>
  <c r="J279" i="1"/>
  <c r="L279" i="1"/>
  <c r="M279" i="1" s="1"/>
  <c r="J281" i="1"/>
  <c r="L281" i="1"/>
  <c r="M281" i="1" s="1"/>
  <c r="J283" i="1"/>
  <c r="L283" i="1"/>
  <c r="M283" i="1" s="1"/>
  <c r="J285" i="1"/>
  <c r="L285" i="1"/>
  <c r="M285" i="1" s="1"/>
  <c r="J287" i="1"/>
  <c r="L287" i="1"/>
  <c r="M287" i="1" s="1"/>
  <c r="J289" i="1"/>
  <c r="L289" i="1"/>
  <c r="M289" i="1" s="1"/>
  <c r="J291" i="1"/>
  <c r="L291" i="1"/>
  <c r="M291" i="1" s="1"/>
  <c r="J293" i="1"/>
  <c r="L293" i="1"/>
  <c r="M293" i="1" s="1"/>
  <c r="J295" i="1"/>
  <c r="L295" i="1"/>
  <c r="M295" i="1" s="1"/>
  <c r="J297" i="1"/>
  <c r="L297" i="1"/>
  <c r="M297" i="1" s="1"/>
  <c r="J299" i="1"/>
  <c r="L299" i="1"/>
  <c r="M299" i="1" s="1"/>
  <c r="J301" i="1"/>
  <c r="L301" i="1"/>
  <c r="M301" i="1" s="1"/>
  <c r="J303" i="1"/>
  <c r="L303" i="1"/>
  <c r="M303" i="1" s="1"/>
  <c r="J305" i="1"/>
  <c r="L305" i="1"/>
  <c r="M305" i="1" s="1"/>
  <c r="L307" i="1"/>
  <c r="M307" i="1" s="1"/>
  <c r="J307" i="1"/>
  <c r="J309" i="1"/>
  <c r="L309" i="1"/>
  <c r="M309" i="1" s="1"/>
  <c r="L311" i="1"/>
  <c r="M311" i="1" s="1"/>
  <c r="J311" i="1"/>
  <c r="J313" i="1"/>
  <c r="L313" i="1"/>
  <c r="M313" i="1" s="1"/>
  <c r="L315" i="1"/>
  <c r="M315" i="1" s="1"/>
  <c r="J315" i="1"/>
  <c r="J317" i="1"/>
  <c r="L317" i="1"/>
  <c r="M317" i="1" s="1"/>
  <c r="L319" i="1"/>
  <c r="M319" i="1" s="1"/>
  <c r="J319" i="1"/>
  <c r="J321" i="1"/>
  <c r="L321" i="1"/>
  <c r="M321" i="1" s="1"/>
  <c r="L323" i="1"/>
  <c r="M323" i="1" s="1"/>
  <c r="J323" i="1"/>
  <c r="J325" i="1"/>
  <c r="L325" i="1"/>
  <c r="M325" i="1" s="1"/>
  <c r="L327" i="1"/>
  <c r="M327" i="1" s="1"/>
  <c r="J327" i="1"/>
  <c r="J329" i="1"/>
  <c r="L329" i="1"/>
  <c r="M329" i="1" s="1"/>
  <c r="L331" i="1"/>
  <c r="M331" i="1" s="1"/>
  <c r="J331" i="1"/>
  <c r="J333" i="1"/>
  <c r="L333" i="1"/>
  <c r="M333" i="1" s="1"/>
  <c r="L335" i="1"/>
  <c r="M335" i="1" s="1"/>
  <c r="J335" i="1"/>
  <c r="J337" i="1"/>
  <c r="L337" i="1"/>
  <c r="M337" i="1" s="1"/>
  <c r="L339" i="1"/>
  <c r="M339" i="1" s="1"/>
  <c r="J339" i="1"/>
  <c r="J341" i="1"/>
  <c r="L341" i="1"/>
  <c r="M341" i="1" s="1"/>
  <c r="L343" i="1"/>
  <c r="M343" i="1" s="1"/>
  <c r="J343" i="1"/>
  <c r="J345" i="1"/>
  <c r="L345" i="1"/>
  <c r="M345" i="1" s="1"/>
  <c r="L347" i="1"/>
  <c r="M347" i="1" s="1"/>
  <c r="J347" i="1"/>
  <c r="J349" i="1"/>
  <c r="L349" i="1"/>
  <c r="M349" i="1" s="1"/>
  <c r="L351" i="1"/>
  <c r="M351" i="1" s="1"/>
  <c r="J351" i="1"/>
  <c r="J353" i="1"/>
  <c r="L353" i="1"/>
  <c r="M353" i="1" s="1"/>
  <c r="L355" i="1"/>
  <c r="M355" i="1" s="1"/>
  <c r="J355" i="1"/>
  <c r="J357" i="1"/>
  <c r="L357" i="1"/>
  <c r="M357" i="1" s="1"/>
  <c r="L359" i="1"/>
  <c r="M359" i="1" s="1"/>
  <c r="J359" i="1"/>
  <c r="J361" i="1"/>
  <c r="L361" i="1"/>
  <c r="M361" i="1" s="1"/>
  <c r="L363" i="1"/>
  <c r="M363" i="1" s="1"/>
  <c r="J363" i="1"/>
  <c r="J365" i="1"/>
  <c r="L365" i="1"/>
  <c r="M365" i="1" s="1"/>
  <c r="L367" i="1"/>
  <c r="M367" i="1" s="1"/>
  <c r="J367" i="1"/>
  <c r="J369" i="1"/>
  <c r="L369" i="1"/>
  <c r="M369" i="1" s="1"/>
  <c r="L371" i="1"/>
  <c r="M371" i="1" s="1"/>
  <c r="J371" i="1"/>
  <c r="J373" i="1"/>
  <c r="L373" i="1"/>
  <c r="M373" i="1" s="1"/>
  <c r="L375" i="1"/>
  <c r="M375" i="1" s="1"/>
  <c r="J375" i="1"/>
  <c r="J377" i="1"/>
  <c r="L377" i="1"/>
  <c r="M377" i="1" s="1"/>
  <c r="L379" i="1"/>
  <c r="M379" i="1" s="1"/>
  <c r="J379" i="1"/>
  <c r="J381" i="1"/>
  <c r="L381" i="1"/>
  <c r="M381" i="1" s="1"/>
  <c r="L383" i="1"/>
  <c r="M383" i="1" s="1"/>
  <c r="J383" i="1"/>
  <c r="J385" i="1"/>
  <c r="L385" i="1"/>
  <c r="M385" i="1" s="1"/>
  <c r="L387" i="1"/>
  <c r="M387" i="1" s="1"/>
  <c r="J387" i="1"/>
  <c r="J389" i="1"/>
  <c r="L389" i="1"/>
  <c r="M389" i="1" s="1"/>
  <c r="L391" i="1"/>
  <c r="M391" i="1" s="1"/>
  <c r="J391" i="1"/>
  <c r="J393" i="1"/>
  <c r="L393" i="1"/>
  <c r="M393" i="1" s="1"/>
  <c r="L395" i="1"/>
  <c r="M395" i="1" s="1"/>
  <c r="J395" i="1"/>
  <c r="J397" i="1"/>
  <c r="L397" i="1"/>
  <c r="M397" i="1" s="1"/>
  <c r="L399" i="1"/>
  <c r="M399" i="1" s="1"/>
  <c r="J399" i="1"/>
  <c r="J401" i="1"/>
  <c r="L401" i="1"/>
  <c r="M401" i="1" s="1"/>
  <c r="L403" i="1"/>
  <c r="M403" i="1" s="1"/>
  <c r="J403" i="1"/>
  <c r="J405" i="1"/>
  <c r="L405" i="1"/>
  <c r="M405" i="1" s="1"/>
  <c r="L407" i="1"/>
  <c r="M407" i="1" s="1"/>
  <c r="J407" i="1"/>
  <c r="J409" i="1"/>
  <c r="L409" i="1"/>
  <c r="M409" i="1" s="1"/>
  <c r="L411" i="1"/>
  <c r="M411" i="1" s="1"/>
  <c r="J411" i="1"/>
  <c r="J413" i="1"/>
  <c r="L413" i="1"/>
  <c r="M413" i="1" s="1"/>
  <c r="L415" i="1"/>
  <c r="M415" i="1" s="1"/>
  <c r="J415" i="1"/>
  <c r="J417" i="1"/>
  <c r="L417" i="1"/>
  <c r="M417" i="1" s="1"/>
  <c r="L419" i="1"/>
  <c r="M419" i="1" s="1"/>
  <c r="J419" i="1"/>
  <c r="J421" i="1"/>
  <c r="L421" i="1"/>
  <c r="M421" i="1" s="1"/>
  <c r="L423" i="1"/>
  <c r="M423" i="1" s="1"/>
  <c r="J423" i="1"/>
  <c r="J425" i="1"/>
  <c r="L425" i="1"/>
  <c r="M425" i="1" s="1"/>
  <c r="L427" i="1"/>
  <c r="M427" i="1" s="1"/>
  <c r="J427" i="1"/>
  <c r="J429" i="1"/>
  <c r="L429" i="1"/>
  <c r="M429" i="1" s="1"/>
  <c r="L431" i="1"/>
  <c r="M431" i="1" s="1"/>
  <c r="J431" i="1"/>
  <c r="J433" i="1"/>
  <c r="L433" i="1"/>
  <c r="M433" i="1" s="1"/>
  <c r="L435" i="1"/>
  <c r="M435" i="1" s="1"/>
  <c r="J435" i="1"/>
  <c r="J437" i="1"/>
  <c r="L437" i="1"/>
  <c r="M437" i="1" s="1"/>
  <c r="L439" i="1"/>
  <c r="M439" i="1" s="1"/>
  <c r="J439" i="1"/>
  <c r="J441" i="1"/>
  <c r="L441" i="1"/>
  <c r="M441" i="1" s="1"/>
  <c r="L443" i="1"/>
  <c r="M443" i="1" s="1"/>
  <c r="J443" i="1"/>
  <c r="J445" i="1"/>
  <c r="L445" i="1"/>
  <c r="M445" i="1" s="1"/>
  <c r="L447" i="1"/>
  <c r="M447" i="1" s="1"/>
  <c r="J447" i="1"/>
  <c r="J449" i="1"/>
  <c r="L449" i="1"/>
  <c r="M449" i="1" s="1"/>
  <c r="L451" i="1"/>
  <c r="M451" i="1" s="1"/>
  <c r="J451" i="1"/>
  <c r="J453" i="1"/>
  <c r="L453" i="1"/>
  <c r="M453" i="1" s="1"/>
  <c r="L455" i="1"/>
  <c r="M455" i="1" s="1"/>
  <c r="J455" i="1"/>
  <c r="J457" i="1"/>
  <c r="L457" i="1"/>
  <c r="M457" i="1" s="1"/>
  <c r="L459" i="1"/>
  <c r="M459" i="1" s="1"/>
  <c r="J459" i="1"/>
  <c r="J461" i="1"/>
  <c r="L461" i="1"/>
  <c r="M461" i="1" s="1"/>
  <c r="L463" i="1"/>
  <c r="M463" i="1" s="1"/>
  <c r="J463" i="1"/>
  <c r="J465" i="1"/>
  <c r="L465" i="1"/>
  <c r="M465" i="1" s="1"/>
  <c r="L467" i="1"/>
  <c r="M467" i="1" s="1"/>
  <c r="J467" i="1"/>
  <c r="J469" i="1"/>
  <c r="L469" i="1"/>
  <c r="M469" i="1" s="1"/>
  <c r="L471" i="1"/>
  <c r="M471" i="1" s="1"/>
  <c r="J471" i="1"/>
  <c r="J473" i="1"/>
  <c r="L473" i="1"/>
  <c r="M473" i="1" s="1"/>
  <c r="L475" i="1"/>
  <c r="M475" i="1" s="1"/>
  <c r="J475" i="1"/>
  <c r="J477" i="1"/>
  <c r="L477" i="1"/>
  <c r="M477" i="1" s="1"/>
  <c r="L479" i="1"/>
  <c r="M479" i="1" s="1"/>
  <c r="J479" i="1"/>
  <c r="J481" i="1"/>
  <c r="L481" i="1"/>
  <c r="M481" i="1" s="1"/>
  <c r="L483" i="1"/>
  <c r="M483" i="1" s="1"/>
  <c r="J483" i="1"/>
  <c r="J485" i="1"/>
  <c r="L485" i="1"/>
  <c r="M485" i="1" s="1"/>
  <c r="L487" i="1"/>
  <c r="M487" i="1" s="1"/>
  <c r="J487" i="1"/>
  <c r="J489" i="1"/>
  <c r="L489" i="1"/>
  <c r="M489" i="1" s="1"/>
  <c r="L491" i="1"/>
  <c r="M491" i="1" s="1"/>
  <c r="J491" i="1"/>
  <c r="J493" i="1"/>
  <c r="L493" i="1"/>
  <c r="M493" i="1" s="1"/>
  <c r="L495" i="1"/>
  <c r="M495" i="1" s="1"/>
  <c r="J495" i="1"/>
  <c r="J497" i="1"/>
  <c r="L497" i="1"/>
  <c r="M497" i="1" s="1"/>
  <c r="L499" i="1"/>
  <c r="M499" i="1" s="1"/>
  <c r="J499" i="1"/>
  <c r="J501" i="1"/>
  <c r="L501" i="1"/>
  <c r="M501" i="1" s="1"/>
  <c r="L503" i="1"/>
  <c r="M503" i="1" s="1"/>
  <c r="J503" i="1"/>
  <c r="J505" i="1"/>
  <c r="L505" i="1"/>
  <c r="M505" i="1" s="1"/>
  <c r="L507" i="1"/>
  <c r="M507" i="1" s="1"/>
  <c r="J507" i="1"/>
  <c r="J509" i="1"/>
  <c r="L509" i="1"/>
  <c r="M509" i="1" s="1"/>
  <c r="L511" i="1"/>
  <c r="M511" i="1" s="1"/>
  <c r="J511" i="1"/>
  <c r="J513" i="1"/>
  <c r="L513" i="1"/>
  <c r="M513" i="1" s="1"/>
  <c r="L515" i="1"/>
  <c r="M515" i="1" s="1"/>
  <c r="J515" i="1"/>
  <c r="J517" i="1"/>
  <c r="L517" i="1"/>
  <c r="M517" i="1" s="1"/>
  <c r="L519" i="1"/>
  <c r="M519" i="1" s="1"/>
  <c r="J519" i="1"/>
  <c r="J521" i="1"/>
  <c r="L521" i="1"/>
  <c r="M521" i="1" s="1"/>
  <c r="L523" i="1"/>
  <c r="M523" i="1" s="1"/>
  <c r="J523" i="1"/>
  <c r="J525" i="1"/>
  <c r="L525" i="1"/>
  <c r="M525" i="1" s="1"/>
  <c r="L527" i="1"/>
  <c r="M527" i="1" s="1"/>
  <c r="J527" i="1"/>
  <c r="J529" i="1"/>
  <c r="L529" i="1"/>
  <c r="M529" i="1" s="1"/>
  <c r="L531" i="1"/>
  <c r="M531" i="1" s="1"/>
  <c r="J531" i="1"/>
  <c r="J533" i="1"/>
  <c r="L533" i="1"/>
  <c r="M533" i="1" s="1"/>
  <c r="L535" i="1"/>
  <c r="M535" i="1" s="1"/>
  <c r="J535" i="1"/>
  <c r="J537" i="1"/>
  <c r="L537" i="1"/>
  <c r="M537" i="1" s="1"/>
  <c r="L539" i="1"/>
  <c r="M539" i="1" s="1"/>
  <c r="J539" i="1"/>
  <c r="J541" i="1"/>
  <c r="L541" i="1"/>
  <c r="M541" i="1" s="1"/>
  <c r="L543" i="1"/>
  <c r="M543" i="1" s="1"/>
  <c r="J543" i="1"/>
  <c r="J545" i="1"/>
  <c r="L545" i="1"/>
  <c r="M545" i="1" s="1"/>
  <c r="L547" i="1"/>
  <c r="M547" i="1" s="1"/>
  <c r="J547" i="1"/>
  <c r="J549" i="1"/>
  <c r="L549" i="1"/>
  <c r="M549" i="1" s="1"/>
  <c r="L551" i="1"/>
  <c r="M551" i="1" s="1"/>
  <c r="J551" i="1"/>
  <c r="J553" i="1"/>
  <c r="L553" i="1"/>
  <c r="M553" i="1" s="1"/>
  <c r="L555" i="1"/>
  <c r="M555" i="1" s="1"/>
  <c r="J555" i="1"/>
  <c r="J557" i="1"/>
  <c r="L557" i="1"/>
  <c r="M557" i="1" s="1"/>
  <c r="L559" i="1"/>
  <c r="M559" i="1" s="1"/>
  <c r="J559" i="1"/>
  <c r="J561" i="1"/>
  <c r="L561" i="1"/>
  <c r="M561" i="1" s="1"/>
  <c r="L563" i="1"/>
  <c r="M563" i="1" s="1"/>
  <c r="J563" i="1"/>
  <c r="J565" i="1"/>
  <c r="L565" i="1"/>
  <c r="M565" i="1" s="1"/>
  <c r="L567" i="1"/>
  <c r="M567" i="1" s="1"/>
  <c r="J567" i="1"/>
  <c r="J569" i="1"/>
  <c r="L569" i="1"/>
  <c r="M569" i="1" s="1"/>
  <c r="L571" i="1"/>
  <c r="M571" i="1" s="1"/>
  <c r="J571" i="1"/>
  <c r="J573" i="1"/>
  <c r="L573" i="1"/>
  <c r="M573" i="1" s="1"/>
  <c r="L575" i="1"/>
  <c r="M575" i="1" s="1"/>
  <c r="J575" i="1"/>
  <c r="J577" i="1"/>
  <c r="L577" i="1"/>
  <c r="M577" i="1" s="1"/>
  <c r="L579" i="1"/>
  <c r="M579" i="1" s="1"/>
  <c r="J579" i="1"/>
  <c r="J581" i="1"/>
  <c r="L581" i="1"/>
  <c r="M581" i="1" s="1"/>
  <c r="L583" i="1"/>
  <c r="M583" i="1" s="1"/>
  <c r="J583" i="1"/>
  <c r="J585" i="1"/>
  <c r="L585" i="1"/>
  <c r="M585" i="1" s="1"/>
  <c r="L587" i="1"/>
  <c r="M587" i="1" s="1"/>
  <c r="J587" i="1"/>
  <c r="J589" i="1"/>
  <c r="L589" i="1"/>
  <c r="M589" i="1" s="1"/>
  <c r="L591" i="1"/>
  <c r="M591" i="1" s="1"/>
  <c r="J591" i="1"/>
  <c r="J593" i="1"/>
  <c r="L593" i="1"/>
  <c r="M593" i="1" s="1"/>
  <c r="L595" i="1"/>
  <c r="M595" i="1" s="1"/>
  <c r="J595" i="1"/>
  <c r="J597" i="1"/>
  <c r="L597" i="1"/>
  <c r="M597" i="1" s="1"/>
  <c r="L599" i="1"/>
  <c r="M599" i="1" s="1"/>
  <c r="J599" i="1"/>
  <c r="J601" i="1"/>
  <c r="L601" i="1"/>
  <c r="M601" i="1" s="1"/>
  <c r="L603" i="1"/>
  <c r="M603" i="1" s="1"/>
  <c r="J603" i="1"/>
  <c r="J605" i="1"/>
  <c r="L605" i="1"/>
  <c r="M605" i="1" s="1"/>
  <c r="L607" i="1"/>
  <c r="M607" i="1" s="1"/>
  <c r="J607" i="1"/>
  <c r="J609" i="1"/>
  <c r="L609" i="1"/>
  <c r="M609" i="1" s="1"/>
  <c r="L611" i="1"/>
  <c r="M611" i="1" s="1"/>
  <c r="J611" i="1"/>
  <c r="J613" i="1"/>
  <c r="L613" i="1"/>
  <c r="M613" i="1" s="1"/>
  <c r="L615" i="1"/>
  <c r="M615" i="1" s="1"/>
  <c r="J615" i="1"/>
  <c r="J617" i="1"/>
  <c r="L617" i="1"/>
  <c r="M617" i="1" s="1"/>
  <c r="L619" i="1"/>
  <c r="M619" i="1" s="1"/>
  <c r="J619" i="1"/>
  <c r="J621" i="1"/>
  <c r="L621" i="1"/>
  <c r="M621" i="1" s="1"/>
  <c r="L623" i="1"/>
  <c r="M623" i="1" s="1"/>
  <c r="J623" i="1"/>
  <c r="J625" i="1"/>
  <c r="L625" i="1"/>
  <c r="M625" i="1" s="1"/>
  <c r="L627" i="1"/>
  <c r="M627" i="1" s="1"/>
  <c r="J627" i="1"/>
  <c r="J15" i="1"/>
  <c r="L15" i="1"/>
  <c r="M15" i="1" s="1"/>
  <c r="J19" i="1"/>
  <c r="L19" i="1"/>
  <c r="M19" i="1" s="1"/>
  <c r="J16" i="1"/>
  <c r="L16" i="1"/>
  <c r="M16" i="1" s="1"/>
  <c r="J18" i="1"/>
  <c r="L18" i="1"/>
  <c r="M18" i="1" s="1"/>
  <c r="J20" i="1"/>
  <c r="L20" i="1"/>
  <c r="M20" i="1" s="1"/>
  <c r="J22" i="1"/>
  <c r="L22" i="1"/>
  <c r="M22" i="1" s="1"/>
  <c r="J24" i="1"/>
  <c r="L24" i="1"/>
  <c r="M24" i="1" s="1"/>
  <c r="J26" i="1"/>
  <c r="L26" i="1"/>
  <c r="M26" i="1" s="1"/>
  <c r="J28" i="1"/>
  <c r="L28" i="1"/>
  <c r="M28" i="1" s="1"/>
  <c r="J30" i="1"/>
  <c r="L30" i="1"/>
  <c r="M30" i="1" s="1"/>
  <c r="J32" i="1"/>
  <c r="L32" i="1"/>
  <c r="M32" i="1" s="1"/>
  <c r="J34" i="1"/>
  <c r="L34" i="1"/>
  <c r="M34" i="1" s="1"/>
  <c r="J36" i="1"/>
  <c r="L36" i="1"/>
  <c r="M36" i="1" s="1"/>
  <c r="J38" i="1"/>
  <c r="L38" i="1"/>
  <c r="M38" i="1" s="1"/>
  <c r="J40" i="1"/>
  <c r="L40" i="1"/>
  <c r="M40" i="1" s="1"/>
  <c r="J42" i="1"/>
  <c r="L42" i="1"/>
  <c r="M42" i="1" s="1"/>
  <c r="J44" i="1"/>
  <c r="L44" i="1"/>
  <c r="M44" i="1" s="1"/>
  <c r="J46" i="1"/>
  <c r="L46" i="1"/>
  <c r="M46" i="1" s="1"/>
  <c r="J48" i="1"/>
  <c r="L48" i="1"/>
  <c r="M48" i="1" s="1"/>
  <c r="J50" i="1"/>
  <c r="L50" i="1"/>
  <c r="M50" i="1" s="1"/>
  <c r="J52" i="1"/>
  <c r="L52" i="1"/>
  <c r="M52" i="1" s="1"/>
  <c r="J54" i="1"/>
  <c r="L54" i="1"/>
  <c r="M54" i="1" s="1"/>
  <c r="J56" i="1"/>
  <c r="L56" i="1"/>
  <c r="M56" i="1" s="1"/>
  <c r="J58" i="1"/>
  <c r="L58" i="1"/>
  <c r="M58" i="1" s="1"/>
  <c r="J60" i="1"/>
  <c r="L60" i="1"/>
  <c r="M60" i="1" s="1"/>
  <c r="J62" i="1"/>
  <c r="L62" i="1"/>
  <c r="M62" i="1" s="1"/>
  <c r="J64" i="1"/>
  <c r="L64" i="1"/>
  <c r="M64" i="1" s="1"/>
  <c r="J66" i="1"/>
  <c r="L66" i="1"/>
  <c r="M66" i="1" s="1"/>
  <c r="J68" i="1"/>
  <c r="L68" i="1"/>
  <c r="M68" i="1" s="1"/>
  <c r="J70" i="1"/>
  <c r="L70" i="1"/>
  <c r="M70" i="1" s="1"/>
  <c r="J72" i="1"/>
  <c r="L72" i="1"/>
  <c r="M72" i="1" s="1"/>
  <c r="J74" i="1"/>
  <c r="L74" i="1"/>
  <c r="M74" i="1" s="1"/>
  <c r="J76" i="1"/>
  <c r="L76" i="1"/>
  <c r="M76" i="1" s="1"/>
  <c r="J78" i="1"/>
  <c r="L78" i="1"/>
  <c r="M78" i="1" s="1"/>
  <c r="J80" i="1"/>
  <c r="L80" i="1"/>
  <c r="M80" i="1" s="1"/>
  <c r="J82" i="1"/>
  <c r="L82" i="1"/>
  <c r="M82" i="1" s="1"/>
  <c r="J84" i="1"/>
  <c r="L84" i="1"/>
  <c r="M84" i="1" s="1"/>
  <c r="J86" i="1"/>
  <c r="L86" i="1"/>
  <c r="M86" i="1" s="1"/>
  <c r="J88" i="1"/>
  <c r="L88" i="1"/>
  <c r="M88" i="1" s="1"/>
  <c r="J90" i="1"/>
  <c r="L90" i="1"/>
  <c r="M90" i="1" s="1"/>
  <c r="J92" i="1"/>
  <c r="L92" i="1"/>
  <c r="M92" i="1" s="1"/>
  <c r="J94" i="1"/>
  <c r="L94" i="1"/>
  <c r="M94" i="1" s="1"/>
  <c r="J96" i="1"/>
  <c r="L96" i="1"/>
  <c r="M96" i="1" s="1"/>
  <c r="J98" i="1"/>
  <c r="L98" i="1"/>
  <c r="M98" i="1" s="1"/>
  <c r="J100" i="1"/>
  <c r="L100" i="1"/>
  <c r="M100" i="1" s="1"/>
  <c r="J102" i="1"/>
  <c r="L102" i="1"/>
  <c r="M102" i="1" s="1"/>
  <c r="J104" i="1"/>
  <c r="L104" i="1"/>
  <c r="M104" i="1" s="1"/>
  <c r="J106" i="1"/>
  <c r="L106" i="1"/>
  <c r="M106" i="1" s="1"/>
  <c r="J108" i="1"/>
  <c r="L108" i="1"/>
  <c r="M108" i="1" s="1"/>
  <c r="J110" i="1"/>
  <c r="L110" i="1"/>
  <c r="M110" i="1" s="1"/>
  <c r="J112" i="1"/>
  <c r="L112" i="1"/>
  <c r="M112" i="1" s="1"/>
  <c r="J114" i="1"/>
  <c r="L114" i="1"/>
  <c r="M114" i="1" s="1"/>
  <c r="J116" i="1"/>
  <c r="L116" i="1"/>
  <c r="M116" i="1" s="1"/>
  <c r="J118" i="1"/>
  <c r="L118" i="1"/>
  <c r="M118" i="1" s="1"/>
  <c r="J120" i="1"/>
  <c r="L120" i="1"/>
  <c r="M120" i="1" s="1"/>
  <c r="J122" i="1"/>
  <c r="L122" i="1"/>
  <c r="M122" i="1" s="1"/>
  <c r="J124" i="1"/>
  <c r="L124" i="1"/>
  <c r="M124" i="1" s="1"/>
  <c r="J126" i="1"/>
  <c r="L126" i="1"/>
  <c r="M126" i="1" s="1"/>
  <c r="J128" i="1"/>
  <c r="L128" i="1"/>
  <c r="M128" i="1" s="1"/>
  <c r="J130" i="1"/>
  <c r="L130" i="1"/>
  <c r="M130" i="1" s="1"/>
  <c r="J132" i="1"/>
  <c r="L132" i="1"/>
  <c r="M132" i="1" s="1"/>
  <c r="J134" i="1"/>
  <c r="L134" i="1"/>
  <c r="M134" i="1" s="1"/>
  <c r="J136" i="1"/>
  <c r="L136" i="1"/>
  <c r="M136" i="1" s="1"/>
  <c r="J138" i="1"/>
  <c r="L138" i="1"/>
  <c r="M138" i="1" s="1"/>
  <c r="J140" i="1"/>
  <c r="L140" i="1"/>
  <c r="M140" i="1" s="1"/>
  <c r="J142" i="1"/>
  <c r="L142" i="1"/>
  <c r="M142" i="1" s="1"/>
  <c r="J144" i="1"/>
  <c r="L144" i="1"/>
  <c r="M144" i="1" s="1"/>
  <c r="J146" i="1"/>
  <c r="L146" i="1"/>
  <c r="M146" i="1" s="1"/>
  <c r="J148" i="1"/>
  <c r="L148" i="1"/>
  <c r="M148" i="1" s="1"/>
  <c r="J150" i="1"/>
  <c r="L150" i="1"/>
  <c r="M150" i="1" s="1"/>
  <c r="J152" i="1"/>
  <c r="L152" i="1"/>
  <c r="M152" i="1" s="1"/>
  <c r="J154" i="1"/>
  <c r="L154" i="1"/>
  <c r="M154" i="1" s="1"/>
  <c r="J156" i="1"/>
  <c r="L156" i="1"/>
  <c r="M156" i="1" s="1"/>
  <c r="J158" i="1"/>
  <c r="L158" i="1"/>
  <c r="M158" i="1" s="1"/>
  <c r="J160" i="1"/>
  <c r="L160" i="1"/>
  <c r="M160" i="1" s="1"/>
  <c r="J162" i="1"/>
  <c r="L162" i="1"/>
  <c r="M162" i="1" s="1"/>
  <c r="J164" i="1"/>
  <c r="L164" i="1"/>
  <c r="M164" i="1" s="1"/>
  <c r="J166" i="1"/>
  <c r="L166" i="1"/>
  <c r="M166" i="1" s="1"/>
  <c r="J168" i="1"/>
  <c r="L168" i="1"/>
  <c r="M168" i="1" s="1"/>
  <c r="J170" i="1"/>
  <c r="L170" i="1"/>
  <c r="M170" i="1" s="1"/>
  <c r="J172" i="1"/>
  <c r="L172" i="1"/>
  <c r="M172" i="1" s="1"/>
  <c r="J174" i="1"/>
  <c r="L174" i="1"/>
  <c r="M174" i="1" s="1"/>
  <c r="J176" i="1"/>
  <c r="L176" i="1"/>
  <c r="M176" i="1" s="1"/>
  <c r="J178" i="1"/>
  <c r="L178" i="1"/>
  <c r="M178" i="1" s="1"/>
  <c r="J180" i="1"/>
  <c r="L180" i="1"/>
  <c r="M180" i="1" s="1"/>
  <c r="J182" i="1"/>
  <c r="L182" i="1"/>
  <c r="M182" i="1" s="1"/>
  <c r="J184" i="1"/>
  <c r="L184" i="1"/>
  <c r="M184" i="1" s="1"/>
  <c r="J186" i="1"/>
  <c r="L186" i="1"/>
  <c r="M186" i="1" s="1"/>
  <c r="J188" i="1"/>
  <c r="L188" i="1"/>
  <c r="M188" i="1" s="1"/>
  <c r="J190" i="1"/>
  <c r="L190" i="1"/>
  <c r="M190" i="1" s="1"/>
  <c r="J192" i="1"/>
  <c r="L192" i="1"/>
  <c r="M192" i="1" s="1"/>
  <c r="J194" i="1"/>
  <c r="L194" i="1"/>
  <c r="M194" i="1" s="1"/>
  <c r="J196" i="1"/>
  <c r="L196" i="1"/>
  <c r="M196" i="1" s="1"/>
  <c r="J198" i="1"/>
  <c r="L198" i="1"/>
  <c r="M198" i="1" s="1"/>
  <c r="J200" i="1"/>
  <c r="L200" i="1"/>
  <c r="M200" i="1" s="1"/>
  <c r="J202" i="1"/>
  <c r="L202" i="1"/>
  <c r="M202" i="1" s="1"/>
  <c r="J204" i="1"/>
  <c r="L204" i="1"/>
  <c r="M204" i="1" s="1"/>
  <c r="J206" i="1"/>
  <c r="L206" i="1"/>
  <c r="M206" i="1" s="1"/>
  <c r="J208" i="1"/>
  <c r="L208" i="1"/>
  <c r="M208" i="1" s="1"/>
  <c r="J210" i="1"/>
  <c r="L210" i="1"/>
  <c r="M210" i="1" s="1"/>
  <c r="J212" i="1"/>
  <c r="L212" i="1"/>
  <c r="M212" i="1" s="1"/>
  <c r="J214" i="1"/>
  <c r="L214" i="1"/>
  <c r="M214" i="1" s="1"/>
  <c r="J216" i="1"/>
  <c r="L216" i="1"/>
  <c r="M216" i="1" s="1"/>
  <c r="J218" i="1"/>
  <c r="L218" i="1"/>
  <c r="M218" i="1" s="1"/>
  <c r="J220" i="1"/>
  <c r="L220" i="1"/>
  <c r="M220" i="1" s="1"/>
  <c r="J222" i="1"/>
  <c r="L222" i="1"/>
  <c r="M222" i="1" s="1"/>
  <c r="J224" i="1"/>
  <c r="L224" i="1"/>
  <c r="M224" i="1" s="1"/>
  <c r="J226" i="1"/>
  <c r="L226" i="1"/>
  <c r="M226" i="1" s="1"/>
  <c r="J228" i="1"/>
  <c r="L228" i="1"/>
  <c r="M228" i="1" s="1"/>
  <c r="J230" i="1"/>
  <c r="L230" i="1"/>
  <c r="M230" i="1" s="1"/>
  <c r="J232" i="1"/>
  <c r="L232" i="1"/>
  <c r="M232" i="1" s="1"/>
  <c r="J234" i="1"/>
  <c r="L234" i="1"/>
  <c r="M234" i="1" s="1"/>
  <c r="J236" i="1"/>
  <c r="L236" i="1"/>
  <c r="M236" i="1" s="1"/>
  <c r="J238" i="1"/>
  <c r="L238" i="1"/>
  <c r="M238" i="1" s="1"/>
  <c r="J240" i="1"/>
  <c r="L240" i="1"/>
  <c r="M240" i="1" s="1"/>
  <c r="J242" i="1"/>
  <c r="L242" i="1"/>
  <c r="M242" i="1" s="1"/>
  <c r="J244" i="1"/>
  <c r="L244" i="1"/>
  <c r="M244" i="1" s="1"/>
  <c r="J246" i="1"/>
  <c r="L246" i="1"/>
  <c r="M246" i="1" s="1"/>
  <c r="J248" i="1"/>
  <c r="L248" i="1"/>
  <c r="M248" i="1" s="1"/>
  <c r="J250" i="1"/>
  <c r="L250" i="1"/>
  <c r="M250" i="1" s="1"/>
  <c r="J252" i="1"/>
  <c r="L252" i="1"/>
  <c r="M252" i="1" s="1"/>
  <c r="J254" i="1"/>
  <c r="L254" i="1"/>
  <c r="M254" i="1" s="1"/>
  <c r="J256" i="1"/>
  <c r="L256" i="1"/>
  <c r="M256" i="1" s="1"/>
  <c r="J258" i="1"/>
  <c r="L258" i="1"/>
  <c r="M258" i="1" s="1"/>
  <c r="J260" i="1"/>
  <c r="L260" i="1"/>
  <c r="M260" i="1" s="1"/>
  <c r="J262" i="1"/>
  <c r="L262" i="1"/>
  <c r="M262" i="1" s="1"/>
  <c r="L264" i="1"/>
  <c r="M264" i="1" s="1"/>
  <c r="J264" i="1"/>
  <c r="L266" i="1"/>
  <c r="M266" i="1" s="1"/>
  <c r="J266" i="1"/>
  <c r="L268" i="1"/>
  <c r="M268" i="1" s="1"/>
  <c r="J268" i="1"/>
  <c r="L270" i="1"/>
  <c r="M270" i="1" s="1"/>
  <c r="J270" i="1"/>
  <c r="L272" i="1"/>
  <c r="M272" i="1" s="1"/>
  <c r="J272" i="1"/>
  <c r="L274" i="1"/>
  <c r="M274" i="1" s="1"/>
  <c r="J274" i="1"/>
  <c r="L276" i="1"/>
  <c r="M276" i="1" s="1"/>
  <c r="J276" i="1"/>
  <c r="L278" i="1"/>
  <c r="M278" i="1" s="1"/>
  <c r="J278" i="1"/>
  <c r="L280" i="1"/>
  <c r="M280" i="1" s="1"/>
  <c r="J280" i="1"/>
  <c r="L282" i="1"/>
  <c r="M282" i="1" s="1"/>
  <c r="J282" i="1"/>
  <c r="L284" i="1"/>
  <c r="M284" i="1" s="1"/>
  <c r="J284" i="1"/>
  <c r="L286" i="1"/>
  <c r="M286" i="1" s="1"/>
  <c r="J286" i="1"/>
  <c r="L288" i="1"/>
  <c r="M288" i="1" s="1"/>
  <c r="J288" i="1"/>
  <c r="L290" i="1"/>
  <c r="M290" i="1" s="1"/>
  <c r="J290" i="1"/>
  <c r="L292" i="1"/>
  <c r="M292" i="1" s="1"/>
  <c r="J292" i="1"/>
  <c r="L294" i="1"/>
  <c r="M294" i="1" s="1"/>
  <c r="J294" i="1"/>
  <c r="L296" i="1"/>
  <c r="M296" i="1" s="1"/>
  <c r="J296" i="1"/>
  <c r="L298" i="1"/>
  <c r="M298" i="1" s="1"/>
  <c r="J298" i="1"/>
  <c r="L300" i="1"/>
  <c r="M300" i="1" s="1"/>
  <c r="J300" i="1"/>
  <c r="L302" i="1"/>
  <c r="M302" i="1" s="1"/>
  <c r="J302" i="1"/>
  <c r="L304" i="1"/>
  <c r="M304" i="1" s="1"/>
  <c r="J304" i="1"/>
  <c r="J306" i="1"/>
  <c r="L306" i="1"/>
  <c r="M306" i="1" s="1"/>
  <c r="J308" i="1"/>
  <c r="L308" i="1"/>
  <c r="M308" i="1" s="1"/>
  <c r="J310" i="1"/>
  <c r="L310" i="1"/>
  <c r="M310" i="1" s="1"/>
  <c r="J312" i="1"/>
  <c r="L312" i="1"/>
  <c r="M312" i="1" s="1"/>
  <c r="J314" i="1"/>
  <c r="L314" i="1"/>
  <c r="M314" i="1" s="1"/>
  <c r="J316" i="1"/>
  <c r="L316" i="1"/>
  <c r="M316" i="1" s="1"/>
  <c r="J318" i="1"/>
  <c r="L318" i="1"/>
  <c r="M318" i="1" s="1"/>
  <c r="J320" i="1"/>
  <c r="L320" i="1"/>
  <c r="M320" i="1" s="1"/>
  <c r="J322" i="1"/>
  <c r="L322" i="1"/>
  <c r="M322" i="1" s="1"/>
  <c r="J324" i="1"/>
  <c r="L324" i="1"/>
  <c r="M324" i="1" s="1"/>
  <c r="J326" i="1"/>
  <c r="L326" i="1"/>
  <c r="M326" i="1" s="1"/>
  <c r="J328" i="1"/>
  <c r="L328" i="1"/>
  <c r="M328" i="1" s="1"/>
  <c r="J330" i="1"/>
  <c r="L330" i="1"/>
  <c r="M330" i="1" s="1"/>
  <c r="J332" i="1"/>
  <c r="L332" i="1"/>
  <c r="M332" i="1" s="1"/>
  <c r="J334" i="1"/>
  <c r="L334" i="1"/>
  <c r="M334" i="1" s="1"/>
  <c r="J336" i="1"/>
  <c r="L336" i="1"/>
  <c r="M336" i="1" s="1"/>
  <c r="J338" i="1"/>
  <c r="L338" i="1"/>
  <c r="M338" i="1" s="1"/>
  <c r="J340" i="1"/>
  <c r="L340" i="1"/>
  <c r="M340" i="1" s="1"/>
  <c r="J342" i="1"/>
  <c r="L342" i="1"/>
  <c r="M342" i="1" s="1"/>
  <c r="J344" i="1"/>
  <c r="L344" i="1"/>
  <c r="M344" i="1" s="1"/>
  <c r="J346" i="1"/>
  <c r="L346" i="1"/>
  <c r="M346" i="1" s="1"/>
  <c r="J348" i="1"/>
  <c r="L348" i="1"/>
  <c r="M348" i="1" s="1"/>
  <c r="J350" i="1"/>
  <c r="L350" i="1"/>
  <c r="M350" i="1" s="1"/>
  <c r="J352" i="1"/>
  <c r="L352" i="1"/>
  <c r="M352" i="1" s="1"/>
  <c r="J354" i="1"/>
  <c r="L354" i="1"/>
  <c r="M354" i="1" s="1"/>
  <c r="J356" i="1"/>
  <c r="L356" i="1"/>
  <c r="M356" i="1" s="1"/>
  <c r="J358" i="1"/>
  <c r="L358" i="1"/>
  <c r="M358" i="1" s="1"/>
  <c r="J360" i="1"/>
  <c r="L360" i="1"/>
  <c r="M360" i="1" s="1"/>
  <c r="J362" i="1"/>
  <c r="L362" i="1"/>
  <c r="M362" i="1" s="1"/>
  <c r="J364" i="1"/>
  <c r="L364" i="1"/>
  <c r="M364" i="1" s="1"/>
  <c r="J366" i="1"/>
  <c r="L366" i="1"/>
  <c r="M366" i="1" s="1"/>
  <c r="J368" i="1"/>
  <c r="L368" i="1"/>
  <c r="M368" i="1" s="1"/>
  <c r="J370" i="1"/>
  <c r="L370" i="1"/>
  <c r="M370" i="1" s="1"/>
  <c r="J372" i="1"/>
  <c r="L372" i="1"/>
  <c r="M372" i="1" s="1"/>
  <c r="J374" i="1"/>
  <c r="L374" i="1"/>
  <c r="M374" i="1" s="1"/>
  <c r="J376" i="1"/>
  <c r="L376" i="1"/>
  <c r="M376" i="1" s="1"/>
  <c r="J378" i="1"/>
  <c r="L378" i="1"/>
  <c r="M378" i="1" s="1"/>
  <c r="J380" i="1"/>
  <c r="L380" i="1"/>
  <c r="M380" i="1" s="1"/>
  <c r="J382" i="1"/>
  <c r="L382" i="1"/>
  <c r="M382" i="1" s="1"/>
  <c r="J384" i="1"/>
  <c r="L384" i="1"/>
  <c r="M384" i="1" s="1"/>
  <c r="J386" i="1"/>
  <c r="L386" i="1"/>
  <c r="M386" i="1" s="1"/>
  <c r="J388" i="1"/>
  <c r="L388" i="1"/>
  <c r="M388" i="1" s="1"/>
  <c r="J390" i="1"/>
  <c r="L390" i="1"/>
  <c r="M390" i="1" s="1"/>
  <c r="J392" i="1"/>
  <c r="L392" i="1"/>
  <c r="M392" i="1" s="1"/>
  <c r="J394" i="1"/>
  <c r="L394" i="1"/>
  <c r="M394" i="1" s="1"/>
  <c r="J396" i="1"/>
  <c r="L396" i="1"/>
  <c r="M396" i="1" s="1"/>
  <c r="J398" i="1"/>
  <c r="L398" i="1"/>
  <c r="M398" i="1" s="1"/>
  <c r="J400" i="1"/>
  <c r="L400" i="1"/>
  <c r="M400" i="1" s="1"/>
  <c r="J402" i="1"/>
  <c r="L402" i="1"/>
  <c r="M402" i="1" s="1"/>
  <c r="J404" i="1"/>
  <c r="L404" i="1"/>
  <c r="M404" i="1" s="1"/>
  <c r="J406" i="1"/>
  <c r="L406" i="1"/>
  <c r="M406" i="1" s="1"/>
  <c r="J408" i="1"/>
  <c r="L408" i="1"/>
  <c r="M408" i="1" s="1"/>
  <c r="J410" i="1"/>
  <c r="L410" i="1"/>
  <c r="M410" i="1" s="1"/>
  <c r="J412" i="1"/>
  <c r="L412" i="1"/>
  <c r="M412" i="1" s="1"/>
  <c r="J414" i="1"/>
  <c r="L414" i="1"/>
  <c r="M414" i="1" s="1"/>
  <c r="J416" i="1"/>
  <c r="L416" i="1"/>
  <c r="M416" i="1" s="1"/>
  <c r="J418" i="1"/>
  <c r="L418" i="1"/>
  <c r="M418" i="1" s="1"/>
  <c r="J420" i="1"/>
  <c r="L420" i="1"/>
  <c r="M420" i="1" s="1"/>
  <c r="J422" i="1"/>
  <c r="L422" i="1"/>
  <c r="M422" i="1" s="1"/>
  <c r="J424" i="1"/>
  <c r="L424" i="1"/>
  <c r="M424" i="1" s="1"/>
  <c r="J426" i="1"/>
  <c r="L426" i="1"/>
  <c r="M426" i="1" s="1"/>
  <c r="J428" i="1"/>
  <c r="L428" i="1"/>
  <c r="M428" i="1" s="1"/>
  <c r="J430" i="1"/>
  <c r="L430" i="1"/>
  <c r="M430" i="1" s="1"/>
  <c r="J432" i="1"/>
  <c r="L432" i="1"/>
  <c r="M432" i="1" s="1"/>
  <c r="J434" i="1"/>
  <c r="L434" i="1"/>
  <c r="M434" i="1" s="1"/>
  <c r="J436" i="1"/>
  <c r="L436" i="1"/>
  <c r="M436" i="1" s="1"/>
  <c r="J438" i="1"/>
  <c r="L438" i="1"/>
  <c r="M438" i="1" s="1"/>
  <c r="J440" i="1"/>
  <c r="L440" i="1"/>
  <c r="M440" i="1" s="1"/>
  <c r="J442" i="1"/>
  <c r="L442" i="1"/>
  <c r="M442" i="1" s="1"/>
  <c r="J444" i="1"/>
  <c r="L444" i="1"/>
  <c r="M444" i="1" s="1"/>
  <c r="J446" i="1"/>
  <c r="L446" i="1"/>
  <c r="M446" i="1" s="1"/>
  <c r="J448" i="1"/>
  <c r="L448" i="1"/>
  <c r="M448" i="1" s="1"/>
  <c r="J450" i="1"/>
  <c r="L450" i="1"/>
  <c r="M450" i="1" s="1"/>
  <c r="J452" i="1"/>
  <c r="L452" i="1"/>
  <c r="M452" i="1" s="1"/>
  <c r="J454" i="1"/>
  <c r="L454" i="1"/>
  <c r="M454" i="1" s="1"/>
  <c r="J456" i="1"/>
  <c r="L456" i="1"/>
  <c r="M456" i="1" s="1"/>
  <c r="J458" i="1"/>
  <c r="L458" i="1"/>
  <c r="M458" i="1" s="1"/>
  <c r="J460" i="1"/>
  <c r="L460" i="1"/>
  <c r="M460" i="1" s="1"/>
  <c r="J462" i="1"/>
  <c r="L462" i="1"/>
  <c r="M462" i="1" s="1"/>
  <c r="J464" i="1"/>
  <c r="L464" i="1"/>
  <c r="M464" i="1" s="1"/>
  <c r="J466" i="1"/>
  <c r="L466" i="1"/>
  <c r="M466" i="1" s="1"/>
  <c r="J468" i="1"/>
  <c r="L468" i="1"/>
  <c r="M468" i="1" s="1"/>
  <c r="J470" i="1"/>
  <c r="L470" i="1"/>
  <c r="M470" i="1" s="1"/>
  <c r="J472" i="1"/>
  <c r="L472" i="1"/>
  <c r="M472" i="1" s="1"/>
  <c r="J474" i="1"/>
  <c r="L474" i="1"/>
  <c r="M474" i="1" s="1"/>
  <c r="J476" i="1"/>
  <c r="L476" i="1"/>
  <c r="M476" i="1" s="1"/>
  <c r="J478" i="1"/>
  <c r="L478" i="1"/>
  <c r="M478" i="1" s="1"/>
  <c r="J480" i="1"/>
  <c r="L480" i="1"/>
  <c r="M480" i="1" s="1"/>
  <c r="J482" i="1"/>
  <c r="L482" i="1"/>
  <c r="M482" i="1" s="1"/>
  <c r="J484" i="1"/>
  <c r="L484" i="1"/>
  <c r="M484" i="1" s="1"/>
  <c r="J486" i="1"/>
  <c r="L486" i="1"/>
  <c r="M486" i="1" s="1"/>
  <c r="J488" i="1"/>
  <c r="L488" i="1"/>
  <c r="M488" i="1" s="1"/>
  <c r="J490" i="1"/>
  <c r="L490" i="1"/>
  <c r="M490" i="1" s="1"/>
  <c r="J492" i="1"/>
  <c r="L492" i="1"/>
  <c r="M492" i="1" s="1"/>
  <c r="J494" i="1"/>
  <c r="L494" i="1"/>
  <c r="M494" i="1" s="1"/>
  <c r="J496" i="1"/>
  <c r="L496" i="1"/>
  <c r="M496" i="1" s="1"/>
  <c r="J498" i="1"/>
  <c r="L498" i="1"/>
  <c r="M498" i="1" s="1"/>
  <c r="J500" i="1"/>
  <c r="L500" i="1"/>
  <c r="M500" i="1" s="1"/>
  <c r="J502" i="1"/>
  <c r="L502" i="1"/>
  <c r="M502" i="1" s="1"/>
  <c r="J504" i="1"/>
  <c r="L504" i="1"/>
  <c r="M504" i="1" s="1"/>
  <c r="J506" i="1"/>
  <c r="L506" i="1"/>
  <c r="M506" i="1" s="1"/>
  <c r="J508" i="1"/>
  <c r="L508" i="1"/>
  <c r="M508" i="1" s="1"/>
  <c r="J510" i="1"/>
  <c r="L510" i="1"/>
  <c r="M510" i="1" s="1"/>
  <c r="J512" i="1"/>
  <c r="L512" i="1"/>
  <c r="M512" i="1" s="1"/>
  <c r="J514" i="1"/>
  <c r="L514" i="1"/>
  <c r="M514" i="1" s="1"/>
  <c r="J516" i="1"/>
  <c r="L516" i="1"/>
  <c r="M516" i="1" s="1"/>
  <c r="J518" i="1"/>
  <c r="L518" i="1"/>
  <c r="M518" i="1" s="1"/>
  <c r="J520" i="1"/>
  <c r="L520" i="1"/>
  <c r="M520" i="1" s="1"/>
  <c r="J522" i="1"/>
  <c r="L522" i="1"/>
  <c r="M522" i="1" s="1"/>
  <c r="J524" i="1"/>
  <c r="L524" i="1"/>
  <c r="M524" i="1" s="1"/>
  <c r="J526" i="1"/>
  <c r="L526" i="1"/>
  <c r="M526" i="1" s="1"/>
  <c r="J528" i="1"/>
  <c r="L528" i="1"/>
  <c r="M528" i="1" s="1"/>
  <c r="J530" i="1"/>
  <c r="L530" i="1"/>
  <c r="M530" i="1" s="1"/>
  <c r="J532" i="1"/>
  <c r="L532" i="1"/>
  <c r="M532" i="1" s="1"/>
  <c r="J534" i="1"/>
  <c r="L534" i="1"/>
  <c r="M534" i="1" s="1"/>
  <c r="J536" i="1"/>
  <c r="L536" i="1"/>
  <c r="M536" i="1" s="1"/>
  <c r="J538" i="1"/>
  <c r="L538" i="1"/>
  <c r="M538" i="1" s="1"/>
  <c r="J540" i="1"/>
  <c r="L540" i="1"/>
  <c r="M540" i="1" s="1"/>
  <c r="J542" i="1"/>
  <c r="L542" i="1"/>
  <c r="M542" i="1" s="1"/>
  <c r="J544" i="1"/>
  <c r="L544" i="1"/>
  <c r="M544" i="1" s="1"/>
  <c r="J546" i="1"/>
  <c r="L546" i="1"/>
  <c r="M546" i="1" s="1"/>
  <c r="J548" i="1"/>
  <c r="L548" i="1"/>
  <c r="M548" i="1" s="1"/>
  <c r="J550" i="1"/>
  <c r="L550" i="1"/>
  <c r="M550" i="1" s="1"/>
  <c r="J552" i="1"/>
  <c r="L552" i="1"/>
  <c r="M552" i="1" s="1"/>
  <c r="J554" i="1"/>
  <c r="L554" i="1"/>
  <c r="M554" i="1" s="1"/>
  <c r="J556" i="1"/>
  <c r="L556" i="1"/>
  <c r="M556" i="1" s="1"/>
  <c r="J558" i="1"/>
  <c r="L558" i="1"/>
  <c r="M558" i="1" s="1"/>
  <c r="J560" i="1"/>
  <c r="L560" i="1"/>
  <c r="M560" i="1" s="1"/>
  <c r="J562" i="1"/>
  <c r="L562" i="1"/>
  <c r="M562" i="1" s="1"/>
  <c r="J564" i="1"/>
  <c r="L564" i="1"/>
  <c r="M564" i="1" s="1"/>
  <c r="J566" i="1"/>
  <c r="L566" i="1"/>
  <c r="M566" i="1" s="1"/>
  <c r="J568" i="1"/>
  <c r="L568" i="1"/>
  <c r="M568" i="1" s="1"/>
  <c r="J570" i="1"/>
  <c r="L570" i="1"/>
  <c r="M570" i="1" s="1"/>
  <c r="J572" i="1"/>
  <c r="L572" i="1"/>
  <c r="M572" i="1" s="1"/>
  <c r="J574" i="1"/>
  <c r="L574" i="1"/>
  <c r="M574" i="1" s="1"/>
  <c r="J576" i="1"/>
  <c r="L576" i="1"/>
  <c r="M576" i="1" s="1"/>
  <c r="J578" i="1"/>
  <c r="L578" i="1"/>
  <c r="M578" i="1" s="1"/>
  <c r="J580" i="1"/>
  <c r="L580" i="1"/>
  <c r="M580" i="1" s="1"/>
  <c r="J582" i="1"/>
  <c r="L582" i="1"/>
  <c r="M582" i="1" s="1"/>
  <c r="J584" i="1"/>
  <c r="L584" i="1"/>
  <c r="M584" i="1" s="1"/>
  <c r="J586" i="1"/>
  <c r="L586" i="1"/>
  <c r="M586" i="1" s="1"/>
  <c r="J588" i="1"/>
  <c r="L588" i="1"/>
  <c r="M588" i="1" s="1"/>
  <c r="J590" i="1"/>
  <c r="L590" i="1"/>
  <c r="M590" i="1" s="1"/>
  <c r="J592" i="1"/>
  <c r="L592" i="1"/>
  <c r="M592" i="1" s="1"/>
  <c r="J594" i="1"/>
  <c r="L594" i="1"/>
  <c r="M594" i="1" s="1"/>
  <c r="J596" i="1"/>
  <c r="L596" i="1"/>
  <c r="M596" i="1" s="1"/>
  <c r="J598" i="1"/>
  <c r="L598" i="1"/>
  <c r="M598" i="1" s="1"/>
  <c r="J600" i="1"/>
  <c r="L600" i="1"/>
  <c r="M600" i="1" s="1"/>
  <c r="J602" i="1"/>
  <c r="L602" i="1"/>
  <c r="M602" i="1" s="1"/>
  <c r="J604" i="1"/>
  <c r="L604" i="1"/>
  <c r="M604" i="1" s="1"/>
  <c r="J606" i="1"/>
  <c r="L606" i="1"/>
  <c r="M606" i="1" s="1"/>
  <c r="J608" i="1"/>
  <c r="L608" i="1"/>
  <c r="M608" i="1" s="1"/>
  <c r="J610" i="1"/>
  <c r="L610" i="1"/>
  <c r="M610" i="1" s="1"/>
  <c r="J612" i="1"/>
  <c r="L612" i="1"/>
  <c r="M612" i="1" s="1"/>
  <c r="J614" i="1"/>
  <c r="L614" i="1"/>
  <c r="M614" i="1" s="1"/>
  <c r="J616" i="1"/>
  <c r="L616" i="1"/>
  <c r="M616" i="1" s="1"/>
  <c r="J618" i="1"/>
  <c r="L618" i="1"/>
  <c r="M618" i="1" s="1"/>
  <c r="J620" i="1"/>
  <c r="L620" i="1"/>
  <c r="M620" i="1" s="1"/>
  <c r="J622" i="1"/>
  <c r="L622" i="1"/>
  <c r="M622" i="1" s="1"/>
  <c r="J624" i="1"/>
  <c r="L624" i="1"/>
  <c r="M624" i="1" s="1"/>
  <c r="J626" i="1"/>
  <c r="L626" i="1"/>
  <c r="M626" i="1" s="1"/>
  <c r="J628" i="1"/>
  <c r="L628" i="1"/>
  <c r="M628" i="1" s="1"/>
</calcChain>
</file>

<file path=xl/sharedStrings.xml><?xml version="1.0" encoding="utf-8"?>
<sst xmlns="http://schemas.openxmlformats.org/spreadsheetml/2006/main" count="1282" uniqueCount="699">
  <si>
    <t>SCHOOL</t>
  </si>
  <si>
    <t>STATE</t>
  </si>
  <si>
    <t>IN-STATE</t>
  </si>
  <si>
    <t>OUT-STATE</t>
  </si>
  <si>
    <t>TOTAL</t>
  </si>
  <si>
    <t>INCOME TAX</t>
  </si>
  <si>
    <t>EDUCATION</t>
  </si>
  <si>
    <t>DISTRICT</t>
  </si>
  <si>
    <t>TUITION</t>
  </si>
  <si>
    <t>ADDITIONAL</t>
  </si>
  <si>
    <t>IRN</t>
  </si>
  <si>
    <t>COUNTY</t>
  </si>
  <si>
    <t>TAX REVENUE</t>
  </si>
  <si>
    <t>REVENUE</t>
  </si>
  <si>
    <t>AID</t>
  </si>
  <si>
    <t>RATE</t>
  </si>
  <si>
    <t>TUITION 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</si>
  <si>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</si>
  <si>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</si>
  <si>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</si>
  <si>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</si>
  <si>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</si>
  <si>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</si>
  <si>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</si>
  <si>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</si>
  <si>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</si>
  <si>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</si>
  <si>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</si>
  <si>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</si>
  <si>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</si>
  <si>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</si>
  <si>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</si>
  <si>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</si>
  <si>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</si>
  <si>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</si>
  <si>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</si>
  <si>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</si>
  <si>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</si>
  <si>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</si>
  <si>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</si>
  <si>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</si>
  <si>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</si>
  <si>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</si>
  <si>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</si>
  <si>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</si>
  <si>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</si>
  <si>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</si>
  <si>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</si>
  <si>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</si>
  <si>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</si>
  <si>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</si>
  <si>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</si>
  <si>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</si>
  <si>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</si>
  <si>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</si>
  <si>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</si>
  <si>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</si>
  <si>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</si>
  <si>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</si>
  <si>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</si>
  <si>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</si>
  <si>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</si>
  <si>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</si>
  <si>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</si>
  <si>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</si>
  <si>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</si>
  <si>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</si>
  <si>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</si>
  <si>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</si>
  <si>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</si>
  <si>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</si>
  <si>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</si>
  <si>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</si>
  <si>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</si>
  <si>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</si>
  <si>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</si>
  <si>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</si>
  <si>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</si>
  <si>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</si>
  <si>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</si>
  <si>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</si>
  <si>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</si>
  <si>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</si>
  <si>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</si>
  <si>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</si>
  <si>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</si>
  <si>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</si>
  <si>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Berlin-Milan Local SD</t>
  </si>
  <si>
    <t>Erie</t>
  </si>
  <si>
    <t>Berne Union Local SD</t>
  </si>
  <si>
    <t>Bethel Local SD</t>
  </si>
  <si>
    <t>Miami</t>
  </si>
  <si>
    <t>Bethel-Tate Local SD</t>
  </si>
  <si>
    <t>Bettsville Local SD</t>
  </si>
  <si>
    <t>Seneca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</si>
  <si>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</si>
  <si>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</si>
  <si>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</si>
  <si>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</si>
  <si>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</si>
  <si>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</si>
  <si>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</si>
  <si>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</si>
  <si>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</si>
  <si>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</si>
  <si>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</si>
  <si>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</si>
  <si>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</si>
  <si>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</si>
  <si>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</si>
  <si>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</si>
  <si>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</si>
  <si>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</si>
  <si>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</si>
  <si>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</si>
  <si>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</si>
  <si>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</si>
  <si>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</si>
  <si>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</si>
  <si>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</si>
  <si>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</si>
  <si>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</si>
  <si>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</si>
  <si>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</si>
  <si>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</si>
  <si>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</si>
  <si>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</si>
  <si>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</si>
  <si>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</si>
  <si>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</si>
  <si>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</si>
  <si>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</si>
  <si>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</si>
  <si>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</si>
  <si>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</si>
  <si>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</si>
  <si>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</si>
  <si>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</si>
  <si>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</si>
  <si>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</si>
  <si>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</si>
  <si>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</si>
  <si>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</si>
  <si>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</si>
  <si>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</si>
  <si>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</si>
  <si>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</si>
  <si>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</si>
  <si>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</si>
  <si>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</si>
  <si>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</si>
  <si>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</si>
  <si>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</si>
  <si>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</si>
  <si>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</si>
  <si>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</si>
  <si>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</si>
  <si>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</si>
  <si>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</si>
  <si>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</si>
  <si>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</si>
  <si>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</si>
  <si>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</si>
  <si>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</si>
  <si>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</si>
  <si>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</si>
  <si>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</si>
  <si>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</si>
  <si>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</si>
  <si>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</si>
  <si>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</si>
  <si>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</si>
  <si>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</si>
  <si>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</si>
  <si>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</si>
  <si>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</si>
  <si>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</si>
  <si>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</si>
  <si>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</si>
  <si>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</si>
  <si>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</si>
  <si>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</si>
  <si>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</si>
  <si>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</si>
  <si>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</si>
  <si>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</si>
  <si>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</si>
  <si>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</si>
  <si>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</si>
  <si>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</si>
  <si>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</si>
  <si>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</si>
  <si>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</si>
  <si>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</si>
  <si>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</si>
  <si>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</si>
  <si>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</si>
  <si>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</si>
  <si>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</si>
  <si>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</si>
  <si>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</si>
  <si>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</si>
  <si>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</si>
  <si>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</si>
  <si>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</si>
  <si>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</si>
  <si>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</si>
  <si>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</si>
  <si>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</si>
  <si>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</si>
  <si>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</si>
  <si>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</si>
  <si>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</si>
  <si>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</si>
  <si>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</si>
  <si>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</si>
  <si>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</si>
  <si>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</si>
  <si>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</si>
  <si>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</si>
  <si>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</si>
  <si>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</si>
  <si>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</si>
  <si>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</si>
  <si>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</si>
  <si>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</si>
  <si>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</si>
  <si>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</si>
  <si>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</si>
  <si>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</si>
  <si>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</si>
  <si>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</si>
  <si>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</si>
  <si>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</si>
  <si>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</si>
  <si>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</si>
  <si>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</si>
  <si>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</si>
  <si>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</si>
  <si>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</si>
  <si>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</si>
  <si>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</si>
  <si>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</si>
  <si>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</si>
  <si>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</si>
  <si>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</si>
  <si>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</si>
  <si>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</si>
  <si>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</si>
  <si>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</si>
  <si>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</si>
  <si>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</si>
  <si>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</si>
  <si>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</si>
  <si>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</si>
  <si>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</si>
  <si>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</si>
  <si>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</si>
  <si>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</si>
  <si>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</si>
  <si>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</si>
  <si>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</si>
  <si>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</si>
  <si>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</si>
  <si>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</si>
  <si>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</si>
  <si>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</si>
  <si>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</si>
  <si>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</si>
  <si>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</si>
  <si>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</si>
  <si>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</si>
  <si>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</si>
  <si>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</si>
  <si>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</si>
  <si>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</si>
  <si>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</si>
  <si>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</si>
  <si>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</si>
  <si>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</si>
  <si>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</si>
  <si>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</si>
  <si>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</si>
  <si>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</si>
  <si>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</si>
  <si>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</si>
  <si>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</si>
  <si>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</si>
  <si>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</si>
  <si>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</si>
  <si>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</si>
  <si>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</si>
  <si>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</si>
  <si>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</si>
  <si>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</si>
  <si>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</si>
  <si>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</si>
  <si>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</si>
  <si>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</si>
  <si>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</si>
  <si>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</si>
  <si>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</si>
  <si>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</si>
  <si>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</si>
  <si>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</si>
  <si>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</si>
  <si>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</si>
  <si>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</si>
  <si>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</si>
  <si>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</si>
  <si>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</si>
  <si>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</si>
  <si>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</si>
  <si>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</si>
  <si>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</si>
  <si>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</si>
  <si>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</si>
  <si>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</si>
  <si>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</si>
  <si>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</si>
  <si>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</si>
  <si>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</si>
  <si>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</si>
  <si>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</si>
  <si>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</si>
  <si>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</si>
  <si>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</si>
  <si>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</si>
  <si>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</si>
  <si>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</si>
  <si>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</si>
  <si>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</si>
  <si>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</si>
  <si>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</si>
  <si>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</si>
  <si>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</si>
  <si>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</si>
  <si>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</si>
  <si>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</si>
  <si>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</si>
  <si>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</si>
  <si>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</si>
  <si>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</si>
  <si>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</si>
  <si>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</si>
  <si>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</si>
  <si>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</si>
  <si>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</si>
  <si>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</si>
  <si>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</si>
  <si>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</si>
  <si>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</si>
  <si>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</si>
  <si>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</si>
  <si>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</si>
  <si>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</si>
  <si>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</si>
  <si>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</si>
  <si>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</si>
  <si>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</si>
  <si>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</si>
  <si>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</si>
  <si>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</si>
  <si>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</si>
  <si>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Ledgemont Local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</si>
  <si>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</si>
  <si>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</si>
  <si>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</si>
  <si>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</si>
  <si>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</si>
  <si>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</si>
  <si>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</si>
  <si>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</si>
  <si>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</si>
  <si>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</si>
  <si>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</si>
  <si>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</si>
  <si>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</si>
  <si>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</si>
  <si>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</si>
  <si>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</si>
  <si>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</si>
  <si>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</si>
  <si>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</si>
  <si>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</si>
  <si>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</si>
  <si>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</si>
  <si>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</si>
  <si>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</si>
  <si>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</si>
  <si>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</si>
  <si>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</si>
  <si>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</si>
  <si>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</si>
  <si>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</si>
  <si>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</si>
  <si>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</si>
  <si>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</si>
  <si>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</si>
  <si>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</si>
  <si>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</si>
  <si>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</si>
  <si>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</si>
  <si>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</si>
  <si>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</si>
  <si>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</si>
  <si>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</si>
  <si>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</si>
  <si>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</si>
  <si>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</si>
  <si>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</si>
  <si>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</si>
  <si>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</si>
  <si>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</si>
  <si>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</si>
  <si>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</si>
  <si>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</si>
  <si>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</si>
  <si>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</si>
  <si>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</si>
  <si>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</si>
  <si>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</si>
  <si>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</si>
  <si>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</si>
  <si>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</si>
  <si>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</si>
  <si>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</si>
  <si>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</si>
  <si>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</si>
  <si>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</si>
  <si>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</si>
  <si>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</si>
  <si>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</si>
  <si>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</si>
  <si>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</si>
  <si>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</si>
  <si>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</si>
  <si>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</si>
  <si>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</si>
  <si>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</si>
  <si>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</si>
  <si>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</si>
  <si>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</si>
  <si>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</si>
  <si>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</si>
  <si>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</si>
  <si>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</si>
  <si>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</si>
  <si>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</si>
  <si>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</si>
  <si>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</si>
  <si>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</si>
  <si>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</si>
  <si>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</si>
  <si>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</si>
  <si>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</si>
  <si>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</si>
  <si>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</si>
  <si>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</si>
  <si>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</si>
  <si>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</si>
  <si>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</si>
  <si>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</si>
  <si>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</si>
  <si>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</si>
  <si>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</si>
  <si>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</si>
  <si>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</si>
  <si>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</si>
  <si>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</si>
  <si>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</si>
  <si>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</si>
  <si>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</si>
  <si>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</si>
  <si>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</si>
  <si>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</si>
  <si>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</si>
  <si>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</si>
  <si>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</si>
  <si>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</si>
  <si>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</si>
  <si>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</si>
  <si>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</si>
  <si>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</si>
  <si>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</si>
  <si>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</si>
  <si>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</si>
  <si>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</si>
  <si>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</si>
  <si>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</si>
  <si>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</si>
  <si>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</si>
  <si>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</si>
  <si>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</si>
  <si>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</si>
  <si>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</si>
  <si>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</si>
  <si>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</si>
  <si>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</si>
  <si>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</si>
  <si>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</si>
  <si>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</si>
  <si>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</si>
  <si>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</si>
  <si>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</si>
  <si>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</si>
  <si>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</si>
  <si>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</si>
  <si>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</si>
  <si>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</si>
  <si>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</si>
  <si>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</si>
  <si>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</si>
  <si>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</si>
  <si>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</si>
  <si>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</si>
  <si>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</si>
  <si>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</si>
  <si>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</si>
  <si>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</si>
  <si>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</si>
  <si>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</si>
  <si>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</si>
  <si>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</si>
  <si>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</si>
  <si>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</si>
  <si>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</si>
  <si>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</si>
  <si>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</si>
  <si>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</si>
  <si>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</si>
  <si>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</si>
  <si>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</si>
  <si>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</si>
  <si>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</si>
  <si>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</si>
  <si>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</si>
  <si>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</si>
  <si>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</si>
  <si>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</si>
  <si>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</si>
  <si>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</si>
  <si>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</si>
  <si>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</si>
  <si>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</si>
  <si>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</si>
  <si>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</si>
  <si>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</si>
  <si>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</si>
  <si>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</si>
  <si>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</si>
  <si>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</si>
  <si>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</si>
  <si>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</si>
  <si>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</si>
  <si>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</si>
  <si>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</si>
  <si>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</si>
  <si>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</si>
  <si>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</si>
  <si>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</si>
  <si>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</si>
  <si>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</si>
  <si>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</si>
  <si>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</si>
  <si>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</si>
  <si>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</si>
  <si>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</si>
  <si>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</si>
  <si>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</si>
  <si>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</si>
  <si>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</si>
  <si>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</si>
  <si>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</si>
  <si>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</si>
  <si>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</si>
  <si>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</si>
  <si>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</si>
  <si>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</si>
  <si>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</si>
  <si>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</si>
  <si>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</si>
  <si>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</si>
  <si>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</si>
  <si>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</si>
  <si>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</si>
  <si>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</si>
  <si>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</si>
  <si>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</si>
  <si>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</si>
  <si>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</si>
  <si>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</si>
  <si>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</si>
  <si>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</si>
  <si>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</si>
  <si>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</si>
  <si>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</si>
  <si>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</si>
  <si>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</si>
  <si>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</si>
  <si>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</si>
  <si>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</si>
  <si>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</si>
  <si>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</si>
  <si>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</si>
  <si>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</si>
  <si>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</si>
  <si>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</si>
  <si>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</si>
  <si>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</si>
  <si>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</si>
  <si>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</si>
  <si>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</si>
  <si>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</si>
  <si>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</si>
  <si>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</si>
  <si>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</si>
  <si>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</si>
  <si>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</si>
  <si>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</si>
  <si>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</si>
  <si>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</si>
  <si>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</si>
  <si>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</si>
  <si>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</si>
  <si>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</si>
  <si>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</si>
  <si>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</si>
  <si>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</si>
  <si>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</si>
  <si>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</si>
  <si>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</si>
  <si>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</si>
  <si>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</si>
  <si>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</si>
  <si>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</si>
  <si>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</si>
  <si>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</si>
  <si>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</si>
  <si>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</si>
  <si>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</si>
  <si>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</si>
  <si>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</si>
  <si>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</si>
  <si>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</si>
  <si>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</si>
  <si>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</si>
  <si>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</si>
  <si>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</si>
  <si>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</si>
  <si>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</si>
  <si>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</si>
  <si>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</si>
  <si>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</si>
  <si>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</si>
  <si>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</si>
  <si>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</si>
  <si>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</si>
  <si>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</si>
  <si>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</si>
  <si>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</si>
  <si>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</si>
  <si>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</si>
  <si>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</si>
  <si>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</si>
  <si>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</si>
  <si>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</si>
  <si>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</si>
  <si>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</si>
  <si>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</si>
  <si>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</si>
  <si>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</si>
  <si>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</si>
  <si>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</si>
  <si>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</si>
  <si>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</si>
  <si>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</si>
  <si>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</si>
  <si>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</si>
  <si>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</si>
  <si>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</si>
  <si>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</si>
  <si>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</si>
  <si>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</si>
  <si>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</si>
  <si>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</si>
  <si>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</si>
  <si>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</si>
  <si>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</si>
  <si>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OHIO DEPARTMENT OF EDUCATION</t>
  </si>
  <si>
    <t>CENTER FOR QUALITY SCHOOL CHOICE AND FUNDING</t>
  </si>
  <si>
    <t>REVISED TUITION CALCULATION FOR FY13</t>
  </si>
  <si>
    <t xml:space="preserve">FORMULA  </t>
  </si>
  <si>
    <t>ADM</t>
  </si>
  <si>
    <t>PROPERTY &amp;</t>
  </si>
  <si>
    <t xml:space="preserve"> </t>
  </si>
  <si>
    <t>ANNUAL</t>
  </si>
  <si>
    <t>MONTHLY</t>
  </si>
  <si>
    <t>daria.shams:tuition_rate_fy13_revised.xlsx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</si>
</sst>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0" fillId="0" borderId="0" xfId="0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2"/>
  <sheetViews>
    <sheetView tabSelected="1" workbookViewId="0">
      <selection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85546875" style="4" bestFit="1" customWidth="1"/>
    <col min="5" max="5" width="12.28515625" style="4" bestFit="1" customWidth="1"/>
    <col min="6" max="6" width="13.85546875" style="4" bestFit="1" customWidth="1"/>
    <col min="7" max="7" width="14.85546875" style="5" bestFit="1" customWidth="1"/>
    <col min="8" max="8" width="10.85546875" bestFit="1" customWidth="1"/>
    <col min="9" max="9" width="11.140625" style="5" bestFit="1" customWidth="1"/>
    <col min="10" max="10" width="10.140625" style="5" bestFit="1" customWidth="1"/>
    <col min="11" max="12" width="13.42578125" style="5" bestFit="1" customWidth="1"/>
    <col min="13" max="13" width="13.42578125" bestFit="1" customWidth="1"/>
  </cols>
  <sheetData>
    <row r="1" spans="1:13" x14ac:dyDescent="0.25">
      <c r="A1" s="9" t="s">
        <v>698</v>
      </c>
      <c r="B1" s="9"/>
      <c r="C1" s="9"/>
      <c r="H1" s="3"/>
      <c r="M1" s="3"/>
    </row>
    <row r="2" spans="1:13" x14ac:dyDescent="0.25">
      <c r="A2" s="3"/>
      <c r="B2" s="3"/>
      <c r="C2" s="3"/>
      <c r="H2" s="3"/>
      <c r="M2" s="3"/>
    </row>
    <row r="3" spans="1:13" x14ac:dyDescent="0.25">
      <c r="A3" s="3"/>
      <c r="B3" s="3"/>
      <c r="C3" s="3"/>
      <c r="H3" s="3"/>
      <c r="M3" s="3"/>
    </row>
    <row r="4" spans="1:13" ht="21" x14ac:dyDescent="0.35">
      <c r="A4" s="10" t="s">
        <v>689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" x14ac:dyDescent="0.35">
      <c r="A5" s="10" t="s">
        <v>690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3"/>
      <c r="B6" s="3"/>
      <c r="C6" s="3"/>
      <c r="H6" s="3"/>
      <c r="M6" s="3"/>
    </row>
    <row r="7" spans="1:13" ht="15.75" x14ac:dyDescent="0.25">
      <c r="A7" s="11" t="s">
        <v>691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10" spans="1:13" x14ac:dyDescent="0.25">
      <c r="I10" s="6" t="s">
        <v>696</v>
      </c>
      <c r="J10" s="6" t="s">
        <v>697</v>
      </c>
      <c r="K10" s="6"/>
      <c r="L10" s="6" t="s">
        <v>695</v>
      </c>
      <c r="M10" s="6" t="s">
        <v>695</v>
      </c>
    </row>
    <row r="11" spans="1:13" x14ac:dyDescent="0.25">
      <c r="D11" s="7"/>
      <c r="E11" s="7" t="s">
        <v>0</v>
      </c>
      <c r="F11" s="7" t="s">
        <v>694</v>
      </c>
      <c r="G11" s="6" t="s">
        <v>1</v>
      </c>
      <c r="H11" s="2" t="s">
        <v>7</v>
      </c>
      <c r="I11" s="6" t="s">
        <v>2</v>
      </c>
      <c r="J11" s="6" t="s">
        <v>2</v>
      </c>
      <c r="K11" s="6" t="s">
        <v>3</v>
      </c>
      <c r="L11" s="6" t="s">
        <v>696</v>
      </c>
      <c r="M11" s="6" t="s">
        <v>697</v>
      </c>
    </row>
    <row r="12" spans="1:13" x14ac:dyDescent="0.25">
      <c r="D12" s="7" t="s">
        <v>4</v>
      </c>
      <c r="E12" s="7" t="s">
        <v>5</v>
      </c>
      <c r="F12" s="7" t="s">
        <v>5</v>
      </c>
      <c r="G12" s="6" t="s">
        <v>6</v>
      </c>
      <c r="H12" s="2" t="s">
        <v>692</v>
      </c>
      <c r="I12" s="6" t="s">
        <v>8</v>
      </c>
      <c r="J12" s="6" t="s">
        <v>8</v>
      </c>
      <c r="K12" s="6" t="s">
        <v>9</v>
      </c>
      <c r="L12" s="6" t="s">
        <v>3</v>
      </c>
      <c r="M12" s="6" t="s">
        <v>3</v>
      </c>
    </row>
    <row r="13" spans="1:13" x14ac:dyDescent="0.25">
      <c r="A13" s="8" t="s">
        <v>10</v>
      </c>
      <c r="B13" s="8" t="s">
        <v>7</v>
      </c>
      <c r="C13" s="8" t="s">
        <v>11</v>
      </c>
      <c r="D13" s="7" t="s">
        <v>12</v>
      </c>
      <c r="E13" s="7" t="s">
        <v>13</v>
      </c>
      <c r="F13" s="7" t="s">
        <v>13</v>
      </c>
      <c r="G13" s="6" t="s">
        <v>14</v>
      </c>
      <c r="H13" s="2" t="s">
        <v>693</v>
      </c>
      <c r="I13" s="6" t="s">
        <v>15</v>
      </c>
      <c r="J13" s="6" t="s">
        <v>15</v>
      </c>
      <c r="K13" s="6" t="s">
        <v>16</v>
      </c>
      <c r="L13" s="6" t="s">
        <v>16</v>
      </c>
      <c r="M13" s="6" t="s">
        <v>16</v>
      </c>
    </row>
    <row r="15" spans="1:13" x14ac:dyDescent="0.25">
      <c r="A15">
        <v>45187</v>
      </c>
      <c r="B15" t="s">
        <v>17</v>
      </c>
      <c r="C15" t="s">
        <v>18</v>
      </c>
      <c r="D15" s="4">
        <v>2049033</v>
      </c>
      <c r="E15" s="4">
        <v>807615</v>
      </c>
      <c r="F15" s="4">
        <f>D15+E15</f>
        <v>2856648</v>
      </c>
      <c r="G15" s="5">
        <v>3798833.53</v>
      </c>
      <c r="H15">
        <v>860.79</v>
      </c>
      <c r="I15" s="5">
        <f>F15/H15</f>
        <v>3318.635207193392</v>
      </c>
      <c r="J15" s="5">
        <f>I15/9</f>
        <v>368.73724524371022</v>
      </c>
      <c r="K15" s="5">
        <f>G15/H15</f>
        <v>4413.1943098781348</v>
      </c>
      <c r="L15" s="5">
        <f>I15+K15</f>
        <v>7731.8295170715264</v>
      </c>
      <c r="M15" s="5">
        <f>L15/9</f>
        <v>859.09216856350292</v>
      </c>
    </row>
    <row r="16" spans="1:13" x14ac:dyDescent="0.25">
      <c r="A16">
        <v>49494</v>
      </c>
      <c r="B16" t="s">
        <v>19</v>
      </c>
      <c r="C16" t="s">
        <v>20</v>
      </c>
      <c r="D16" s="4">
        <v>2653191</v>
      </c>
      <c r="E16" s="4">
        <v>1022011</v>
      </c>
      <c r="F16" s="4">
        <f t="shared" ref="F16:F79" si="0">D16+E16</f>
        <v>3675202</v>
      </c>
      <c r="G16" s="5">
        <v>6548954.3200000003</v>
      </c>
      <c r="H16" s="1">
        <v>1172.28</v>
      </c>
      <c r="I16" s="5">
        <f t="shared" ref="I16:I79" si="1">F16/H16</f>
        <v>3135.0888866141195</v>
      </c>
      <c r="J16" s="5">
        <f t="shared" ref="J16:J79" si="2">I16/9</f>
        <v>348.34320962379104</v>
      </c>
      <c r="K16" s="5">
        <f t="shared" ref="K16:K79" si="3">G16/H16</f>
        <v>5586.5103217661317</v>
      </c>
      <c r="L16" s="5">
        <f t="shared" ref="L16:L79" si="4">I16+K16</f>
        <v>8721.5992083802521</v>
      </c>
      <c r="M16" s="5">
        <f t="shared" ref="M16:M79" si="5">L16/9</f>
        <v>969.06657870891695</v>
      </c>
    </row>
    <row r="17" spans="1:13" x14ac:dyDescent="0.25">
      <c r="A17">
        <v>43489</v>
      </c>
      <c r="B17" t="s">
        <v>21</v>
      </c>
      <c r="C17" t="s">
        <v>22</v>
      </c>
      <c r="D17" s="4">
        <v>112981379</v>
      </c>
      <c r="E17" s="4">
        <v>0</v>
      </c>
      <c r="F17" s="4">
        <f t="shared" si="0"/>
        <v>112981379</v>
      </c>
      <c r="G17" s="5">
        <v>149106971.53999999</v>
      </c>
      <c r="H17" s="1">
        <v>27499.11</v>
      </c>
      <c r="I17" s="5">
        <f t="shared" si="1"/>
        <v>4108.5467493311598</v>
      </c>
      <c r="J17" s="5">
        <f t="shared" si="2"/>
        <v>456.50519437012889</v>
      </c>
      <c r="K17" s="5">
        <f t="shared" si="3"/>
        <v>5422.2471759995142</v>
      </c>
      <c r="L17" s="5">
        <f t="shared" si="4"/>
        <v>9530.793925330674</v>
      </c>
      <c r="M17" s="5">
        <f t="shared" si="5"/>
        <v>1058.9771028145194</v>
      </c>
    </row>
    <row r="18" spans="1:13" x14ac:dyDescent="0.25">
      <c r="A18">
        <v>45906</v>
      </c>
      <c r="B18" t="s">
        <v>23</v>
      </c>
      <c r="C18" t="s">
        <v>24</v>
      </c>
      <c r="D18" s="4">
        <v>4769989</v>
      </c>
      <c r="E18" s="4">
        <v>0</v>
      </c>
      <c r="F18" s="4">
        <f t="shared" si="0"/>
        <v>4769989</v>
      </c>
      <c r="G18" s="5">
        <v>9610562.4700000007</v>
      </c>
      <c r="H18" s="1">
        <v>1640.35</v>
      </c>
      <c r="I18" s="5">
        <f t="shared" si="1"/>
        <v>2907.9092876520258</v>
      </c>
      <c r="J18" s="5">
        <f t="shared" si="2"/>
        <v>323.10103196133622</v>
      </c>
      <c r="K18" s="5">
        <f t="shared" si="3"/>
        <v>5858.8487030206979</v>
      </c>
      <c r="L18" s="5">
        <f t="shared" si="4"/>
        <v>8766.7579906727242</v>
      </c>
      <c r="M18" s="5">
        <f t="shared" si="5"/>
        <v>974.08422118585827</v>
      </c>
    </row>
    <row r="19" spans="1:13" x14ac:dyDescent="0.25">
      <c r="A19">
        <v>45757</v>
      </c>
      <c r="B19" t="s">
        <v>25</v>
      </c>
      <c r="C19" t="s">
        <v>26</v>
      </c>
      <c r="D19" s="4">
        <v>2774227</v>
      </c>
      <c r="E19" s="4">
        <v>0</v>
      </c>
      <c r="F19" s="4">
        <f t="shared" si="0"/>
        <v>2774227</v>
      </c>
      <c r="G19" s="5">
        <v>4856946.47</v>
      </c>
      <c r="H19" s="1">
        <v>1069.18</v>
      </c>
      <c r="I19" s="5">
        <f t="shared" si="1"/>
        <v>2594.7239940889276</v>
      </c>
      <c r="J19" s="5">
        <f t="shared" si="2"/>
        <v>288.30266600988085</v>
      </c>
      <c r="K19" s="5">
        <f t="shared" si="3"/>
        <v>4542.6836173516149</v>
      </c>
      <c r="L19" s="5">
        <f t="shared" si="4"/>
        <v>7137.4076114405425</v>
      </c>
      <c r="M19" s="5">
        <f t="shared" si="5"/>
        <v>793.04529016006029</v>
      </c>
    </row>
    <row r="20" spans="1:13" x14ac:dyDescent="0.25">
      <c r="A20">
        <v>43497</v>
      </c>
      <c r="B20" t="s">
        <v>27</v>
      </c>
      <c r="C20" t="s">
        <v>28</v>
      </c>
      <c r="D20" s="4">
        <v>7568072</v>
      </c>
      <c r="E20" s="4">
        <v>0</v>
      </c>
      <c r="F20" s="4">
        <f t="shared" si="0"/>
        <v>7568072</v>
      </c>
      <c r="G20" s="5">
        <v>17468054.800000001</v>
      </c>
      <c r="H20" s="1">
        <v>3116.57</v>
      </c>
      <c r="I20" s="5">
        <f t="shared" si="1"/>
        <v>2428.3337130242539</v>
      </c>
      <c r="J20" s="5">
        <f t="shared" si="2"/>
        <v>269.81485700269491</v>
      </c>
      <c r="K20" s="5">
        <f t="shared" si="3"/>
        <v>5604.8973069752965</v>
      </c>
      <c r="L20" s="5">
        <f t="shared" si="4"/>
        <v>8033.23101999955</v>
      </c>
      <c r="M20" s="5">
        <f t="shared" si="5"/>
        <v>892.58122444439448</v>
      </c>
    </row>
    <row r="21" spans="1:13" x14ac:dyDescent="0.25">
      <c r="A21">
        <v>46847</v>
      </c>
      <c r="B21" t="s">
        <v>29</v>
      </c>
      <c r="C21" t="s">
        <v>30</v>
      </c>
      <c r="D21" s="4">
        <v>3397958</v>
      </c>
      <c r="E21" s="4">
        <v>113230</v>
      </c>
      <c r="F21" s="4">
        <f t="shared" si="0"/>
        <v>3511188</v>
      </c>
      <c r="G21" s="5">
        <v>9100754.4199999999</v>
      </c>
      <c r="H21" s="1">
        <v>1628.64</v>
      </c>
      <c r="I21" s="5">
        <f t="shared" si="1"/>
        <v>2155.9018567639255</v>
      </c>
      <c r="J21" s="5">
        <f t="shared" si="2"/>
        <v>239.54465075154727</v>
      </c>
      <c r="K21" s="5">
        <f t="shared" si="3"/>
        <v>5587.9472566067388</v>
      </c>
      <c r="L21" s="5">
        <f t="shared" si="4"/>
        <v>7743.8491133706648</v>
      </c>
      <c r="M21" s="5">
        <f t="shared" si="5"/>
        <v>860.42767926340719</v>
      </c>
    </row>
    <row r="22" spans="1:13" x14ac:dyDescent="0.25">
      <c r="A22">
        <v>45195</v>
      </c>
      <c r="B22" t="s">
        <v>31</v>
      </c>
      <c r="C22" t="s">
        <v>32</v>
      </c>
      <c r="D22" s="4">
        <v>18199034</v>
      </c>
      <c r="E22" s="4">
        <v>0</v>
      </c>
      <c r="F22" s="4">
        <f t="shared" si="0"/>
        <v>18199034</v>
      </c>
      <c r="G22" s="5">
        <v>14717657.41</v>
      </c>
      <c r="H22" s="1">
        <v>4108.3900000000003</v>
      </c>
      <c r="I22" s="5">
        <f t="shared" si="1"/>
        <v>4429.7240524877134</v>
      </c>
      <c r="J22" s="5">
        <f t="shared" si="2"/>
        <v>492.19156138752373</v>
      </c>
      <c r="K22" s="5">
        <f t="shared" si="3"/>
        <v>3582.3418443721262</v>
      </c>
      <c r="L22" s="5">
        <f t="shared" si="4"/>
        <v>8012.06589685984</v>
      </c>
      <c r="M22" s="5">
        <f t="shared" si="5"/>
        <v>890.22954409553779</v>
      </c>
    </row>
    <row r="23" spans="1:13" x14ac:dyDescent="0.25">
      <c r="A23">
        <v>49759</v>
      </c>
      <c r="B23" t="s">
        <v>33</v>
      </c>
      <c r="C23" t="s">
        <v>34</v>
      </c>
      <c r="D23" s="4">
        <v>3293439</v>
      </c>
      <c r="E23" s="4">
        <v>1405984</v>
      </c>
      <c r="F23" s="4">
        <f t="shared" si="0"/>
        <v>4699423</v>
      </c>
      <c r="G23" s="5">
        <v>4009404.86</v>
      </c>
      <c r="H23" s="1">
        <v>1209.28</v>
      </c>
      <c r="I23" s="5">
        <f t="shared" si="1"/>
        <v>3886.1330709182325</v>
      </c>
      <c r="J23" s="5">
        <f t="shared" si="2"/>
        <v>431.79256343535917</v>
      </c>
      <c r="K23" s="5">
        <f t="shared" si="3"/>
        <v>3315.5306132574756</v>
      </c>
      <c r="L23" s="5">
        <f t="shared" si="4"/>
        <v>7201.6636841757081</v>
      </c>
      <c r="M23" s="5">
        <f t="shared" si="5"/>
        <v>800.18485379730089</v>
      </c>
    </row>
    <row r="24" spans="1:13" x14ac:dyDescent="0.25">
      <c r="A24">
        <v>46623</v>
      </c>
      <c r="B24" t="s">
        <v>35</v>
      </c>
      <c r="C24" t="s">
        <v>36</v>
      </c>
      <c r="D24" s="4">
        <v>1446150</v>
      </c>
      <c r="E24" s="4">
        <v>866603</v>
      </c>
      <c r="F24" s="4">
        <f t="shared" si="0"/>
        <v>2312753</v>
      </c>
      <c r="G24" s="5">
        <v>3705174.9</v>
      </c>
      <c r="H24">
        <v>627.5</v>
      </c>
      <c r="I24" s="5">
        <f t="shared" si="1"/>
        <v>3685.6621513944224</v>
      </c>
      <c r="J24" s="5">
        <f t="shared" si="2"/>
        <v>409.51801682160249</v>
      </c>
      <c r="K24" s="5">
        <f t="shared" si="3"/>
        <v>5904.6611952191233</v>
      </c>
      <c r="L24" s="5">
        <f t="shared" si="4"/>
        <v>9590.3233466135462</v>
      </c>
      <c r="M24" s="5">
        <f t="shared" si="5"/>
        <v>1065.5914829570606</v>
      </c>
    </row>
    <row r="25" spans="1:13" x14ac:dyDescent="0.25">
      <c r="A25">
        <v>48207</v>
      </c>
      <c r="B25" t="s">
        <v>37</v>
      </c>
      <c r="C25" t="s">
        <v>38</v>
      </c>
      <c r="D25" s="4">
        <v>25025696</v>
      </c>
      <c r="E25" s="4">
        <v>0</v>
      </c>
      <c r="F25" s="4">
        <f t="shared" si="0"/>
        <v>25025696</v>
      </c>
      <c r="G25" s="5">
        <v>5904142.3300000001</v>
      </c>
      <c r="H25" s="1">
        <v>4268.41</v>
      </c>
      <c r="I25" s="5">
        <f t="shared" si="1"/>
        <v>5863.0019140616769</v>
      </c>
      <c r="J25" s="5">
        <f t="shared" si="2"/>
        <v>651.44465711796408</v>
      </c>
      <c r="K25" s="5">
        <f t="shared" si="3"/>
        <v>1383.2181842887633</v>
      </c>
      <c r="L25" s="5">
        <f t="shared" si="4"/>
        <v>7246.2200983504399</v>
      </c>
      <c r="M25" s="5">
        <f t="shared" si="5"/>
        <v>805.13556648338226</v>
      </c>
    </row>
    <row r="26" spans="1:13" x14ac:dyDescent="0.25">
      <c r="A26">
        <v>48991</v>
      </c>
      <c r="B26" t="s">
        <v>39</v>
      </c>
      <c r="C26" t="s">
        <v>40</v>
      </c>
      <c r="D26" s="4">
        <v>1528301</v>
      </c>
      <c r="E26" s="4">
        <v>1019406</v>
      </c>
      <c r="F26" s="4">
        <f t="shared" si="0"/>
        <v>2547707</v>
      </c>
      <c r="G26" s="5">
        <v>3301948.34</v>
      </c>
      <c r="H26">
        <v>631.34</v>
      </c>
      <c r="I26" s="5">
        <f t="shared" si="1"/>
        <v>4035.3961415402159</v>
      </c>
      <c r="J26" s="5">
        <f t="shared" si="2"/>
        <v>448.37734906002402</v>
      </c>
      <c r="K26" s="5">
        <f t="shared" si="3"/>
        <v>5230.0635790540746</v>
      </c>
      <c r="L26" s="5">
        <f t="shared" si="4"/>
        <v>9265.45972059429</v>
      </c>
      <c r="M26" s="5">
        <f t="shared" si="5"/>
        <v>1029.4955245104766</v>
      </c>
    </row>
    <row r="27" spans="1:13" x14ac:dyDescent="0.25">
      <c r="A27">
        <v>47415</v>
      </c>
      <c r="B27" t="s">
        <v>41</v>
      </c>
      <c r="C27" t="s">
        <v>42</v>
      </c>
      <c r="D27" s="4">
        <v>2374800</v>
      </c>
      <c r="E27" s="4">
        <v>678377</v>
      </c>
      <c r="F27" s="4">
        <f t="shared" si="0"/>
        <v>3053177</v>
      </c>
      <c r="G27" s="5">
        <v>1741669.41</v>
      </c>
      <c r="H27">
        <v>506.74</v>
      </c>
      <c r="I27" s="5">
        <f t="shared" si="1"/>
        <v>6025.1351778032122</v>
      </c>
      <c r="J27" s="5">
        <f t="shared" si="2"/>
        <v>669.45946420035693</v>
      </c>
      <c r="K27" s="5">
        <f t="shared" si="3"/>
        <v>3437.0079527963057</v>
      </c>
      <c r="L27" s="5">
        <f t="shared" si="4"/>
        <v>9462.1431305995175</v>
      </c>
      <c r="M27" s="5">
        <f t="shared" si="5"/>
        <v>1051.3492367332797</v>
      </c>
    </row>
    <row r="28" spans="1:13" x14ac:dyDescent="0.25">
      <c r="A28">
        <v>46631</v>
      </c>
      <c r="B28" t="s">
        <v>43</v>
      </c>
      <c r="C28" t="s">
        <v>36</v>
      </c>
      <c r="D28" s="4">
        <v>2571916</v>
      </c>
      <c r="E28" s="4">
        <v>1664422</v>
      </c>
      <c r="F28" s="4">
        <f t="shared" si="0"/>
        <v>4236338</v>
      </c>
      <c r="G28" s="5">
        <v>4203006.8600000003</v>
      </c>
      <c r="H28">
        <v>996.06</v>
      </c>
      <c r="I28" s="5">
        <f t="shared" si="1"/>
        <v>4253.0951950685703</v>
      </c>
      <c r="J28" s="5">
        <f t="shared" si="2"/>
        <v>472.56613278539669</v>
      </c>
      <c r="K28" s="5">
        <f t="shared" si="3"/>
        <v>4219.6322109109897</v>
      </c>
      <c r="L28" s="5">
        <f t="shared" si="4"/>
        <v>8472.72740597956</v>
      </c>
      <c r="M28" s="5">
        <f t="shared" si="5"/>
        <v>941.41415621995111</v>
      </c>
    </row>
    <row r="29" spans="1:13" x14ac:dyDescent="0.25">
      <c r="A29">
        <v>47043</v>
      </c>
      <c r="B29" t="s">
        <v>44</v>
      </c>
      <c r="C29" t="s">
        <v>45</v>
      </c>
      <c r="D29" s="4">
        <v>6272897</v>
      </c>
      <c r="E29" s="4">
        <v>0</v>
      </c>
      <c r="F29" s="4">
        <f t="shared" si="0"/>
        <v>6272897</v>
      </c>
      <c r="G29" s="5">
        <v>2654340.58</v>
      </c>
      <c r="H29" s="1">
        <v>1293.03</v>
      </c>
      <c r="I29" s="5">
        <f t="shared" si="1"/>
        <v>4851.3159014098665</v>
      </c>
      <c r="J29" s="5">
        <f t="shared" si="2"/>
        <v>539.03510015665188</v>
      </c>
      <c r="K29" s="5">
        <f t="shared" si="3"/>
        <v>2052.8066479509371</v>
      </c>
      <c r="L29" s="5">
        <f t="shared" si="4"/>
        <v>6904.1225493608035</v>
      </c>
      <c r="M29" s="5">
        <f t="shared" si="5"/>
        <v>767.12472770675595</v>
      </c>
    </row>
    <row r="30" spans="1:13" x14ac:dyDescent="0.25">
      <c r="A30">
        <v>47423</v>
      </c>
      <c r="B30" t="s">
        <v>46</v>
      </c>
      <c r="C30" t="s">
        <v>42</v>
      </c>
      <c r="D30" s="4">
        <v>1450407</v>
      </c>
      <c r="E30" s="4">
        <v>948520</v>
      </c>
      <c r="F30" s="4">
        <f t="shared" si="0"/>
        <v>2398927</v>
      </c>
      <c r="G30" s="5">
        <v>3035580.65</v>
      </c>
      <c r="H30">
        <v>621.72</v>
      </c>
      <c r="I30" s="5">
        <f t="shared" si="1"/>
        <v>3858.532780029595</v>
      </c>
      <c r="J30" s="5">
        <f t="shared" si="2"/>
        <v>428.72586444773276</v>
      </c>
      <c r="K30" s="5">
        <f t="shared" si="3"/>
        <v>4882.5526764459883</v>
      </c>
      <c r="L30" s="5">
        <f t="shared" si="4"/>
        <v>8741.0854564755828</v>
      </c>
      <c r="M30" s="5">
        <f t="shared" si="5"/>
        <v>971.23171738617589</v>
      </c>
    </row>
    <row r="31" spans="1:13" x14ac:dyDescent="0.25">
      <c r="A31">
        <v>43505</v>
      </c>
      <c r="B31" t="s">
        <v>47</v>
      </c>
      <c r="C31" t="s">
        <v>48</v>
      </c>
      <c r="D31" s="4">
        <v>16672519</v>
      </c>
      <c r="E31" s="4">
        <v>0</v>
      </c>
      <c r="F31" s="4">
        <f t="shared" si="0"/>
        <v>16672519</v>
      </c>
      <c r="G31" s="5">
        <v>9770651.6999999993</v>
      </c>
      <c r="H31" s="1">
        <v>3455.54</v>
      </c>
      <c r="I31" s="5">
        <f t="shared" si="1"/>
        <v>4824.8664463441319</v>
      </c>
      <c r="J31" s="5">
        <f t="shared" si="2"/>
        <v>536.09627181601468</v>
      </c>
      <c r="K31" s="5">
        <f t="shared" si="3"/>
        <v>2827.5325130080969</v>
      </c>
      <c r="L31" s="5">
        <f t="shared" si="4"/>
        <v>7652.3989593522292</v>
      </c>
      <c r="M31" s="5">
        <f t="shared" si="5"/>
        <v>850.26655103913663</v>
      </c>
    </row>
    <row r="32" spans="1:13" x14ac:dyDescent="0.25">
      <c r="A32">
        <v>43513</v>
      </c>
      <c r="B32" t="s">
        <v>49</v>
      </c>
      <c r="C32" t="s">
        <v>50</v>
      </c>
      <c r="D32" s="4">
        <v>11421849</v>
      </c>
      <c r="E32" s="4">
        <v>0</v>
      </c>
      <c r="F32" s="4">
        <f t="shared" si="0"/>
        <v>11421849</v>
      </c>
      <c r="G32" s="5">
        <v>22532161.170000002</v>
      </c>
      <c r="H32" s="1">
        <v>4276.53</v>
      </c>
      <c r="I32" s="5">
        <f t="shared" si="1"/>
        <v>2670.8216708406117</v>
      </c>
      <c r="J32" s="5">
        <f t="shared" si="2"/>
        <v>296.75796342673465</v>
      </c>
      <c r="K32" s="5">
        <f t="shared" si="3"/>
        <v>5268.7953013307524</v>
      </c>
      <c r="L32" s="5">
        <f t="shared" si="4"/>
        <v>7939.6169721713641</v>
      </c>
      <c r="M32" s="5">
        <f t="shared" si="5"/>
        <v>882.17966357459602</v>
      </c>
    </row>
    <row r="33" spans="1:13" x14ac:dyDescent="0.25">
      <c r="A33">
        <v>43521</v>
      </c>
      <c r="B33" t="s">
        <v>51</v>
      </c>
      <c r="C33" t="s">
        <v>24</v>
      </c>
      <c r="D33" s="4">
        <v>15407796</v>
      </c>
      <c r="E33" s="4">
        <v>3380309</v>
      </c>
      <c r="F33" s="4">
        <f t="shared" si="0"/>
        <v>18788105</v>
      </c>
      <c r="G33" s="5">
        <v>7338266.5499999998</v>
      </c>
      <c r="H33" s="1">
        <v>2387.64</v>
      </c>
      <c r="I33" s="5">
        <f t="shared" si="1"/>
        <v>7868.9019282638928</v>
      </c>
      <c r="J33" s="5">
        <f t="shared" si="2"/>
        <v>874.32243647376583</v>
      </c>
      <c r="K33" s="5">
        <f t="shared" si="3"/>
        <v>3073.43927476504</v>
      </c>
      <c r="L33" s="5">
        <f t="shared" si="4"/>
        <v>10942.341203028933</v>
      </c>
      <c r="M33" s="5">
        <f t="shared" si="5"/>
        <v>1215.8156892254369</v>
      </c>
    </row>
    <row r="34" spans="1:13" x14ac:dyDescent="0.25">
      <c r="A34">
        <v>49171</v>
      </c>
      <c r="B34" t="s">
        <v>52</v>
      </c>
      <c r="C34" t="s">
        <v>53</v>
      </c>
      <c r="D34" s="4">
        <v>22927327</v>
      </c>
      <c r="E34" s="4">
        <v>0</v>
      </c>
      <c r="F34" s="4">
        <f t="shared" si="0"/>
        <v>22927327</v>
      </c>
      <c r="G34" s="5">
        <v>3607936.32</v>
      </c>
      <c r="H34" s="1">
        <v>2928.01</v>
      </c>
      <c r="I34" s="5">
        <f t="shared" si="1"/>
        <v>7830.3445001895479</v>
      </c>
      <c r="J34" s="5">
        <f t="shared" si="2"/>
        <v>870.03827779883864</v>
      </c>
      <c r="K34" s="5">
        <f t="shared" si="3"/>
        <v>1232.2144801418026</v>
      </c>
      <c r="L34" s="5">
        <f t="shared" si="4"/>
        <v>9062.5589803313505</v>
      </c>
      <c r="M34" s="5">
        <f t="shared" si="5"/>
        <v>1006.9509978145945</v>
      </c>
    </row>
    <row r="35" spans="1:13" x14ac:dyDescent="0.25">
      <c r="A35">
        <v>48298</v>
      </c>
      <c r="B35" t="s">
        <v>54</v>
      </c>
      <c r="C35" t="s">
        <v>55</v>
      </c>
      <c r="D35" s="4">
        <v>19271134</v>
      </c>
      <c r="E35" s="4">
        <v>0</v>
      </c>
      <c r="F35" s="4">
        <f t="shared" si="0"/>
        <v>19271134</v>
      </c>
      <c r="G35" s="5">
        <v>18014944.440000001</v>
      </c>
      <c r="H35" s="1">
        <v>5002.68</v>
      </c>
      <c r="I35" s="5">
        <f t="shared" si="1"/>
        <v>3852.1620411459458</v>
      </c>
      <c r="J35" s="5">
        <f t="shared" si="2"/>
        <v>428.01800457177177</v>
      </c>
      <c r="K35" s="5">
        <f t="shared" si="3"/>
        <v>3601.0587205257984</v>
      </c>
      <c r="L35" s="5">
        <f t="shared" si="4"/>
        <v>7453.2207616717442</v>
      </c>
      <c r="M35" s="5">
        <f t="shared" si="5"/>
        <v>828.13564018574937</v>
      </c>
    </row>
    <row r="36" spans="1:13" x14ac:dyDescent="0.25">
      <c r="A36">
        <v>48124</v>
      </c>
      <c r="B36" t="s">
        <v>56</v>
      </c>
      <c r="C36" t="s">
        <v>32</v>
      </c>
      <c r="D36" s="4">
        <v>29706916</v>
      </c>
      <c r="E36" s="4">
        <v>0</v>
      </c>
      <c r="F36" s="4">
        <f t="shared" si="0"/>
        <v>29706916</v>
      </c>
      <c r="G36" s="5">
        <v>2012541.02</v>
      </c>
      <c r="H36" s="1">
        <v>3779.39</v>
      </c>
      <c r="I36" s="5">
        <f t="shared" si="1"/>
        <v>7860.2409383524855</v>
      </c>
      <c r="J36" s="5">
        <f t="shared" si="2"/>
        <v>873.36010426138728</v>
      </c>
      <c r="K36" s="5">
        <f t="shared" si="3"/>
        <v>532.50419247550531</v>
      </c>
      <c r="L36" s="5">
        <f t="shared" si="4"/>
        <v>8392.7451308279906</v>
      </c>
      <c r="M36" s="5">
        <f t="shared" si="5"/>
        <v>932.52723675866559</v>
      </c>
    </row>
    <row r="37" spans="1:13" x14ac:dyDescent="0.25">
      <c r="A37">
        <v>48116</v>
      </c>
      <c r="B37" t="s">
        <v>57</v>
      </c>
      <c r="C37" t="s">
        <v>32</v>
      </c>
      <c r="D37" s="4">
        <v>27541366</v>
      </c>
      <c r="E37" s="4">
        <v>0</v>
      </c>
      <c r="F37" s="4">
        <f t="shared" si="0"/>
        <v>27541366</v>
      </c>
      <c r="G37" s="5">
        <v>3363331.34</v>
      </c>
      <c r="H37" s="1">
        <v>4085.73</v>
      </c>
      <c r="I37" s="5">
        <f t="shared" si="1"/>
        <v>6740.8678498089694</v>
      </c>
      <c r="J37" s="5">
        <f t="shared" si="2"/>
        <v>748.985316645441</v>
      </c>
      <c r="K37" s="5">
        <f t="shared" si="3"/>
        <v>823.18981919999601</v>
      </c>
      <c r="L37" s="5">
        <f t="shared" si="4"/>
        <v>7564.0576690089656</v>
      </c>
      <c r="M37" s="5">
        <f t="shared" si="5"/>
        <v>840.45085211210733</v>
      </c>
    </row>
    <row r="38" spans="1:13" x14ac:dyDescent="0.25">
      <c r="A38">
        <v>46706</v>
      </c>
      <c r="B38" t="s">
        <v>58</v>
      </c>
      <c r="C38" t="s">
        <v>59</v>
      </c>
      <c r="D38" s="4">
        <v>2911615</v>
      </c>
      <c r="E38" s="4">
        <v>862882</v>
      </c>
      <c r="F38" s="4">
        <f t="shared" si="0"/>
        <v>3774497</v>
      </c>
      <c r="G38" s="5">
        <v>1933692.81</v>
      </c>
      <c r="H38">
        <v>599.29</v>
      </c>
      <c r="I38" s="5">
        <f t="shared" si="1"/>
        <v>6298.2812995377872</v>
      </c>
      <c r="J38" s="5">
        <f t="shared" si="2"/>
        <v>699.80903328197633</v>
      </c>
      <c r="K38" s="5">
        <f t="shared" si="3"/>
        <v>3226.6395401224786</v>
      </c>
      <c r="L38" s="5">
        <f t="shared" si="4"/>
        <v>9524.9208396602662</v>
      </c>
      <c r="M38" s="5">
        <f t="shared" si="5"/>
        <v>1058.3245377400297</v>
      </c>
    </row>
    <row r="39" spans="1:13" x14ac:dyDescent="0.25">
      <c r="A39">
        <v>43539</v>
      </c>
      <c r="B39" t="s">
        <v>60</v>
      </c>
      <c r="C39" t="s">
        <v>22</v>
      </c>
      <c r="D39" s="4">
        <v>11977276</v>
      </c>
      <c r="E39" s="4">
        <v>0</v>
      </c>
      <c r="F39" s="4">
        <f t="shared" si="0"/>
        <v>11977276</v>
      </c>
      <c r="G39" s="5">
        <v>20652389.66</v>
      </c>
      <c r="H39" s="1">
        <v>4079.25</v>
      </c>
      <c r="I39" s="5">
        <f t="shared" si="1"/>
        <v>2936.1465955751669</v>
      </c>
      <c r="J39" s="5">
        <f t="shared" si="2"/>
        <v>326.238510619463</v>
      </c>
      <c r="K39" s="5">
        <f t="shared" si="3"/>
        <v>5062.790870870871</v>
      </c>
      <c r="L39" s="5">
        <f t="shared" si="4"/>
        <v>7998.9374664460374</v>
      </c>
      <c r="M39" s="5">
        <f t="shared" si="5"/>
        <v>888.7708296051153</v>
      </c>
    </row>
    <row r="40" spans="1:13" x14ac:dyDescent="0.25">
      <c r="A40">
        <v>45203</v>
      </c>
      <c r="B40" t="s">
        <v>61</v>
      </c>
      <c r="C40" t="s">
        <v>62</v>
      </c>
      <c r="D40" s="4">
        <v>3818185</v>
      </c>
      <c r="E40" s="4">
        <v>1825</v>
      </c>
      <c r="F40" s="4">
        <f t="shared" si="0"/>
        <v>3820010</v>
      </c>
      <c r="G40" s="5">
        <v>5858830.0999999996</v>
      </c>
      <c r="H40" s="1">
        <v>1074.9100000000001</v>
      </c>
      <c r="I40" s="5">
        <f t="shared" si="1"/>
        <v>3553.7952014587263</v>
      </c>
      <c r="J40" s="5">
        <f t="shared" si="2"/>
        <v>394.86613349541403</v>
      </c>
      <c r="K40" s="5">
        <f t="shared" si="3"/>
        <v>5450.5308351396852</v>
      </c>
      <c r="L40" s="5">
        <f t="shared" si="4"/>
        <v>9004.3260365984115</v>
      </c>
      <c r="M40" s="5">
        <f t="shared" si="5"/>
        <v>1000.4806707331568</v>
      </c>
    </row>
    <row r="41" spans="1:13" x14ac:dyDescent="0.25">
      <c r="A41">
        <v>46300</v>
      </c>
      <c r="B41" t="s">
        <v>63</v>
      </c>
      <c r="C41" t="s">
        <v>64</v>
      </c>
      <c r="D41" s="4">
        <v>6740432</v>
      </c>
      <c r="E41" s="4">
        <v>0</v>
      </c>
      <c r="F41" s="4">
        <f t="shared" si="0"/>
        <v>6740432</v>
      </c>
      <c r="G41" s="5">
        <v>7231809.75</v>
      </c>
      <c r="H41" s="1">
        <v>1970.54</v>
      </c>
      <c r="I41" s="5">
        <f t="shared" si="1"/>
        <v>3420.6014594984117</v>
      </c>
      <c r="J41" s="5">
        <f t="shared" si="2"/>
        <v>380.06682883315688</v>
      </c>
      <c r="K41" s="5">
        <f t="shared" si="3"/>
        <v>3669.963436418444</v>
      </c>
      <c r="L41" s="5">
        <f t="shared" si="4"/>
        <v>7090.5648959168557</v>
      </c>
      <c r="M41" s="5">
        <f t="shared" si="5"/>
        <v>787.84054399076172</v>
      </c>
    </row>
    <row r="42" spans="1:13" x14ac:dyDescent="0.25">
      <c r="A42">
        <v>45765</v>
      </c>
      <c r="B42" t="s">
        <v>65</v>
      </c>
      <c r="C42" t="s">
        <v>26</v>
      </c>
      <c r="D42" s="4">
        <v>7613563</v>
      </c>
      <c r="E42" s="4">
        <v>0</v>
      </c>
      <c r="F42" s="4">
        <f t="shared" si="0"/>
        <v>7613563</v>
      </c>
      <c r="G42" s="5">
        <v>4105491.23</v>
      </c>
      <c r="H42" s="1">
        <v>1786.92</v>
      </c>
      <c r="I42" s="5">
        <f t="shared" si="1"/>
        <v>4260.7184429073486</v>
      </c>
      <c r="J42" s="5">
        <f t="shared" si="2"/>
        <v>473.41316032303871</v>
      </c>
      <c r="K42" s="5">
        <f t="shared" si="3"/>
        <v>2297.5238007297471</v>
      </c>
      <c r="L42" s="5">
        <f t="shared" si="4"/>
        <v>6558.2422436370962</v>
      </c>
      <c r="M42" s="5">
        <f t="shared" si="5"/>
        <v>728.69358262634398</v>
      </c>
    </row>
    <row r="43" spans="1:13" x14ac:dyDescent="0.25">
      <c r="A43">
        <v>43547</v>
      </c>
      <c r="B43" t="s">
        <v>66</v>
      </c>
      <c r="C43" t="s">
        <v>67</v>
      </c>
      <c r="D43" s="4">
        <v>25361751</v>
      </c>
      <c r="E43" s="4">
        <v>0</v>
      </c>
      <c r="F43" s="4">
        <f t="shared" si="0"/>
        <v>25361751</v>
      </c>
      <c r="G43" s="5">
        <v>3814500.56</v>
      </c>
      <c r="H43" s="1">
        <v>2567.56</v>
      </c>
      <c r="I43" s="5">
        <f t="shared" si="1"/>
        <v>9877.76371340884</v>
      </c>
      <c r="J43" s="5">
        <f t="shared" si="2"/>
        <v>1097.5293014898712</v>
      </c>
      <c r="K43" s="5">
        <f t="shared" si="3"/>
        <v>1485.6519652900031</v>
      </c>
      <c r="L43" s="5">
        <f t="shared" si="4"/>
        <v>11363.415678698842</v>
      </c>
      <c r="M43" s="5">
        <f t="shared" si="5"/>
        <v>1262.6017420776491</v>
      </c>
    </row>
    <row r="44" spans="1:13" x14ac:dyDescent="0.25">
      <c r="A44">
        <v>43554</v>
      </c>
      <c r="B44" t="s">
        <v>68</v>
      </c>
      <c r="C44" t="s">
        <v>67</v>
      </c>
      <c r="D44" s="4">
        <v>27934947</v>
      </c>
      <c r="E44" s="4">
        <v>0</v>
      </c>
      <c r="F44" s="4">
        <f t="shared" si="0"/>
        <v>27934947</v>
      </c>
      <c r="G44" s="5">
        <v>908941.81</v>
      </c>
      <c r="H44" s="1">
        <v>1461.69</v>
      </c>
      <c r="I44" s="5">
        <f t="shared" si="1"/>
        <v>19111.403238716826</v>
      </c>
      <c r="J44" s="5">
        <f t="shared" si="2"/>
        <v>2123.4892487463139</v>
      </c>
      <c r="K44" s="5">
        <f t="shared" si="3"/>
        <v>621.84307890181913</v>
      </c>
      <c r="L44" s="5">
        <f t="shared" si="4"/>
        <v>19733.246317618647</v>
      </c>
      <c r="M44" s="5">
        <f t="shared" si="5"/>
        <v>2192.5829241798497</v>
      </c>
    </row>
    <row r="45" spans="1:13" x14ac:dyDescent="0.25">
      <c r="A45">
        <v>46425</v>
      </c>
      <c r="B45" t="s">
        <v>69</v>
      </c>
      <c r="C45" t="s">
        <v>70</v>
      </c>
      <c r="D45" s="4">
        <v>6712434</v>
      </c>
      <c r="E45" s="4">
        <v>0</v>
      </c>
      <c r="F45" s="4">
        <f t="shared" si="0"/>
        <v>6712434</v>
      </c>
      <c r="G45" s="5">
        <v>9542280.0800000001</v>
      </c>
      <c r="H45" s="1">
        <v>2049.6999999999998</v>
      </c>
      <c r="I45" s="5">
        <f t="shared" si="1"/>
        <v>3274.8372932624288</v>
      </c>
      <c r="J45" s="5">
        <f t="shared" si="2"/>
        <v>363.87081036249208</v>
      </c>
      <c r="K45" s="5">
        <f t="shared" si="3"/>
        <v>4655.4520563984979</v>
      </c>
      <c r="L45" s="5">
        <f t="shared" si="4"/>
        <v>7930.2893496609267</v>
      </c>
      <c r="M45" s="5">
        <f t="shared" si="5"/>
        <v>881.14326107343629</v>
      </c>
    </row>
    <row r="46" spans="1:13" x14ac:dyDescent="0.25">
      <c r="A46">
        <v>47241</v>
      </c>
      <c r="B46" t="s">
        <v>71</v>
      </c>
      <c r="C46" t="s">
        <v>72</v>
      </c>
      <c r="D46" s="4">
        <v>56731437</v>
      </c>
      <c r="E46" s="4">
        <v>0</v>
      </c>
      <c r="F46" s="4">
        <f t="shared" si="0"/>
        <v>56731437</v>
      </c>
      <c r="G46" s="5">
        <v>9608292.9600000009</v>
      </c>
      <c r="H46" s="1">
        <v>7920.53</v>
      </c>
      <c r="I46" s="5">
        <f t="shared" si="1"/>
        <v>7162.5809131459637</v>
      </c>
      <c r="J46" s="5">
        <f t="shared" si="2"/>
        <v>795.84232368288485</v>
      </c>
      <c r="K46" s="5">
        <f t="shared" si="3"/>
        <v>1213.0871242202227</v>
      </c>
      <c r="L46" s="5">
        <f t="shared" si="4"/>
        <v>8375.6680373661857</v>
      </c>
      <c r="M46" s="5">
        <f t="shared" si="5"/>
        <v>930.62978192957621</v>
      </c>
    </row>
    <row r="47" spans="1:13" x14ac:dyDescent="0.25">
      <c r="A47">
        <v>43562</v>
      </c>
      <c r="B47" t="s">
        <v>73</v>
      </c>
      <c r="C47" t="s">
        <v>67</v>
      </c>
      <c r="D47" s="4">
        <v>30428392</v>
      </c>
      <c r="E47" s="4">
        <v>0</v>
      </c>
      <c r="F47" s="4">
        <f t="shared" si="0"/>
        <v>30428392</v>
      </c>
      <c r="G47" s="5">
        <v>5614336.5</v>
      </c>
      <c r="H47" s="1">
        <v>3682.94</v>
      </c>
      <c r="I47" s="5">
        <f t="shared" si="1"/>
        <v>8261.9841756857295</v>
      </c>
      <c r="J47" s="5">
        <f t="shared" si="2"/>
        <v>917.9982417428588</v>
      </c>
      <c r="K47" s="5">
        <f t="shared" si="3"/>
        <v>1524.4170418198505</v>
      </c>
      <c r="L47" s="5">
        <f t="shared" si="4"/>
        <v>9786.4012175055796</v>
      </c>
      <c r="M47" s="5">
        <f t="shared" si="5"/>
        <v>1087.3779130561754</v>
      </c>
    </row>
    <row r="48" spans="1:13" x14ac:dyDescent="0.25">
      <c r="A48">
        <v>43570</v>
      </c>
      <c r="B48" t="s">
        <v>74</v>
      </c>
      <c r="C48" t="s">
        <v>62</v>
      </c>
      <c r="D48" s="4">
        <v>2466915</v>
      </c>
      <c r="E48" s="4">
        <v>0</v>
      </c>
      <c r="F48" s="4">
        <f t="shared" si="0"/>
        <v>2466915</v>
      </c>
      <c r="G48" s="5">
        <v>8792366.8300000001</v>
      </c>
      <c r="H48" s="1">
        <v>1260.07</v>
      </c>
      <c r="I48" s="5">
        <f t="shared" si="1"/>
        <v>1957.7602831588722</v>
      </c>
      <c r="J48" s="5">
        <f t="shared" si="2"/>
        <v>217.5289203509858</v>
      </c>
      <c r="K48" s="5">
        <f t="shared" si="3"/>
        <v>6977.6812637393168</v>
      </c>
      <c r="L48" s="5">
        <f t="shared" si="4"/>
        <v>8935.4415468981897</v>
      </c>
      <c r="M48" s="5">
        <f t="shared" si="5"/>
        <v>992.82683854424329</v>
      </c>
    </row>
    <row r="49" spans="1:13" x14ac:dyDescent="0.25">
      <c r="A49">
        <v>43588</v>
      </c>
      <c r="B49" t="s">
        <v>75</v>
      </c>
      <c r="C49" t="s">
        <v>76</v>
      </c>
      <c r="D49" s="4">
        <v>7856605</v>
      </c>
      <c r="E49" s="4">
        <v>0</v>
      </c>
      <c r="F49" s="4">
        <f t="shared" si="0"/>
        <v>7856605</v>
      </c>
      <c r="G49" s="5">
        <v>11968607.1</v>
      </c>
      <c r="H49" s="1">
        <v>2656.42</v>
      </c>
      <c r="I49" s="5">
        <f t="shared" si="1"/>
        <v>2957.591420031471</v>
      </c>
      <c r="J49" s="5">
        <f t="shared" si="2"/>
        <v>328.62126889238567</v>
      </c>
      <c r="K49" s="5">
        <f t="shared" si="3"/>
        <v>4505.5402007212715</v>
      </c>
      <c r="L49" s="5">
        <f t="shared" si="4"/>
        <v>7463.1316207527425</v>
      </c>
      <c r="M49" s="5">
        <f t="shared" si="5"/>
        <v>829.23684675030472</v>
      </c>
    </row>
    <row r="50" spans="1:13" x14ac:dyDescent="0.25">
      <c r="A50">
        <v>43596</v>
      </c>
      <c r="B50" t="s">
        <v>77</v>
      </c>
      <c r="C50" t="s">
        <v>78</v>
      </c>
      <c r="D50" s="4">
        <v>8010887</v>
      </c>
      <c r="E50" s="4">
        <v>1273054</v>
      </c>
      <c r="F50" s="4">
        <f t="shared" si="0"/>
        <v>9283941</v>
      </c>
      <c r="G50" s="5">
        <v>8776809.4299999997</v>
      </c>
      <c r="H50" s="1">
        <v>2123.9699999999998</v>
      </c>
      <c r="I50" s="5">
        <f t="shared" si="1"/>
        <v>4371.0320767242483</v>
      </c>
      <c r="J50" s="5">
        <f t="shared" si="2"/>
        <v>485.6702307471387</v>
      </c>
      <c r="K50" s="5">
        <f t="shared" si="3"/>
        <v>4132.2661949085914</v>
      </c>
      <c r="L50" s="5">
        <f t="shared" si="4"/>
        <v>8503.2982716328406</v>
      </c>
      <c r="M50" s="5">
        <f t="shared" si="5"/>
        <v>944.81091907031566</v>
      </c>
    </row>
    <row r="51" spans="1:13" x14ac:dyDescent="0.25">
      <c r="A51">
        <v>43604</v>
      </c>
      <c r="B51" t="s">
        <v>79</v>
      </c>
      <c r="C51" t="s">
        <v>80</v>
      </c>
      <c r="D51" s="4">
        <v>3989931</v>
      </c>
      <c r="E51" s="4">
        <v>0</v>
      </c>
      <c r="F51" s="4">
        <f t="shared" si="0"/>
        <v>3989931</v>
      </c>
      <c r="G51" s="5">
        <v>2420872.44</v>
      </c>
      <c r="H51" s="1">
        <v>1035.3800000000001</v>
      </c>
      <c r="I51" s="5">
        <f t="shared" si="1"/>
        <v>3853.5909521141994</v>
      </c>
      <c r="J51" s="5">
        <f t="shared" si="2"/>
        <v>428.17677245713327</v>
      </c>
      <c r="K51" s="5">
        <f t="shared" si="3"/>
        <v>2338.1487376615346</v>
      </c>
      <c r="L51" s="5">
        <f t="shared" si="4"/>
        <v>6191.7396897757335</v>
      </c>
      <c r="M51" s="5">
        <f t="shared" si="5"/>
        <v>687.97107664174814</v>
      </c>
    </row>
    <row r="52" spans="1:13" x14ac:dyDescent="0.25">
      <c r="A52">
        <v>48074</v>
      </c>
      <c r="B52" t="s">
        <v>81</v>
      </c>
      <c r="C52" t="s">
        <v>76</v>
      </c>
      <c r="D52" s="4">
        <v>8007487</v>
      </c>
      <c r="E52" s="4">
        <v>0</v>
      </c>
      <c r="F52" s="4">
        <f t="shared" si="0"/>
        <v>8007487</v>
      </c>
      <c r="G52" s="5">
        <v>5011961.13</v>
      </c>
      <c r="H52" s="1">
        <v>1720.37</v>
      </c>
      <c r="I52" s="5">
        <f t="shared" si="1"/>
        <v>4654.5144358481029</v>
      </c>
      <c r="J52" s="5">
        <f t="shared" si="2"/>
        <v>517.16827064978918</v>
      </c>
      <c r="K52" s="5">
        <f t="shared" si="3"/>
        <v>2913.3041903776516</v>
      </c>
      <c r="L52" s="5">
        <f t="shared" si="4"/>
        <v>7567.818626225755</v>
      </c>
      <c r="M52" s="5">
        <f t="shared" si="5"/>
        <v>840.86873624730606</v>
      </c>
    </row>
    <row r="53" spans="1:13" x14ac:dyDescent="0.25">
      <c r="A53">
        <v>48926</v>
      </c>
      <c r="B53" t="s">
        <v>82</v>
      </c>
      <c r="C53" t="s">
        <v>83</v>
      </c>
      <c r="D53" s="4">
        <v>10001442</v>
      </c>
      <c r="E53" s="4">
        <v>0</v>
      </c>
      <c r="F53" s="4">
        <f t="shared" si="0"/>
        <v>10001442</v>
      </c>
      <c r="G53" s="5">
        <v>3411709.38</v>
      </c>
      <c r="H53" s="1">
        <v>1620.67</v>
      </c>
      <c r="I53" s="5">
        <f t="shared" si="1"/>
        <v>6171.1773525764029</v>
      </c>
      <c r="J53" s="5">
        <f t="shared" si="2"/>
        <v>685.68637250848917</v>
      </c>
      <c r="K53" s="5">
        <f t="shared" si="3"/>
        <v>2105.122807234045</v>
      </c>
      <c r="L53" s="5">
        <f t="shared" si="4"/>
        <v>8276.3001598104474</v>
      </c>
      <c r="M53" s="5">
        <f t="shared" si="5"/>
        <v>919.58890664560522</v>
      </c>
    </row>
    <row r="54" spans="1:13" x14ac:dyDescent="0.25">
      <c r="A54">
        <v>43612</v>
      </c>
      <c r="B54" t="s">
        <v>84</v>
      </c>
      <c r="C54" t="s">
        <v>67</v>
      </c>
      <c r="D54" s="4">
        <v>58980215</v>
      </c>
      <c r="E54" s="4">
        <v>0</v>
      </c>
      <c r="F54" s="4">
        <f t="shared" si="0"/>
        <v>58980215</v>
      </c>
      <c r="G54" s="5">
        <v>6840292.8700000001</v>
      </c>
      <c r="H54" s="1">
        <v>6781.14</v>
      </c>
      <c r="I54" s="5">
        <f t="shared" si="1"/>
        <v>8697.684312667192</v>
      </c>
      <c r="J54" s="5">
        <f t="shared" si="2"/>
        <v>966.40936807413243</v>
      </c>
      <c r="K54" s="5">
        <f t="shared" si="3"/>
        <v>1008.7231453708373</v>
      </c>
      <c r="L54" s="5">
        <f t="shared" si="4"/>
        <v>9706.4074580380293</v>
      </c>
      <c r="M54" s="5">
        <f t="shared" si="5"/>
        <v>1078.489717559781</v>
      </c>
    </row>
    <row r="55" spans="1:13" x14ac:dyDescent="0.25">
      <c r="A55">
        <v>47167</v>
      </c>
      <c r="B55" t="s">
        <v>85</v>
      </c>
      <c r="C55" t="s">
        <v>86</v>
      </c>
      <c r="D55" s="4">
        <v>4912027</v>
      </c>
      <c r="E55" s="4">
        <v>1722227</v>
      </c>
      <c r="F55" s="4">
        <f t="shared" si="0"/>
        <v>6634254</v>
      </c>
      <c r="G55" s="5">
        <v>2833683.27</v>
      </c>
      <c r="H55" s="1">
        <v>1052.98</v>
      </c>
      <c r="I55" s="5">
        <f t="shared" si="1"/>
        <v>6300.4558491139433</v>
      </c>
      <c r="J55" s="5">
        <f t="shared" si="2"/>
        <v>700.05064990154926</v>
      </c>
      <c r="K55" s="5">
        <f t="shared" si="3"/>
        <v>2691.1083496362703</v>
      </c>
      <c r="L55" s="5">
        <f t="shared" si="4"/>
        <v>8991.5641987502131</v>
      </c>
      <c r="M55" s="5">
        <f t="shared" si="5"/>
        <v>999.06268875002365</v>
      </c>
    </row>
    <row r="56" spans="1:13" x14ac:dyDescent="0.25">
      <c r="A56">
        <v>46789</v>
      </c>
      <c r="B56" t="s">
        <v>87</v>
      </c>
      <c r="C56" t="s">
        <v>88</v>
      </c>
      <c r="D56" s="4">
        <v>6870280</v>
      </c>
      <c r="E56" s="4">
        <v>0</v>
      </c>
      <c r="F56" s="4">
        <f t="shared" si="0"/>
        <v>6870280</v>
      </c>
      <c r="G56" s="5">
        <v>5262508.0199999996</v>
      </c>
      <c r="H56" s="1">
        <v>1566.45</v>
      </c>
      <c r="I56" s="5">
        <f t="shared" si="1"/>
        <v>4385.891665868684</v>
      </c>
      <c r="J56" s="5">
        <f t="shared" si="2"/>
        <v>487.32129620763158</v>
      </c>
      <c r="K56" s="5">
        <f t="shared" si="3"/>
        <v>3359.5122857416445</v>
      </c>
      <c r="L56" s="5">
        <f t="shared" si="4"/>
        <v>7745.4039516103285</v>
      </c>
      <c r="M56" s="5">
        <f t="shared" si="5"/>
        <v>860.60043906781425</v>
      </c>
    </row>
    <row r="57" spans="1:13" x14ac:dyDescent="0.25">
      <c r="A57">
        <v>46854</v>
      </c>
      <c r="B57" t="s">
        <v>89</v>
      </c>
      <c r="C57" t="s">
        <v>30</v>
      </c>
      <c r="D57" s="4">
        <v>3272724</v>
      </c>
      <c r="E57" s="4">
        <v>921579</v>
      </c>
      <c r="F57" s="4">
        <f t="shared" si="0"/>
        <v>4194303</v>
      </c>
      <c r="G57" s="5">
        <v>3315291</v>
      </c>
      <c r="H57">
        <v>812.67</v>
      </c>
      <c r="I57" s="5">
        <f t="shared" si="1"/>
        <v>5161.1392077965229</v>
      </c>
      <c r="J57" s="5">
        <f t="shared" si="2"/>
        <v>573.45991197739147</v>
      </c>
      <c r="K57" s="5">
        <f t="shared" si="3"/>
        <v>4079.5045959614604</v>
      </c>
      <c r="L57" s="5">
        <f t="shared" si="4"/>
        <v>9240.6438037579828</v>
      </c>
      <c r="M57" s="5">
        <f t="shared" si="5"/>
        <v>1026.7382004175536</v>
      </c>
    </row>
    <row r="58" spans="1:13" x14ac:dyDescent="0.25">
      <c r="A58">
        <v>48611</v>
      </c>
      <c r="B58" t="s">
        <v>90</v>
      </c>
      <c r="C58" t="s">
        <v>91</v>
      </c>
      <c r="D58" s="4">
        <v>4071015</v>
      </c>
      <c r="E58" s="4">
        <v>414460</v>
      </c>
      <c r="F58" s="4">
        <f t="shared" si="0"/>
        <v>4485475</v>
      </c>
      <c r="G58" s="5">
        <v>2479428.35</v>
      </c>
      <c r="H58">
        <v>866.1</v>
      </c>
      <c r="I58" s="5">
        <f t="shared" si="1"/>
        <v>5178.9343031982453</v>
      </c>
      <c r="J58" s="5">
        <f t="shared" si="2"/>
        <v>575.43714479980508</v>
      </c>
      <c r="K58" s="5">
        <f t="shared" si="3"/>
        <v>2862.7506638956243</v>
      </c>
      <c r="L58" s="5">
        <f t="shared" si="4"/>
        <v>8041.68496709387</v>
      </c>
      <c r="M58" s="5">
        <f t="shared" si="5"/>
        <v>893.52055189931889</v>
      </c>
    </row>
    <row r="59" spans="1:13" x14ac:dyDescent="0.25">
      <c r="A59">
        <v>46318</v>
      </c>
      <c r="B59" t="s">
        <v>92</v>
      </c>
      <c r="C59" t="s">
        <v>64</v>
      </c>
      <c r="D59" s="4">
        <v>3982656</v>
      </c>
      <c r="E59" s="4">
        <v>0</v>
      </c>
      <c r="F59" s="4">
        <f t="shared" si="0"/>
        <v>3982656</v>
      </c>
      <c r="G59" s="5">
        <v>9137757.9299999997</v>
      </c>
      <c r="H59" s="1">
        <v>1683.8</v>
      </c>
      <c r="I59" s="5">
        <f t="shared" si="1"/>
        <v>2365.2785366433068</v>
      </c>
      <c r="J59" s="5">
        <f t="shared" si="2"/>
        <v>262.80872629370077</v>
      </c>
      <c r="K59" s="5">
        <f t="shared" si="3"/>
        <v>5426.8665696638554</v>
      </c>
      <c r="L59" s="5">
        <f t="shared" si="4"/>
        <v>7792.1451063071618</v>
      </c>
      <c r="M59" s="5">
        <f t="shared" si="5"/>
        <v>865.7939007007958</v>
      </c>
    </row>
    <row r="60" spans="1:13" x14ac:dyDescent="0.25">
      <c r="A60">
        <v>49692</v>
      </c>
      <c r="B60" t="s">
        <v>93</v>
      </c>
      <c r="C60" t="s">
        <v>94</v>
      </c>
      <c r="D60" s="4">
        <v>508634</v>
      </c>
      <c r="E60" s="4">
        <v>230711</v>
      </c>
      <c r="F60" s="4">
        <f t="shared" si="0"/>
        <v>739345</v>
      </c>
      <c r="G60" s="5">
        <v>1112675.44</v>
      </c>
      <c r="H60">
        <v>189.89</v>
      </c>
      <c r="I60" s="5">
        <f t="shared" si="1"/>
        <v>3893.5436305229346</v>
      </c>
      <c r="J60" s="5">
        <f t="shared" si="2"/>
        <v>432.61595894699275</v>
      </c>
      <c r="K60" s="5">
        <f t="shared" si="3"/>
        <v>5859.5789141081677</v>
      </c>
      <c r="L60" s="5">
        <f t="shared" si="4"/>
        <v>9753.1225446311018</v>
      </c>
      <c r="M60" s="5">
        <f t="shared" si="5"/>
        <v>1083.6802827367892</v>
      </c>
    </row>
    <row r="61" spans="1:13" x14ac:dyDescent="0.25">
      <c r="A61">
        <v>43620</v>
      </c>
      <c r="B61" t="s">
        <v>95</v>
      </c>
      <c r="C61" t="s">
        <v>96</v>
      </c>
      <c r="D61" s="4">
        <v>22126919</v>
      </c>
      <c r="E61" s="4">
        <v>5380199</v>
      </c>
      <c r="F61" s="4">
        <f t="shared" si="0"/>
        <v>27507118</v>
      </c>
      <c r="G61" s="5">
        <v>3826734.87</v>
      </c>
      <c r="H61" s="1">
        <v>2153.46</v>
      </c>
      <c r="I61" s="5">
        <f t="shared" si="1"/>
        <v>12773.452026041812</v>
      </c>
      <c r="J61" s="5">
        <f t="shared" si="2"/>
        <v>1419.2724473379792</v>
      </c>
      <c r="K61" s="5">
        <f t="shared" si="3"/>
        <v>1777.0169262489203</v>
      </c>
      <c r="L61" s="5">
        <f t="shared" si="4"/>
        <v>14550.468952290732</v>
      </c>
      <c r="M61" s="5">
        <f t="shared" si="5"/>
        <v>1616.718772476748</v>
      </c>
    </row>
    <row r="62" spans="1:13" x14ac:dyDescent="0.25">
      <c r="A62">
        <v>46748</v>
      </c>
      <c r="B62" t="s">
        <v>97</v>
      </c>
      <c r="C62" t="s">
        <v>98</v>
      </c>
      <c r="D62" s="4">
        <v>19682196</v>
      </c>
      <c r="E62" s="4">
        <v>5152453</v>
      </c>
      <c r="F62" s="4">
        <f t="shared" si="0"/>
        <v>24834649</v>
      </c>
      <c r="G62" s="5">
        <v>4365150.7699999996</v>
      </c>
      <c r="H62" s="1">
        <v>3029.96</v>
      </c>
      <c r="I62" s="5">
        <f t="shared" si="1"/>
        <v>8196.361998178194</v>
      </c>
      <c r="J62" s="5">
        <f t="shared" si="2"/>
        <v>910.70688868646596</v>
      </c>
      <c r="K62" s="5">
        <f t="shared" si="3"/>
        <v>1440.6628371331633</v>
      </c>
      <c r="L62" s="5">
        <f t="shared" si="4"/>
        <v>9637.0248353113566</v>
      </c>
      <c r="M62" s="5">
        <f t="shared" si="5"/>
        <v>1070.7805372568173</v>
      </c>
    </row>
    <row r="63" spans="1:13" x14ac:dyDescent="0.25">
      <c r="A63">
        <v>48462</v>
      </c>
      <c r="B63" t="s">
        <v>99</v>
      </c>
      <c r="C63" t="s">
        <v>100</v>
      </c>
      <c r="D63" s="4">
        <v>4600377</v>
      </c>
      <c r="E63" s="4">
        <v>0</v>
      </c>
      <c r="F63" s="4">
        <f t="shared" si="0"/>
        <v>4600377</v>
      </c>
      <c r="G63" s="5">
        <v>7121733.5300000003</v>
      </c>
      <c r="H63" s="1">
        <v>1458.38</v>
      </c>
      <c r="I63" s="5">
        <f t="shared" si="1"/>
        <v>3154.4432863862639</v>
      </c>
      <c r="J63" s="5">
        <f t="shared" si="2"/>
        <v>350.49369848736268</v>
      </c>
      <c r="K63" s="5">
        <f t="shared" si="3"/>
        <v>4883.3181543904875</v>
      </c>
      <c r="L63" s="5">
        <f t="shared" si="4"/>
        <v>8037.7614407767514</v>
      </c>
      <c r="M63" s="5">
        <f t="shared" si="5"/>
        <v>893.0846045307502</v>
      </c>
    </row>
    <row r="64" spans="1:13" x14ac:dyDescent="0.25">
      <c r="A64">
        <v>46383</v>
      </c>
      <c r="B64" t="s">
        <v>101</v>
      </c>
      <c r="C64" t="s">
        <v>102</v>
      </c>
      <c r="D64" s="4">
        <v>3188030</v>
      </c>
      <c r="E64" s="4">
        <v>0</v>
      </c>
      <c r="F64" s="4">
        <f t="shared" si="0"/>
        <v>3188030</v>
      </c>
      <c r="G64" s="5">
        <v>9014277.9900000002</v>
      </c>
      <c r="H64" s="1">
        <v>1530.78</v>
      </c>
      <c r="I64" s="5">
        <f t="shared" si="1"/>
        <v>2082.6180117325807</v>
      </c>
      <c r="J64" s="5">
        <f t="shared" si="2"/>
        <v>231.40200130362007</v>
      </c>
      <c r="K64" s="5">
        <f t="shared" si="3"/>
        <v>5888.6828871555681</v>
      </c>
      <c r="L64" s="5">
        <f t="shared" si="4"/>
        <v>7971.3008988881484</v>
      </c>
      <c r="M64" s="5">
        <f t="shared" si="5"/>
        <v>885.70009987646097</v>
      </c>
    </row>
    <row r="65" spans="1:13" x14ac:dyDescent="0.25">
      <c r="A65">
        <v>46862</v>
      </c>
      <c r="B65" t="s">
        <v>103</v>
      </c>
      <c r="C65" t="s">
        <v>30</v>
      </c>
      <c r="D65" s="4">
        <v>7460389</v>
      </c>
      <c r="E65" s="4">
        <v>3374100</v>
      </c>
      <c r="F65" s="4">
        <f t="shared" si="0"/>
        <v>10834489</v>
      </c>
      <c r="G65" s="5">
        <v>3029282.36</v>
      </c>
      <c r="H65" s="1">
        <v>1618.17</v>
      </c>
      <c r="I65" s="5">
        <f t="shared" si="1"/>
        <v>6695.5196301995456</v>
      </c>
      <c r="J65" s="5">
        <f t="shared" si="2"/>
        <v>743.94662557772733</v>
      </c>
      <c r="K65" s="5">
        <f t="shared" si="3"/>
        <v>1872.0420969366628</v>
      </c>
      <c r="L65" s="5">
        <f t="shared" si="4"/>
        <v>8567.561727136208</v>
      </c>
      <c r="M65" s="5">
        <f t="shared" si="5"/>
        <v>951.95130301513427</v>
      </c>
    </row>
    <row r="66" spans="1:13" x14ac:dyDescent="0.25">
      <c r="A66">
        <v>49593</v>
      </c>
      <c r="B66" t="s">
        <v>104</v>
      </c>
      <c r="C66" t="s">
        <v>105</v>
      </c>
      <c r="D66" s="4">
        <v>1417243</v>
      </c>
      <c r="E66" s="4">
        <v>0</v>
      </c>
      <c r="F66" s="4">
        <f t="shared" si="0"/>
        <v>1417243</v>
      </c>
      <c r="G66" s="5">
        <v>6015442.8600000003</v>
      </c>
      <c r="H66">
        <v>860.74</v>
      </c>
      <c r="I66" s="5">
        <f t="shared" si="1"/>
        <v>1646.5401863512791</v>
      </c>
      <c r="J66" s="5">
        <f t="shared" si="2"/>
        <v>182.94890959458655</v>
      </c>
      <c r="K66" s="5">
        <f t="shared" si="3"/>
        <v>6988.6874782164186</v>
      </c>
      <c r="L66" s="5">
        <f t="shared" si="4"/>
        <v>8635.2276645676975</v>
      </c>
      <c r="M66" s="5">
        <f t="shared" si="5"/>
        <v>959.46974050752192</v>
      </c>
    </row>
    <row r="67" spans="1:13" x14ac:dyDescent="0.25">
      <c r="A67">
        <v>50096</v>
      </c>
      <c r="B67" t="s">
        <v>106</v>
      </c>
      <c r="C67" t="s">
        <v>107</v>
      </c>
      <c r="D67" s="4">
        <v>1448185</v>
      </c>
      <c r="E67" s="4">
        <v>0</v>
      </c>
      <c r="F67" s="4">
        <f t="shared" si="0"/>
        <v>1448185</v>
      </c>
      <c r="G67" s="5">
        <v>1391843.04</v>
      </c>
      <c r="H67">
        <v>302.27999999999997</v>
      </c>
      <c r="I67" s="5">
        <f t="shared" si="1"/>
        <v>4790.8727008071992</v>
      </c>
      <c r="J67" s="5">
        <f t="shared" si="2"/>
        <v>532.3191889785777</v>
      </c>
      <c r="K67" s="5">
        <f t="shared" si="3"/>
        <v>4604.4827312425568</v>
      </c>
      <c r="L67" s="5">
        <f t="shared" si="4"/>
        <v>9395.3554320497569</v>
      </c>
      <c r="M67" s="5">
        <f t="shared" si="5"/>
        <v>1043.928381338862</v>
      </c>
    </row>
    <row r="68" spans="1:13" x14ac:dyDescent="0.25">
      <c r="A68">
        <v>45211</v>
      </c>
      <c r="B68" t="s">
        <v>108</v>
      </c>
      <c r="C68" t="s">
        <v>26</v>
      </c>
      <c r="D68" s="4">
        <v>3342271</v>
      </c>
      <c r="E68" s="4">
        <v>0</v>
      </c>
      <c r="F68" s="4">
        <f t="shared" si="0"/>
        <v>3342271</v>
      </c>
      <c r="G68" s="5">
        <v>3579412.02</v>
      </c>
      <c r="H68" s="1">
        <v>1014.2</v>
      </c>
      <c r="I68" s="5">
        <f t="shared" si="1"/>
        <v>3295.4752514296983</v>
      </c>
      <c r="J68" s="5">
        <f t="shared" si="2"/>
        <v>366.16391682552205</v>
      </c>
      <c r="K68" s="5">
        <f t="shared" si="3"/>
        <v>3529.2960165647801</v>
      </c>
      <c r="L68" s="5">
        <f t="shared" si="4"/>
        <v>6824.771267994478</v>
      </c>
      <c r="M68" s="5">
        <f t="shared" si="5"/>
        <v>758.30791866605307</v>
      </c>
    </row>
    <row r="69" spans="1:13" x14ac:dyDescent="0.25">
      <c r="A69">
        <v>48306</v>
      </c>
      <c r="B69" t="s">
        <v>109</v>
      </c>
      <c r="C69" t="s">
        <v>55</v>
      </c>
      <c r="D69" s="4">
        <v>29914882</v>
      </c>
      <c r="E69" s="4">
        <v>0</v>
      </c>
      <c r="F69" s="4">
        <f t="shared" si="0"/>
        <v>29914882</v>
      </c>
      <c r="G69" s="5">
        <v>6540026.5999999996</v>
      </c>
      <c r="H69" s="1">
        <v>4721.46</v>
      </c>
      <c r="I69" s="5">
        <f t="shared" si="1"/>
        <v>6335.9388833115181</v>
      </c>
      <c r="J69" s="5">
        <f t="shared" si="2"/>
        <v>703.99320925683537</v>
      </c>
      <c r="K69" s="5">
        <f t="shared" si="3"/>
        <v>1385.1703922091895</v>
      </c>
      <c r="L69" s="5">
        <f t="shared" si="4"/>
        <v>7721.1092755207073</v>
      </c>
      <c r="M69" s="5">
        <f t="shared" si="5"/>
        <v>857.90103061341188</v>
      </c>
    </row>
    <row r="70" spans="1:13" x14ac:dyDescent="0.25">
      <c r="A70">
        <v>49767</v>
      </c>
      <c r="B70" t="s">
        <v>110</v>
      </c>
      <c r="C70" t="s">
        <v>34</v>
      </c>
      <c r="D70" s="4">
        <v>1156993</v>
      </c>
      <c r="E70" s="4">
        <v>556542</v>
      </c>
      <c r="F70" s="4">
        <f t="shared" si="0"/>
        <v>1713535</v>
      </c>
      <c r="G70" s="5">
        <v>2156829.7999999998</v>
      </c>
      <c r="H70">
        <v>411.6</v>
      </c>
      <c r="I70" s="5">
        <f t="shared" si="1"/>
        <v>4163.1073858114669</v>
      </c>
      <c r="J70" s="5">
        <f t="shared" si="2"/>
        <v>462.5674873123852</v>
      </c>
      <c r="K70" s="5">
        <f t="shared" si="3"/>
        <v>5240.1112730806599</v>
      </c>
      <c r="L70" s="5">
        <f t="shared" si="4"/>
        <v>9403.2186588921268</v>
      </c>
      <c r="M70" s="5">
        <f t="shared" si="5"/>
        <v>1044.8020732102364</v>
      </c>
    </row>
    <row r="71" spans="1:13" x14ac:dyDescent="0.25">
      <c r="A71">
        <v>43638</v>
      </c>
      <c r="B71" t="s">
        <v>111</v>
      </c>
      <c r="C71" t="s">
        <v>112</v>
      </c>
      <c r="D71" s="4">
        <v>18201942</v>
      </c>
      <c r="E71" s="4">
        <v>2772843</v>
      </c>
      <c r="F71" s="4">
        <f t="shared" si="0"/>
        <v>20974785</v>
      </c>
      <c r="G71" s="5">
        <v>6316217.0899999999</v>
      </c>
      <c r="H71" s="1">
        <v>3039.64</v>
      </c>
      <c r="I71" s="5">
        <f t="shared" si="1"/>
        <v>6900.4174836493794</v>
      </c>
      <c r="J71" s="5">
        <f t="shared" si="2"/>
        <v>766.71305373881989</v>
      </c>
      <c r="K71" s="5">
        <f t="shared" si="3"/>
        <v>2077.94906304694</v>
      </c>
      <c r="L71" s="5">
        <f t="shared" si="4"/>
        <v>8978.3665466963193</v>
      </c>
      <c r="M71" s="5">
        <f t="shared" si="5"/>
        <v>997.59628296625772</v>
      </c>
    </row>
    <row r="72" spans="1:13" x14ac:dyDescent="0.25">
      <c r="A72">
        <v>45229</v>
      </c>
      <c r="B72" t="s">
        <v>113</v>
      </c>
      <c r="C72" t="s">
        <v>91</v>
      </c>
      <c r="D72" s="4">
        <v>1080499</v>
      </c>
      <c r="E72" s="4">
        <v>907466</v>
      </c>
      <c r="F72" s="4">
        <f t="shared" si="0"/>
        <v>1987965</v>
      </c>
      <c r="G72" s="5">
        <v>3127309.37</v>
      </c>
      <c r="H72">
        <v>561.16999999999996</v>
      </c>
      <c r="I72" s="5">
        <f t="shared" si="1"/>
        <v>3542.5361298715188</v>
      </c>
      <c r="J72" s="5">
        <f t="shared" si="2"/>
        <v>393.61512554127989</v>
      </c>
      <c r="K72" s="5">
        <f t="shared" si="3"/>
        <v>5572.8377675214288</v>
      </c>
      <c r="L72" s="5">
        <f t="shared" si="4"/>
        <v>9115.3738973929467</v>
      </c>
      <c r="M72" s="5">
        <f t="shared" si="5"/>
        <v>1012.8193219325497</v>
      </c>
    </row>
    <row r="73" spans="1:13" x14ac:dyDescent="0.25">
      <c r="A73">
        <v>43646</v>
      </c>
      <c r="B73" t="s">
        <v>114</v>
      </c>
      <c r="C73" t="s">
        <v>67</v>
      </c>
      <c r="D73" s="4">
        <v>38758906</v>
      </c>
      <c r="E73" s="4">
        <v>0</v>
      </c>
      <c r="F73" s="4">
        <f t="shared" si="0"/>
        <v>38758906</v>
      </c>
      <c r="G73" s="5">
        <v>4720442.3499999996</v>
      </c>
      <c r="H73" s="1">
        <v>4224.87</v>
      </c>
      <c r="I73" s="5">
        <f t="shared" si="1"/>
        <v>9173.9878386790606</v>
      </c>
      <c r="J73" s="5">
        <f t="shared" si="2"/>
        <v>1019.3319820754512</v>
      </c>
      <c r="K73" s="5">
        <f t="shared" si="3"/>
        <v>1117.2988399643066</v>
      </c>
      <c r="L73" s="5">
        <f t="shared" si="4"/>
        <v>10291.286678643368</v>
      </c>
      <c r="M73" s="5">
        <f t="shared" si="5"/>
        <v>1143.4762976270408</v>
      </c>
    </row>
    <row r="74" spans="1:13" x14ac:dyDescent="0.25">
      <c r="A74">
        <v>45237</v>
      </c>
      <c r="B74" t="s">
        <v>115</v>
      </c>
      <c r="C74" t="s">
        <v>62</v>
      </c>
      <c r="D74" s="4">
        <v>1914258</v>
      </c>
      <c r="E74" s="4">
        <v>0</v>
      </c>
      <c r="F74" s="4">
        <f t="shared" si="0"/>
        <v>1914258</v>
      </c>
      <c r="G74" s="5">
        <v>4380871.16</v>
      </c>
      <c r="H74">
        <v>787.98</v>
      </c>
      <c r="I74" s="5">
        <f t="shared" si="1"/>
        <v>2429.323079265971</v>
      </c>
      <c r="J74" s="5">
        <f t="shared" si="2"/>
        <v>269.92478658510788</v>
      </c>
      <c r="K74" s="5">
        <f t="shared" si="3"/>
        <v>5559.6222746770227</v>
      </c>
      <c r="L74" s="5">
        <f t="shared" si="4"/>
        <v>7988.9453539429942</v>
      </c>
      <c r="M74" s="5">
        <f t="shared" si="5"/>
        <v>887.66059488255496</v>
      </c>
    </row>
    <row r="75" spans="1:13" x14ac:dyDescent="0.25">
      <c r="A75">
        <v>47613</v>
      </c>
      <c r="B75" t="s">
        <v>116</v>
      </c>
      <c r="C75" t="s">
        <v>117</v>
      </c>
      <c r="D75" s="4">
        <v>1833588</v>
      </c>
      <c r="E75" s="4">
        <v>0</v>
      </c>
      <c r="F75" s="4">
        <f t="shared" si="0"/>
        <v>1833588</v>
      </c>
      <c r="G75" s="5">
        <v>4816792.13</v>
      </c>
      <c r="H75">
        <v>782.65</v>
      </c>
      <c r="I75" s="5">
        <f t="shared" si="1"/>
        <v>2342.7943525202836</v>
      </c>
      <c r="J75" s="5">
        <f t="shared" si="2"/>
        <v>260.31048361336485</v>
      </c>
      <c r="K75" s="5">
        <f t="shared" si="3"/>
        <v>6154.4651248961864</v>
      </c>
      <c r="L75" s="5">
        <f t="shared" si="4"/>
        <v>8497.25947741647</v>
      </c>
      <c r="M75" s="5">
        <f t="shared" si="5"/>
        <v>944.13994193516328</v>
      </c>
    </row>
    <row r="76" spans="1:13" x14ac:dyDescent="0.25">
      <c r="A76">
        <v>50112</v>
      </c>
      <c r="B76" t="s">
        <v>118</v>
      </c>
      <c r="C76" t="s">
        <v>107</v>
      </c>
      <c r="D76" s="4">
        <v>2826434</v>
      </c>
      <c r="E76" s="4">
        <v>0</v>
      </c>
      <c r="F76" s="4">
        <f t="shared" si="0"/>
        <v>2826434</v>
      </c>
      <c r="G76" s="5">
        <v>3441697.38</v>
      </c>
      <c r="H76">
        <v>803.79</v>
      </c>
      <c r="I76" s="5">
        <f t="shared" si="1"/>
        <v>3516.3836325408379</v>
      </c>
      <c r="J76" s="5">
        <f t="shared" si="2"/>
        <v>390.70929250453753</v>
      </c>
      <c r="K76" s="5">
        <f t="shared" si="3"/>
        <v>4281.8365244653451</v>
      </c>
      <c r="L76" s="5">
        <f t="shared" si="4"/>
        <v>7798.2201570061825</v>
      </c>
      <c r="M76" s="5">
        <f t="shared" si="5"/>
        <v>866.46890633402029</v>
      </c>
    </row>
    <row r="77" spans="1:13" x14ac:dyDescent="0.25">
      <c r="A77">
        <v>50120</v>
      </c>
      <c r="B77" t="s">
        <v>119</v>
      </c>
      <c r="C77" t="s">
        <v>107</v>
      </c>
      <c r="D77" s="4">
        <v>3280243</v>
      </c>
      <c r="E77" s="4">
        <v>0</v>
      </c>
      <c r="F77" s="4">
        <f t="shared" si="0"/>
        <v>3280243</v>
      </c>
      <c r="G77" s="5">
        <v>5417847.21</v>
      </c>
      <c r="H77" s="1">
        <v>1218.98</v>
      </c>
      <c r="I77" s="5">
        <f t="shared" si="1"/>
        <v>2690.9736008794239</v>
      </c>
      <c r="J77" s="5">
        <f t="shared" si="2"/>
        <v>298.99706676438041</v>
      </c>
      <c r="K77" s="5">
        <f t="shared" si="3"/>
        <v>4444.5743244351834</v>
      </c>
      <c r="L77" s="5">
        <f t="shared" si="4"/>
        <v>7135.5479253146077</v>
      </c>
      <c r="M77" s="5">
        <f t="shared" si="5"/>
        <v>792.83865836828977</v>
      </c>
    </row>
    <row r="78" spans="1:13" x14ac:dyDescent="0.25">
      <c r="A78">
        <v>43653</v>
      </c>
      <c r="B78" t="s">
        <v>120</v>
      </c>
      <c r="C78" t="s">
        <v>67</v>
      </c>
      <c r="D78" s="4">
        <v>12396161</v>
      </c>
      <c r="E78" s="4">
        <v>0</v>
      </c>
      <c r="F78" s="4">
        <f t="shared" si="0"/>
        <v>12396161</v>
      </c>
      <c r="G78" s="5">
        <v>666875.24</v>
      </c>
      <c r="H78" s="1">
        <v>1436.91</v>
      </c>
      <c r="I78" s="5">
        <f t="shared" si="1"/>
        <v>8626.9571511089762</v>
      </c>
      <c r="J78" s="5">
        <f t="shared" si="2"/>
        <v>958.55079456766407</v>
      </c>
      <c r="K78" s="5">
        <f t="shared" si="3"/>
        <v>464.10369473383855</v>
      </c>
      <c r="L78" s="5">
        <f t="shared" si="4"/>
        <v>9091.0608458428142</v>
      </c>
      <c r="M78" s="5">
        <f t="shared" si="5"/>
        <v>1010.1178717603127</v>
      </c>
    </row>
    <row r="79" spans="1:13" x14ac:dyDescent="0.25">
      <c r="A79">
        <v>48678</v>
      </c>
      <c r="B79" t="s">
        <v>121</v>
      </c>
      <c r="C79" t="s">
        <v>122</v>
      </c>
      <c r="D79" s="4">
        <v>6372473</v>
      </c>
      <c r="E79" s="4">
        <v>0</v>
      </c>
      <c r="F79" s="4">
        <f t="shared" si="0"/>
        <v>6372473</v>
      </c>
      <c r="G79" s="5">
        <v>4754182.82</v>
      </c>
      <c r="H79" s="1">
        <v>1445.44</v>
      </c>
      <c r="I79" s="5">
        <f t="shared" si="1"/>
        <v>4408.6734835067518</v>
      </c>
      <c r="J79" s="5">
        <f t="shared" si="2"/>
        <v>489.85260927852801</v>
      </c>
      <c r="K79" s="5">
        <f t="shared" si="3"/>
        <v>3289.0903946203234</v>
      </c>
      <c r="L79" s="5">
        <f t="shared" si="4"/>
        <v>7697.7638781270753</v>
      </c>
      <c r="M79" s="5">
        <f t="shared" si="5"/>
        <v>855.30709756967508</v>
      </c>
    </row>
    <row r="80" spans="1:13" x14ac:dyDescent="0.25">
      <c r="A80">
        <v>46177</v>
      </c>
      <c r="B80" t="s">
        <v>123</v>
      </c>
      <c r="C80" t="s">
        <v>124</v>
      </c>
      <c r="D80" s="4">
        <v>3982913</v>
      </c>
      <c r="E80" s="4">
        <v>0</v>
      </c>
      <c r="F80" s="4">
        <f t="shared" ref="F80:F143" si="6">D80+E80</f>
        <v>3982913</v>
      </c>
      <c r="G80" s="5">
        <v>2558269.25</v>
      </c>
      <c r="H80">
        <v>772.62</v>
      </c>
      <c r="I80" s="5">
        <f t="shared" ref="I80:I143" si="7">F80/H80</f>
        <v>5155.0736455178485</v>
      </c>
      <c r="J80" s="5">
        <f t="shared" ref="J80:J143" si="8">I80/9</f>
        <v>572.78596061309429</v>
      </c>
      <c r="K80" s="5">
        <f t="shared" ref="K80:K143" si="9">G80/H80</f>
        <v>3311.1610494162719</v>
      </c>
      <c r="L80" s="5">
        <f t="shared" ref="L80:L143" si="10">I80+K80</f>
        <v>8466.2346949341209</v>
      </c>
      <c r="M80" s="5">
        <f t="shared" ref="M80:M143" si="11">L80/9</f>
        <v>940.69274388156896</v>
      </c>
    </row>
    <row r="81" spans="1:13" x14ac:dyDescent="0.25">
      <c r="A81">
        <v>43661</v>
      </c>
      <c r="B81" t="s">
        <v>125</v>
      </c>
      <c r="C81" t="s">
        <v>100</v>
      </c>
      <c r="D81" s="4">
        <v>40469649</v>
      </c>
      <c r="E81" s="4">
        <v>0</v>
      </c>
      <c r="F81" s="4">
        <f t="shared" si="6"/>
        <v>40469649</v>
      </c>
      <c r="G81" s="5">
        <v>20130809.629999999</v>
      </c>
      <c r="H81" s="1">
        <v>7373.19</v>
      </c>
      <c r="I81" s="5">
        <f t="shared" si="7"/>
        <v>5488.757105133599</v>
      </c>
      <c r="J81" s="5">
        <f t="shared" si="8"/>
        <v>609.86190057039994</v>
      </c>
      <c r="K81" s="5">
        <f t="shared" si="9"/>
        <v>2730.2713791452547</v>
      </c>
      <c r="L81" s="5">
        <f t="shared" si="10"/>
        <v>8219.0284842788533</v>
      </c>
      <c r="M81" s="5">
        <f t="shared" si="11"/>
        <v>913.22538714209486</v>
      </c>
    </row>
    <row r="82" spans="1:13" x14ac:dyDescent="0.25">
      <c r="A82">
        <v>43679</v>
      </c>
      <c r="B82" t="s">
        <v>126</v>
      </c>
      <c r="C82" t="s">
        <v>127</v>
      </c>
      <c r="D82" s="4">
        <v>7915613</v>
      </c>
      <c r="E82" s="4">
        <v>2641518</v>
      </c>
      <c r="F82" s="4">
        <f t="shared" si="6"/>
        <v>10557131</v>
      </c>
      <c r="G82" s="5">
        <v>5146691.32</v>
      </c>
      <c r="H82" s="1">
        <v>1909.62</v>
      </c>
      <c r="I82" s="5">
        <f t="shared" si="7"/>
        <v>5528.3936071050784</v>
      </c>
      <c r="J82" s="5">
        <f t="shared" si="8"/>
        <v>614.2659563450087</v>
      </c>
      <c r="K82" s="5">
        <f t="shared" si="9"/>
        <v>2695.1389910034459</v>
      </c>
      <c r="L82" s="5">
        <f t="shared" si="10"/>
        <v>8223.5325981085243</v>
      </c>
      <c r="M82" s="5">
        <f t="shared" si="11"/>
        <v>913.72584423428043</v>
      </c>
    </row>
    <row r="83" spans="1:13" x14ac:dyDescent="0.25">
      <c r="A83">
        <v>46508</v>
      </c>
      <c r="B83" t="s">
        <v>128</v>
      </c>
      <c r="C83" t="s">
        <v>129</v>
      </c>
      <c r="D83" s="4">
        <v>2285570</v>
      </c>
      <c r="E83" s="4">
        <v>1509028</v>
      </c>
      <c r="F83" s="4">
        <f t="shared" si="6"/>
        <v>3794598</v>
      </c>
      <c r="G83" s="5">
        <v>4122562.88</v>
      </c>
      <c r="H83">
        <v>833.7</v>
      </c>
      <c r="I83" s="5">
        <f t="shared" si="7"/>
        <v>4551.514933429291</v>
      </c>
      <c r="J83" s="5">
        <f t="shared" si="8"/>
        <v>505.72388149214345</v>
      </c>
      <c r="K83" s="5">
        <f t="shared" si="9"/>
        <v>4944.8997001319412</v>
      </c>
      <c r="L83" s="5">
        <f t="shared" si="10"/>
        <v>9496.4146335612313</v>
      </c>
      <c r="M83" s="5">
        <f t="shared" si="11"/>
        <v>1055.1571815068035</v>
      </c>
    </row>
    <row r="84" spans="1:13" x14ac:dyDescent="0.25">
      <c r="A84">
        <v>45856</v>
      </c>
      <c r="B84" t="s">
        <v>130</v>
      </c>
      <c r="C84" t="s">
        <v>50</v>
      </c>
      <c r="D84" s="4">
        <v>7122249</v>
      </c>
      <c r="E84" s="4">
        <v>0</v>
      </c>
      <c r="F84" s="4">
        <f t="shared" si="6"/>
        <v>7122249</v>
      </c>
      <c r="G84" s="5">
        <v>5267100.76</v>
      </c>
      <c r="H84" s="1">
        <v>1737.7</v>
      </c>
      <c r="I84" s="5">
        <f t="shared" si="7"/>
        <v>4098.6643264084705</v>
      </c>
      <c r="J84" s="5">
        <f t="shared" si="8"/>
        <v>455.40714737871895</v>
      </c>
      <c r="K84" s="5">
        <f t="shared" si="9"/>
        <v>3031.0759970075387</v>
      </c>
      <c r="L84" s="5">
        <f t="shared" si="10"/>
        <v>7129.7403234160092</v>
      </c>
      <c r="M84" s="5">
        <f t="shared" si="11"/>
        <v>792.19336926844551</v>
      </c>
    </row>
    <row r="85" spans="1:13" x14ac:dyDescent="0.25">
      <c r="A85">
        <v>47787</v>
      </c>
      <c r="B85" t="s">
        <v>130</v>
      </c>
      <c r="C85" t="s">
        <v>131</v>
      </c>
      <c r="D85" s="4">
        <v>7346406</v>
      </c>
      <c r="E85" s="4">
        <v>0</v>
      </c>
      <c r="F85" s="4">
        <f t="shared" si="6"/>
        <v>7346406</v>
      </c>
      <c r="G85" s="5">
        <v>9345999.4299999997</v>
      </c>
      <c r="H85" s="1">
        <v>2006.73</v>
      </c>
      <c r="I85" s="5">
        <f t="shared" si="7"/>
        <v>3660.8841249196453</v>
      </c>
      <c r="J85" s="5">
        <f t="shared" si="8"/>
        <v>406.76490276884948</v>
      </c>
      <c r="K85" s="5">
        <f t="shared" si="9"/>
        <v>4657.3278069296812</v>
      </c>
      <c r="L85" s="5">
        <f t="shared" si="10"/>
        <v>8318.211931849326</v>
      </c>
      <c r="M85" s="5">
        <f t="shared" si="11"/>
        <v>924.24577020548065</v>
      </c>
    </row>
    <row r="86" spans="1:13" x14ac:dyDescent="0.25">
      <c r="A86">
        <v>48470</v>
      </c>
      <c r="B86" t="s">
        <v>130</v>
      </c>
      <c r="C86" t="s">
        <v>100</v>
      </c>
      <c r="D86" s="4">
        <v>10220655</v>
      </c>
      <c r="E86" s="4">
        <v>0</v>
      </c>
      <c r="F86" s="4">
        <f t="shared" si="6"/>
        <v>10220655</v>
      </c>
      <c r="G86" s="5">
        <v>3998700.39</v>
      </c>
      <c r="H86" s="1">
        <v>2226.94</v>
      </c>
      <c r="I86" s="5">
        <f t="shared" si="7"/>
        <v>4589.5511329447581</v>
      </c>
      <c r="J86" s="5">
        <f t="shared" si="8"/>
        <v>509.95012588275091</v>
      </c>
      <c r="K86" s="5">
        <f t="shared" si="9"/>
        <v>1795.6031100972634</v>
      </c>
      <c r="L86" s="5">
        <f t="shared" si="10"/>
        <v>6385.1542430420213</v>
      </c>
      <c r="M86" s="5">
        <f t="shared" si="11"/>
        <v>709.46158256022454</v>
      </c>
    </row>
    <row r="87" spans="1:13" x14ac:dyDescent="0.25">
      <c r="A87">
        <v>46755</v>
      </c>
      <c r="B87" t="s">
        <v>132</v>
      </c>
      <c r="C87" t="s">
        <v>98</v>
      </c>
      <c r="D87" s="4">
        <v>11449891</v>
      </c>
      <c r="E87" s="4">
        <v>4721405</v>
      </c>
      <c r="F87" s="4">
        <f t="shared" si="6"/>
        <v>16171296</v>
      </c>
      <c r="G87" s="5">
        <v>4441177.87</v>
      </c>
      <c r="H87" s="1">
        <v>2311.37</v>
      </c>
      <c r="I87" s="5">
        <f t="shared" si="7"/>
        <v>6996.4116519639874</v>
      </c>
      <c r="J87" s="5">
        <f t="shared" si="8"/>
        <v>777.379072440443</v>
      </c>
      <c r="K87" s="5">
        <f t="shared" si="9"/>
        <v>1921.4482622860037</v>
      </c>
      <c r="L87" s="5">
        <f t="shared" si="10"/>
        <v>8917.8599142499916</v>
      </c>
      <c r="M87" s="5">
        <f t="shared" si="11"/>
        <v>990.87332380555461</v>
      </c>
    </row>
    <row r="88" spans="1:13" x14ac:dyDescent="0.25">
      <c r="A88">
        <v>43687</v>
      </c>
      <c r="B88" t="s">
        <v>133</v>
      </c>
      <c r="C88" t="s">
        <v>129</v>
      </c>
      <c r="D88" s="4">
        <v>4886762</v>
      </c>
      <c r="E88" s="4">
        <v>0</v>
      </c>
      <c r="F88" s="4">
        <f t="shared" si="6"/>
        <v>4886762</v>
      </c>
      <c r="G88" s="5">
        <v>8070317.7400000002</v>
      </c>
      <c r="H88" s="1">
        <v>1584.5</v>
      </c>
      <c r="I88" s="5">
        <f t="shared" si="7"/>
        <v>3084.1035026822342</v>
      </c>
      <c r="J88" s="5">
        <f t="shared" si="8"/>
        <v>342.67816696469271</v>
      </c>
      <c r="K88" s="5">
        <f t="shared" si="9"/>
        <v>5093.2898327548128</v>
      </c>
      <c r="L88" s="5">
        <f t="shared" si="10"/>
        <v>8177.3933354370474</v>
      </c>
      <c r="M88" s="5">
        <f t="shared" si="11"/>
        <v>908.59925949300532</v>
      </c>
    </row>
    <row r="89" spans="1:13" x14ac:dyDescent="0.25">
      <c r="A89">
        <v>45252</v>
      </c>
      <c r="B89" t="s">
        <v>134</v>
      </c>
      <c r="C89" t="s">
        <v>135</v>
      </c>
      <c r="D89" s="4">
        <v>2959355</v>
      </c>
      <c r="E89" s="4">
        <v>0</v>
      </c>
      <c r="F89" s="4">
        <f t="shared" si="6"/>
        <v>2959355</v>
      </c>
      <c r="G89" s="5">
        <v>3964953.48</v>
      </c>
      <c r="H89">
        <v>834.76</v>
      </c>
      <c r="I89" s="5">
        <f t="shared" si="7"/>
        <v>3545.1566917437349</v>
      </c>
      <c r="J89" s="5">
        <f t="shared" si="8"/>
        <v>393.90629908263719</v>
      </c>
      <c r="K89" s="5">
        <f t="shared" si="9"/>
        <v>4749.8124970051276</v>
      </c>
      <c r="L89" s="5">
        <f t="shared" si="10"/>
        <v>8294.9691887488625</v>
      </c>
      <c r="M89" s="5">
        <f t="shared" si="11"/>
        <v>921.66324319431806</v>
      </c>
    </row>
    <row r="90" spans="1:13" x14ac:dyDescent="0.25">
      <c r="A90">
        <v>43695</v>
      </c>
      <c r="B90" t="s">
        <v>136</v>
      </c>
      <c r="C90" t="s">
        <v>137</v>
      </c>
      <c r="D90" s="4">
        <v>6532230</v>
      </c>
      <c r="E90" s="4">
        <v>0</v>
      </c>
      <c r="F90" s="4">
        <f t="shared" si="6"/>
        <v>6532230</v>
      </c>
      <c r="G90" s="5">
        <v>12538139.210000001</v>
      </c>
      <c r="H90" s="1">
        <v>2375.0500000000002</v>
      </c>
      <c r="I90" s="5">
        <f t="shared" si="7"/>
        <v>2750.3547293741181</v>
      </c>
      <c r="J90" s="5">
        <f t="shared" si="8"/>
        <v>305.59496993045758</v>
      </c>
      <c r="K90" s="5">
        <f t="shared" si="9"/>
        <v>5279.1053704132546</v>
      </c>
      <c r="L90" s="5">
        <f t="shared" si="10"/>
        <v>8029.4600997873731</v>
      </c>
      <c r="M90" s="5">
        <f t="shared" si="11"/>
        <v>892.16223330970809</v>
      </c>
    </row>
    <row r="91" spans="1:13" x14ac:dyDescent="0.25">
      <c r="A91">
        <v>43703</v>
      </c>
      <c r="B91" t="s">
        <v>138</v>
      </c>
      <c r="C91" t="s">
        <v>55</v>
      </c>
      <c r="D91" s="4">
        <v>2555627</v>
      </c>
      <c r="E91" s="4">
        <v>0</v>
      </c>
      <c r="F91" s="4">
        <f t="shared" si="6"/>
        <v>2555627</v>
      </c>
      <c r="G91" s="5">
        <v>10123911.48</v>
      </c>
      <c r="H91" s="1">
        <v>1386.48</v>
      </c>
      <c r="I91" s="5">
        <f t="shared" si="7"/>
        <v>1843.2483699728809</v>
      </c>
      <c r="J91" s="5">
        <f t="shared" si="8"/>
        <v>204.80537444143121</v>
      </c>
      <c r="K91" s="5">
        <f t="shared" si="9"/>
        <v>7301.8806473948416</v>
      </c>
      <c r="L91" s="5">
        <f t="shared" si="10"/>
        <v>9145.1290173677226</v>
      </c>
      <c r="M91" s="5">
        <f t="shared" si="11"/>
        <v>1016.1254463741914</v>
      </c>
    </row>
    <row r="92" spans="1:13" x14ac:dyDescent="0.25">
      <c r="A92">
        <v>46946</v>
      </c>
      <c r="B92" t="s">
        <v>139</v>
      </c>
      <c r="C92" t="s">
        <v>96</v>
      </c>
      <c r="D92" s="4">
        <v>17773750</v>
      </c>
      <c r="E92" s="4">
        <v>3315127</v>
      </c>
      <c r="F92" s="4">
        <f t="shared" si="6"/>
        <v>21088877</v>
      </c>
      <c r="G92" s="5">
        <v>12744604.869999999</v>
      </c>
      <c r="H92" s="1">
        <v>3701.95</v>
      </c>
      <c r="I92" s="5">
        <f t="shared" si="7"/>
        <v>5696.6941746917164</v>
      </c>
      <c r="J92" s="5">
        <f t="shared" si="8"/>
        <v>632.96601941019071</v>
      </c>
      <c r="K92" s="5">
        <f t="shared" si="9"/>
        <v>3442.6734207647319</v>
      </c>
      <c r="L92" s="5">
        <f t="shared" si="10"/>
        <v>9139.3675954564478</v>
      </c>
      <c r="M92" s="5">
        <f t="shared" si="11"/>
        <v>1015.4852883840498</v>
      </c>
    </row>
    <row r="93" spans="1:13" x14ac:dyDescent="0.25">
      <c r="A93">
        <v>48314</v>
      </c>
      <c r="B93" t="s">
        <v>140</v>
      </c>
      <c r="C93" t="s">
        <v>55</v>
      </c>
      <c r="D93" s="4">
        <v>17768386</v>
      </c>
      <c r="E93" s="4">
        <v>0</v>
      </c>
      <c r="F93" s="4">
        <f t="shared" si="6"/>
        <v>17768386</v>
      </c>
      <c r="G93" s="5">
        <v>5927898.6100000003</v>
      </c>
      <c r="H93" s="1">
        <v>2982.25</v>
      </c>
      <c r="I93" s="5">
        <f t="shared" si="7"/>
        <v>5958.0471120798056</v>
      </c>
      <c r="J93" s="5">
        <f t="shared" si="8"/>
        <v>662.00523467553398</v>
      </c>
      <c r="K93" s="5">
        <f t="shared" si="9"/>
        <v>1987.726920948948</v>
      </c>
      <c r="L93" s="5">
        <f t="shared" si="10"/>
        <v>7945.7740330287534</v>
      </c>
      <c r="M93" s="5">
        <f t="shared" si="11"/>
        <v>882.86378144763921</v>
      </c>
    </row>
    <row r="94" spans="1:13" x14ac:dyDescent="0.25">
      <c r="A94">
        <v>43711</v>
      </c>
      <c r="B94" t="s">
        <v>141</v>
      </c>
      <c r="C94" t="s">
        <v>28</v>
      </c>
      <c r="D94" s="4">
        <v>30651802</v>
      </c>
      <c r="E94" s="4">
        <v>0</v>
      </c>
      <c r="F94" s="4">
        <f t="shared" si="6"/>
        <v>30651802</v>
      </c>
      <c r="G94" s="5">
        <v>67833176.040000007</v>
      </c>
      <c r="H94" s="1">
        <v>10732.95</v>
      </c>
      <c r="I94" s="5">
        <f t="shared" si="7"/>
        <v>2855.8599453086053</v>
      </c>
      <c r="J94" s="5">
        <f t="shared" si="8"/>
        <v>317.31777170095614</v>
      </c>
      <c r="K94" s="5">
        <f t="shared" si="9"/>
        <v>6320.086839126242</v>
      </c>
      <c r="L94" s="5">
        <f t="shared" si="10"/>
        <v>9175.9467844348474</v>
      </c>
      <c r="M94" s="5">
        <f t="shared" si="11"/>
        <v>1019.5496427149831</v>
      </c>
    </row>
    <row r="95" spans="1:13" x14ac:dyDescent="0.25">
      <c r="A95">
        <v>49833</v>
      </c>
      <c r="B95" t="s">
        <v>142</v>
      </c>
      <c r="C95" t="s">
        <v>28</v>
      </c>
      <c r="D95" s="4">
        <v>8808571</v>
      </c>
      <c r="E95" s="4">
        <v>0</v>
      </c>
      <c r="F95" s="4">
        <f t="shared" si="6"/>
        <v>8808571</v>
      </c>
      <c r="G95" s="5">
        <v>7660177.4699999997</v>
      </c>
      <c r="H95" s="1">
        <v>2043.76</v>
      </c>
      <c r="I95" s="5">
        <f t="shared" si="7"/>
        <v>4309.9830704192273</v>
      </c>
      <c r="J95" s="5">
        <f t="shared" si="8"/>
        <v>478.88700782435859</v>
      </c>
      <c r="K95" s="5">
        <f t="shared" si="9"/>
        <v>3748.0807286569852</v>
      </c>
      <c r="L95" s="5">
        <f t="shared" si="10"/>
        <v>8058.0637990762125</v>
      </c>
      <c r="M95" s="5">
        <f t="shared" si="11"/>
        <v>895.34042211957922</v>
      </c>
    </row>
    <row r="96" spans="1:13" x14ac:dyDescent="0.25">
      <c r="A96">
        <v>47175</v>
      </c>
      <c r="B96" t="s">
        <v>143</v>
      </c>
      <c r="C96" t="s">
        <v>86</v>
      </c>
      <c r="D96" s="4">
        <v>7335462</v>
      </c>
      <c r="E96" s="4">
        <v>0</v>
      </c>
      <c r="F96" s="4">
        <f t="shared" si="6"/>
        <v>7335462</v>
      </c>
      <c r="G96" s="5">
        <v>2253531.1800000002</v>
      </c>
      <c r="H96" s="1">
        <v>1229.28</v>
      </c>
      <c r="I96" s="5">
        <f t="shared" si="7"/>
        <v>5967.2832877782121</v>
      </c>
      <c r="J96" s="5">
        <f t="shared" si="8"/>
        <v>663.03147641980138</v>
      </c>
      <c r="K96" s="5">
        <f t="shared" si="9"/>
        <v>1833.212270597423</v>
      </c>
      <c r="L96" s="5">
        <f t="shared" si="10"/>
        <v>7800.4955583756346</v>
      </c>
      <c r="M96" s="5">
        <f t="shared" si="11"/>
        <v>866.72172870840382</v>
      </c>
    </row>
    <row r="97" spans="1:13" x14ac:dyDescent="0.25">
      <c r="A97">
        <v>48793</v>
      </c>
      <c r="B97" t="s">
        <v>144</v>
      </c>
      <c r="C97" t="s">
        <v>145</v>
      </c>
      <c r="D97" s="4">
        <v>2703716</v>
      </c>
      <c r="E97" s="4">
        <v>0</v>
      </c>
      <c r="F97" s="4">
        <f t="shared" si="6"/>
        <v>2703716</v>
      </c>
      <c r="G97" s="5">
        <v>6841515.3700000001</v>
      </c>
      <c r="H97" s="1">
        <v>1155.17</v>
      </c>
      <c r="I97" s="5">
        <f t="shared" si="7"/>
        <v>2340.5351593271985</v>
      </c>
      <c r="J97" s="5">
        <f t="shared" si="8"/>
        <v>260.05946214746649</v>
      </c>
      <c r="K97" s="5">
        <f t="shared" si="9"/>
        <v>5922.518218097769</v>
      </c>
      <c r="L97" s="5">
        <f t="shared" si="10"/>
        <v>8263.053377424967</v>
      </c>
      <c r="M97" s="5">
        <f t="shared" si="11"/>
        <v>918.1170419361074</v>
      </c>
    </row>
    <row r="98" spans="1:13" x14ac:dyDescent="0.25">
      <c r="A98">
        <v>45260</v>
      </c>
      <c r="B98" t="s">
        <v>146</v>
      </c>
      <c r="C98" t="s">
        <v>147</v>
      </c>
      <c r="D98" s="4">
        <v>1910555</v>
      </c>
      <c r="E98" s="4">
        <v>983564</v>
      </c>
      <c r="F98" s="4">
        <f t="shared" si="6"/>
        <v>2894119</v>
      </c>
      <c r="G98" s="5">
        <v>3697622.8</v>
      </c>
      <c r="H98">
        <v>833.61</v>
      </c>
      <c r="I98" s="5">
        <f t="shared" si="7"/>
        <v>3471.7901656649992</v>
      </c>
      <c r="J98" s="5">
        <f t="shared" si="8"/>
        <v>385.75446285166657</v>
      </c>
      <c r="K98" s="5">
        <f t="shared" si="9"/>
        <v>4435.6747159942897</v>
      </c>
      <c r="L98" s="5">
        <f t="shared" si="10"/>
        <v>7907.4648816592889</v>
      </c>
      <c r="M98" s="5">
        <f t="shared" si="11"/>
        <v>878.60720907325435</v>
      </c>
    </row>
    <row r="99" spans="1:13" x14ac:dyDescent="0.25">
      <c r="A99">
        <v>50419</v>
      </c>
      <c r="B99" t="s">
        <v>148</v>
      </c>
      <c r="C99" t="s">
        <v>149</v>
      </c>
      <c r="D99" s="4">
        <v>5034526</v>
      </c>
      <c r="E99" s="4">
        <v>1815830</v>
      </c>
      <c r="F99" s="4">
        <f t="shared" si="6"/>
        <v>6850356</v>
      </c>
      <c r="G99" s="5">
        <v>7070645.75</v>
      </c>
      <c r="H99" s="1">
        <v>1668.4</v>
      </c>
      <c r="I99" s="5">
        <f t="shared" si="7"/>
        <v>4105.943418844402</v>
      </c>
      <c r="J99" s="5">
        <f t="shared" si="8"/>
        <v>456.21593542715578</v>
      </c>
      <c r="K99" s="5">
        <f t="shared" si="9"/>
        <v>4237.9799508511151</v>
      </c>
      <c r="L99" s="5">
        <f t="shared" si="10"/>
        <v>8343.9233696955162</v>
      </c>
      <c r="M99" s="5">
        <f t="shared" si="11"/>
        <v>927.10259663283512</v>
      </c>
    </row>
    <row r="100" spans="1:13" x14ac:dyDescent="0.25">
      <c r="A100">
        <v>45278</v>
      </c>
      <c r="B100" t="s">
        <v>150</v>
      </c>
      <c r="C100" t="s">
        <v>124</v>
      </c>
      <c r="D100" s="4">
        <v>7515086</v>
      </c>
      <c r="E100" s="4">
        <v>0</v>
      </c>
      <c r="F100" s="4">
        <f t="shared" si="6"/>
        <v>7515086</v>
      </c>
      <c r="G100" s="5">
        <v>10828062.619999999</v>
      </c>
      <c r="H100" s="1">
        <v>2394.6799999999998</v>
      </c>
      <c r="I100" s="5">
        <f t="shared" si="7"/>
        <v>3138.2422703659781</v>
      </c>
      <c r="J100" s="5">
        <f t="shared" si="8"/>
        <v>348.6935855962198</v>
      </c>
      <c r="K100" s="5">
        <f t="shared" si="9"/>
        <v>4521.7158952344362</v>
      </c>
      <c r="L100" s="5">
        <f t="shared" si="10"/>
        <v>7659.9581656004138</v>
      </c>
      <c r="M100" s="5">
        <f t="shared" si="11"/>
        <v>851.10646284449047</v>
      </c>
    </row>
    <row r="101" spans="1:13" x14ac:dyDescent="0.25">
      <c r="A101">
        <v>47258</v>
      </c>
      <c r="B101" t="s">
        <v>151</v>
      </c>
      <c r="C101" t="s">
        <v>72</v>
      </c>
      <c r="D101" s="4">
        <v>2345067</v>
      </c>
      <c r="E101" s="4">
        <v>806384</v>
      </c>
      <c r="F101" s="4">
        <f t="shared" si="6"/>
        <v>3151451</v>
      </c>
      <c r="G101" s="5">
        <v>2528194.54</v>
      </c>
      <c r="H101">
        <v>578.29</v>
      </c>
      <c r="I101" s="5">
        <f t="shared" si="7"/>
        <v>5449.6031402929329</v>
      </c>
      <c r="J101" s="5">
        <f t="shared" si="8"/>
        <v>605.51146003254814</v>
      </c>
      <c r="K101" s="5">
        <f t="shared" si="9"/>
        <v>4371.8455100382162</v>
      </c>
      <c r="L101" s="5">
        <f t="shared" si="10"/>
        <v>9821.4486503311491</v>
      </c>
      <c r="M101" s="5">
        <f t="shared" si="11"/>
        <v>1091.2720722590166</v>
      </c>
    </row>
    <row r="102" spans="1:13" x14ac:dyDescent="0.25">
      <c r="A102">
        <v>43729</v>
      </c>
      <c r="B102" t="s">
        <v>152</v>
      </c>
      <c r="C102" t="s">
        <v>153</v>
      </c>
      <c r="D102" s="4">
        <v>12734344</v>
      </c>
      <c r="E102" s="4">
        <v>2188363</v>
      </c>
      <c r="F102" s="4">
        <f t="shared" si="6"/>
        <v>14922707</v>
      </c>
      <c r="G102" s="5">
        <v>9792204.9399999995</v>
      </c>
      <c r="H102" s="1">
        <v>2807.4</v>
      </c>
      <c r="I102" s="5">
        <f t="shared" si="7"/>
        <v>5315.4901332193485</v>
      </c>
      <c r="J102" s="5">
        <f t="shared" si="8"/>
        <v>590.61001480214986</v>
      </c>
      <c r="K102" s="5">
        <f t="shared" si="9"/>
        <v>3487.997770178813</v>
      </c>
      <c r="L102" s="5">
        <f t="shared" si="10"/>
        <v>8803.4879033981615</v>
      </c>
      <c r="M102" s="5">
        <f t="shared" si="11"/>
        <v>978.16532259979567</v>
      </c>
    </row>
    <row r="103" spans="1:13" x14ac:dyDescent="0.25">
      <c r="A103">
        <v>47829</v>
      </c>
      <c r="B103" t="s">
        <v>154</v>
      </c>
      <c r="C103" t="s">
        <v>155</v>
      </c>
      <c r="D103" s="4">
        <v>3009801</v>
      </c>
      <c r="E103" s="4">
        <v>0</v>
      </c>
      <c r="F103" s="4">
        <f t="shared" si="6"/>
        <v>3009801</v>
      </c>
      <c r="G103" s="5">
        <v>5189020.76</v>
      </c>
      <c r="H103" s="1">
        <v>1169.02</v>
      </c>
      <c r="I103" s="5">
        <f t="shared" si="7"/>
        <v>2574.6360199141163</v>
      </c>
      <c r="J103" s="5">
        <f t="shared" si="8"/>
        <v>286.07066887934627</v>
      </c>
      <c r="K103" s="5">
        <f t="shared" si="9"/>
        <v>4438.778429795897</v>
      </c>
      <c r="L103" s="5">
        <f t="shared" si="10"/>
        <v>7013.4144497100133</v>
      </c>
      <c r="M103" s="5">
        <f t="shared" si="11"/>
        <v>779.26827219000143</v>
      </c>
    </row>
    <row r="104" spans="1:13" x14ac:dyDescent="0.25">
      <c r="A104">
        <v>43737</v>
      </c>
      <c r="B104" t="s">
        <v>156</v>
      </c>
      <c r="C104" t="s">
        <v>122</v>
      </c>
      <c r="D104" s="4">
        <v>65602266</v>
      </c>
      <c r="E104" s="4">
        <v>0</v>
      </c>
      <c r="F104" s="4">
        <f t="shared" si="6"/>
        <v>65602266</v>
      </c>
      <c r="G104" s="5">
        <v>10764525.689999999</v>
      </c>
      <c r="H104" s="1">
        <v>8365.2199999999993</v>
      </c>
      <c r="I104" s="5">
        <f t="shared" si="7"/>
        <v>7842.2642799591649</v>
      </c>
      <c r="J104" s="5">
        <f t="shared" si="8"/>
        <v>871.3626977732406</v>
      </c>
      <c r="K104" s="5">
        <f t="shared" si="9"/>
        <v>1286.8191978214561</v>
      </c>
      <c r="L104" s="5">
        <f t="shared" si="10"/>
        <v>9129.0834777806213</v>
      </c>
      <c r="M104" s="5">
        <f t="shared" si="11"/>
        <v>1014.3426086422912</v>
      </c>
    </row>
    <row r="105" spans="1:13" x14ac:dyDescent="0.25">
      <c r="A105">
        <v>46714</v>
      </c>
      <c r="B105" t="s">
        <v>157</v>
      </c>
      <c r="C105" t="s">
        <v>59</v>
      </c>
      <c r="D105" s="4">
        <v>3323105</v>
      </c>
      <c r="E105" s="4">
        <v>812134</v>
      </c>
      <c r="F105" s="4">
        <f t="shared" si="6"/>
        <v>4135239</v>
      </c>
      <c r="G105" s="5">
        <v>5831883.1299999999</v>
      </c>
      <c r="H105" s="1">
        <v>1143.71</v>
      </c>
      <c r="I105" s="5">
        <f t="shared" si="7"/>
        <v>3615.6359566673368</v>
      </c>
      <c r="J105" s="5">
        <f t="shared" si="8"/>
        <v>401.73732851859296</v>
      </c>
      <c r="K105" s="5">
        <f t="shared" si="9"/>
        <v>5099.0925409413221</v>
      </c>
      <c r="L105" s="5">
        <f t="shared" si="10"/>
        <v>8714.7284976086594</v>
      </c>
      <c r="M105" s="5">
        <f t="shared" si="11"/>
        <v>968.30316640096214</v>
      </c>
    </row>
    <row r="106" spans="1:13" x14ac:dyDescent="0.25">
      <c r="A106">
        <v>45286</v>
      </c>
      <c r="B106" t="s">
        <v>158</v>
      </c>
      <c r="C106" t="s">
        <v>67</v>
      </c>
      <c r="D106" s="4">
        <v>21263647</v>
      </c>
      <c r="E106" s="4">
        <v>0</v>
      </c>
      <c r="F106" s="4">
        <f t="shared" si="6"/>
        <v>21263647</v>
      </c>
      <c r="G106" s="5">
        <v>1682329.44</v>
      </c>
      <c r="H106" s="1">
        <v>1973.44</v>
      </c>
      <c r="I106" s="5">
        <f t="shared" si="7"/>
        <v>10774.914362737149</v>
      </c>
      <c r="J106" s="5">
        <f t="shared" si="8"/>
        <v>1197.2127069707942</v>
      </c>
      <c r="K106" s="5">
        <f t="shared" si="9"/>
        <v>852.48573050105392</v>
      </c>
      <c r="L106" s="5">
        <f t="shared" si="10"/>
        <v>11627.400093238202</v>
      </c>
      <c r="M106" s="5">
        <f t="shared" si="11"/>
        <v>1291.9333436931336</v>
      </c>
    </row>
    <row r="107" spans="1:13" x14ac:dyDescent="0.25">
      <c r="A107">
        <v>50138</v>
      </c>
      <c r="B107" t="s">
        <v>159</v>
      </c>
      <c r="C107" t="s">
        <v>107</v>
      </c>
      <c r="D107" s="4">
        <v>5872594</v>
      </c>
      <c r="E107" s="4">
        <v>0</v>
      </c>
      <c r="F107" s="4">
        <f t="shared" si="6"/>
        <v>5872594</v>
      </c>
      <c r="G107" s="5">
        <v>6105467.8099999996</v>
      </c>
      <c r="H107" s="1">
        <v>1490.1</v>
      </c>
      <c r="I107" s="5">
        <f t="shared" si="7"/>
        <v>3941.0737534393666</v>
      </c>
      <c r="J107" s="5">
        <f t="shared" si="8"/>
        <v>437.89708371548517</v>
      </c>
      <c r="K107" s="5">
        <f t="shared" si="9"/>
        <v>4097.3544124555401</v>
      </c>
      <c r="L107" s="5">
        <f t="shared" si="10"/>
        <v>8038.4281658949067</v>
      </c>
      <c r="M107" s="5">
        <f t="shared" si="11"/>
        <v>893.15868509943402</v>
      </c>
    </row>
    <row r="108" spans="1:13" x14ac:dyDescent="0.25">
      <c r="A108">
        <v>47183</v>
      </c>
      <c r="B108" t="s">
        <v>160</v>
      </c>
      <c r="C108" t="s">
        <v>86</v>
      </c>
      <c r="D108" s="4">
        <v>21061048</v>
      </c>
      <c r="E108" s="4">
        <v>0</v>
      </c>
      <c r="F108" s="4">
        <f t="shared" si="6"/>
        <v>21061048</v>
      </c>
      <c r="G108" s="5">
        <v>5142346.6900000004</v>
      </c>
      <c r="H108" s="1">
        <v>3188.59</v>
      </c>
      <c r="I108" s="5">
        <f t="shared" si="7"/>
        <v>6605.1289127796299</v>
      </c>
      <c r="J108" s="5">
        <f t="shared" si="8"/>
        <v>733.90321253107004</v>
      </c>
      <c r="K108" s="5">
        <f t="shared" si="9"/>
        <v>1612.7337443823133</v>
      </c>
      <c r="L108" s="5">
        <f t="shared" si="10"/>
        <v>8217.8626571619425</v>
      </c>
      <c r="M108" s="5">
        <f t="shared" si="11"/>
        <v>913.09585079577141</v>
      </c>
    </row>
    <row r="109" spans="1:13" x14ac:dyDescent="0.25">
      <c r="A109">
        <v>45294</v>
      </c>
      <c r="B109" t="s">
        <v>161</v>
      </c>
      <c r="C109" t="s">
        <v>162</v>
      </c>
      <c r="D109" s="4">
        <v>2420206</v>
      </c>
      <c r="E109" s="4">
        <v>0</v>
      </c>
      <c r="F109" s="4">
        <f t="shared" si="6"/>
        <v>2420206</v>
      </c>
      <c r="G109" s="5">
        <v>8317529.5</v>
      </c>
      <c r="H109" s="1">
        <v>1339.76</v>
      </c>
      <c r="I109" s="5">
        <f t="shared" si="7"/>
        <v>1806.4474234191198</v>
      </c>
      <c r="J109" s="5">
        <f t="shared" si="8"/>
        <v>200.7163803799022</v>
      </c>
      <c r="K109" s="5">
        <f t="shared" si="9"/>
        <v>6208.2234877888577</v>
      </c>
      <c r="L109" s="5">
        <f t="shared" si="10"/>
        <v>8014.670911207977</v>
      </c>
      <c r="M109" s="5">
        <f t="shared" si="11"/>
        <v>890.51899013421962</v>
      </c>
    </row>
    <row r="110" spans="1:13" x14ac:dyDescent="0.25">
      <c r="A110">
        <v>43745</v>
      </c>
      <c r="B110" t="s">
        <v>163</v>
      </c>
      <c r="C110" t="s">
        <v>20</v>
      </c>
      <c r="D110" s="4">
        <v>12021420</v>
      </c>
      <c r="E110" s="4">
        <v>0</v>
      </c>
      <c r="F110" s="4">
        <f t="shared" si="6"/>
        <v>12021420</v>
      </c>
      <c r="G110" s="5">
        <v>10240424.66</v>
      </c>
      <c r="H110" s="1">
        <v>3186.35</v>
      </c>
      <c r="I110" s="5">
        <f t="shared" si="7"/>
        <v>3772.7870447377095</v>
      </c>
      <c r="J110" s="5">
        <f t="shared" si="8"/>
        <v>419.19856052641217</v>
      </c>
      <c r="K110" s="5">
        <f t="shared" si="9"/>
        <v>3213.8417499646935</v>
      </c>
      <c r="L110" s="5">
        <f t="shared" si="10"/>
        <v>6986.628794702403</v>
      </c>
      <c r="M110" s="5">
        <f t="shared" si="11"/>
        <v>776.29208830026698</v>
      </c>
    </row>
    <row r="111" spans="1:13" x14ac:dyDescent="0.25">
      <c r="A111">
        <v>50534</v>
      </c>
      <c r="B111" t="s">
        <v>164</v>
      </c>
      <c r="C111" t="s">
        <v>165</v>
      </c>
      <c r="D111" s="4">
        <v>4626282</v>
      </c>
      <c r="E111" s="4">
        <v>1744172</v>
      </c>
      <c r="F111" s="4">
        <f t="shared" si="6"/>
        <v>6370454</v>
      </c>
      <c r="G111" s="5">
        <v>4726057.22</v>
      </c>
      <c r="H111" s="1">
        <v>1384.89</v>
      </c>
      <c r="I111" s="5">
        <f t="shared" si="7"/>
        <v>4599.9711168396043</v>
      </c>
      <c r="J111" s="5">
        <f t="shared" si="8"/>
        <v>511.10790187106716</v>
      </c>
      <c r="K111" s="5">
        <f t="shared" si="9"/>
        <v>3412.5867180786918</v>
      </c>
      <c r="L111" s="5">
        <f t="shared" si="10"/>
        <v>8012.5578349182961</v>
      </c>
      <c r="M111" s="5">
        <f t="shared" si="11"/>
        <v>890.28420387981066</v>
      </c>
    </row>
    <row r="112" spans="1:13" x14ac:dyDescent="0.25">
      <c r="A112">
        <v>43752</v>
      </c>
      <c r="B112" t="s">
        <v>166</v>
      </c>
      <c r="C112" t="s">
        <v>167</v>
      </c>
      <c r="D112" s="4">
        <v>278131470</v>
      </c>
      <c r="E112" s="4">
        <v>0</v>
      </c>
      <c r="F112" s="4">
        <f t="shared" si="6"/>
        <v>278131470</v>
      </c>
      <c r="G112" s="5">
        <v>136400872.74000001</v>
      </c>
      <c r="H112" s="1">
        <v>41937.07</v>
      </c>
      <c r="I112" s="5">
        <f t="shared" si="7"/>
        <v>6632.1149760820199</v>
      </c>
      <c r="J112" s="5">
        <f t="shared" si="8"/>
        <v>736.90166400911335</v>
      </c>
      <c r="K112" s="5">
        <f t="shared" si="9"/>
        <v>3252.5131760516415</v>
      </c>
      <c r="L112" s="5">
        <f t="shared" si="10"/>
        <v>9884.6281521336605</v>
      </c>
      <c r="M112" s="5">
        <f t="shared" si="11"/>
        <v>1098.29201690374</v>
      </c>
    </row>
    <row r="113" spans="1:13" x14ac:dyDescent="0.25">
      <c r="A113">
        <v>43760</v>
      </c>
      <c r="B113" t="s">
        <v>168</v>
      </c>
      <c r="C113" t="s">
        <v>169</v>
      </c>
      <c r="D113" s="4">
        <v>9489692</v>
      </c>
      <c r="E113" s="4">
        <v>1513134</v>
      </c>
      <c r="F113" s="4">
        <f t="shared" si="6"/>
        <v>11002826</v>
      </c>
      <c r="G113" s="5">
        <v>9249511.3000000007</v>
      </c>
      <c r="H113" s="1">
        <v>2172.64</v>
      </c>
      <c r="I113" s="5">
        <f t="shared" si="7"/>
        <v>5064.2655939318065</v>
      </c>
      <c r="J113" s="5">
        <f t="shared" si="8"/>
        <v>562.69617710353407</v>
      </c>
      <c r="K113" s="5">
        <f t="shared" si="9"/>
        <v>4257.2682542897128</v>
      </c>
      <c r="L113" s="5">
        <f t="shared" si="10"/>
        <v>9321.5338482215193</v>
      </c>
      <c r="M113" s="5">
        <f t="shared" si="11"/>
        <v>1035.7259831357244</v>
      </c>
    </row>
    <row r="114" spans="1:13" x14ac:dyDescent="0.25">
      <c r="A114">
        <v>46284</v>
      </c>
      <c r="B114" t="s">
        <v>170</v>
      </c>
      <c r="C114" t="s">
        <v>171</v>
      </c>
      <c r="D114" s="4">
        <v>9876653</v>
      </c>
      <c r="E114" s="4">
        <v>0</v>
      </c>
      <c r="F114" s="4">
        <f t="shared" si="6"/>
        <v>9876653</v>
      </c>
      <c r="G114" s="5">
        <v>4885641.84</v>
      </c>
      <c r="H114" s="1">
        <v>2018.06</v>
      </c>
      <c r="I114" s="5">
        <f t="shared" si="7"/>
        <v>4894.132483672438</v>
      </c>
      <c r="J114" s="5">
        <f t="shared" si="8"/>
        <v>543.79249818582639</v>
      </c>
      <c r="K114" s="5">
        <f t="shared" si="9"/>
        <v>2420.959654321477</v>
      </c>
      <c r="L114" s="5">
        <f t="shared" si="10"/>
        <v>7315.0921379939155</v>
      </c>
      <c r="M114" s="5">
        <f t="shared" si="11"/>
        <v>812.78801533265732</v>
      </c>
    </row>
    <row r="115" spans="1:13" x14ac:dyDescent="0.25">
      <c r="A115">
        <v>49601</v>
      </c>
      <c r="B115" t="s">
        <v>172</v>
      </c>
      <c r="C115" t="s">
        <v>105</v>
      </c>
      <c r="D115" s="4">
        <v>1245600</v>
      </c>
      <c r="E115" s="4">
        <v>0</v>
      </c>
      <c r="F115" s="4">
        <f t="shared" si="6"/>
        <v>1245600</v>
      </c>
      <c r="G115" s="5">
        <v>2778848.53</v>
      </c>
      <c r="H115">
        <v>508.59</v>
      </c>
      <c r="I115" s="5">
        <f t="shared" si="7"/>
        <v>2449.124048840913</v>
      </c>
      <c r="J115" s="5">
        <f t="shared" si="8"/>
        <v>272.124894315657</v>
      </c>
      <c r="K115" s="5">
        <f t="shared" si="9"/>
        <v>5463.8284866002086</v>
      </c>
      <c r="L115" s="5">
        <f t="shared" si="10"/>
        <v>7912.9525354411217</v>
      </c>
      <c r="M115" s="5">
        <f t="shared" si="11"/>
        <v>879.2169483823468</v>
      </c>
    </row>
    <row r="116" spans="1:13" x14ac:dyDescent="0.25">
      <c r="A116">
        <v>43778</v>
      </c>
      <c r="B116" t="s">
        <v>173</v>
      </c>
      <c r="C116" t="s">
        <v>174</v>
      </c>
      <c r="D116" s="4">
        <v>3817036</v>
      </c>
      <c r="E116" s="4">
        <v>0</v>
      </c>
      <c r="F116" s="4">
        <f t="shared" si="6"/>
        <v>3817036</v>
      </c>
      <c r="G116" s="5">
        <v>12592469.109999999</v>
      </c>
      <c r="H116" s="1">
        <v>2065.69</v>
      </c>
      <c r="I116" s="5">
        <f t="shared" si="7"/>
        <v>1847.8261500999665</v>
      </c>
      <c r="J116" s="5">
        <f t="shared" si="8"/>
        <v>205.31401667777405</v>
      </c>
      <c r="K116" s="5">
        <f t="shared" si="9"/>
        <v>6096.011071361143</v>
      </c>
      <c r="L116" s="5">
        <f t="shared" si="10"/>
        <v>7943.8372214611099</v>
      </c>
      <c r="M116" s="5">
        <f t="shared" si="11"/>
        <v>882.64858016234552</v>
      </c>
    </row>
    <row r="117" spans="1:13" x14ac:dyDescent="0.25">
      <c r="A117">
        <v>49411</v>
      </c>
      <c r="B117" t="s">
        <v>175</v>
      </c>
      <c r="C117" t="s">
        <v>176</v>
      </c>
      <c r="D117" s="4">
        <v>4776207</v>
      </c>
      <c r="E117" s="4">
        <v>0</v>
      </c>
      <c r="F117" s="4">
        <f t="shared" si="6"/>
        <v>4776207</v>
      </c>
      <c r="G117" s="5">
        <v>7898787.2699999996</v>
      </c>
      <c r="H117" s="1">
        <v>1670.04</v>
      </c>
      <c r="I117" s="5">
        <f t="shared" si="7"/>
        <v>2859.9356901631099</v>
      </c>
      <c r="J117" s="5">
        <f t="shared" si="8"/>
        <v>317.77063224034555</v>
      </c>
      <c r="K117" s="5">
        <f t="shared" si="9"/>
        <v>4729.699450312567</v>
      </c>
      <c r="L117" s="5">
        <f t="shared" si="10"/>
        <v>7589.635140475677</v>
      </c>
      <c r="M117" s="5">
        <f t="shared" si="11"/>
        <v>843.2927933861863</v>
      </c>
    </row>
    <row r="118" spans="1:13" x14ac:dyDescent="0.25">
      <c r="A118">
        <v>48132</v>
      </c>
      <c r="B118" t="s">
        <v>177</v>
      </c>
      <c r="C118" t="s">
        <v>32</v>
      </c>
      <c r="D118" s="4">
        <v>3031764</v>
      </c>
      <c r="E118" s="4">
        <v>0</v>
      </c>
      <c r="F118" s="4">
        <f t="shared" si="6"/>
        <v>3031764</v>
      </c>
      <c r="G118" s="5">
        <v>7058118.6200000001</v>
      </c>
      <c r="H118" s="1">
        <v>1203.72</v>
      </c>
      <c r="I118" s="5">
        <f t="shared" si="7"/>
        <v>2518.662147343236</v>
      </c>
      <c r="J118" s="5">
        <f t="shared" si="8"/>
        <v>279.85134970480402</v>
      </c>
      <c r="K118" s="5">
        <f t="shared" si="9"/>
        <v>5863.5883926494535</v>
      </c>
      <c r="L118" s="5">
        <f t="shared" si="10"/>
        <v>8382.2505399926886</v>
      </c>
      <c r="M118" s="5">
        <f t="shared" si="11"/>
        <v>931.36117111029876</v>
      </c>
    </row>
    <row r="119" spans="1:13" x14ac:dyDescent="0.25">
      <c r="A119">
        <v>46326</v>
      </c>
      <c r="B119" t="s">
        <v>178</v>
      </c>
      <c r="C119" t="s">
        <v>64</v>
      </c>
      <c r="D119" s="4">
        <v>6776314</v>
      </c>
      <c r="E119" s="4">
        <v>2669251</v>
      </c>
      <c r="F119" s="4">
        <f t="shared" si="6"/>
        <v>9445565</v>
      </c>
      <c r="G119" s="5">
        <v>4904596.3</v>
      </c>
      <c r="H119" s="1">
        <v>1736.34</v>
      </c>
      <c r="I119" s="5">
        <f t="shared" si="7"/>
        <v>5439.9282398608566</v>
      </c>
      <c r="J119" s="5">
        <f t="shared" si="8"/>
        <v>604.43647109565075</v>
      </c>
      <c r="K119" s="5">
        <f t="shared" si="9"/>
        <v>2824.6750636396096</v>
      </c>
      <c r="L119" s="5">
        <f t="shared" si="10"/>
        <v>8264.6033035004657</v>
      </c>
      <c r="M119" s="5">
        <f t="shared" si="11"/>
        <v>918.28925594449618</v>
      </c>
    </row>
    <row r="120" spans="1:13" x14ac:dyDescent="0.25">
      <c r="A120">
        <v>43794</v>
      </c>
      <c r="B120" t="s">
        <v>179</v>
      </c>
      <c r="C120" t="s">
        <v>67</v>
      </c>
      <c r="D120" s="4">
        <v>80141562</v>
      </c>
      <c r="E120" s="4">
        <v>0</v>
      </c>
      <c r="F120" s="4">
        <f t="shared" si="6"/>
        <v>80141562</v>
      </c>
      <c r="G120" s="5">
        <v>18096750.329999998</v>
      </c>
      <c r="H120" s="1">
        <v>6214.1</v>
      </c>
      <c r="I120" s="5">
        <f t="shared" si="7"/>
        <v>12896.728729824108</v>
      </c>
      <c r="J120" s="5">
        <f t="shared" si="8"/>
        <v>1432.9698588693454</v>
      </c>
      <c r="K120" s="5">
        <f t="shared" si="9"/>
        <v>2912.207774255322</v>
      </c>
      <c r="L120" s="5">
        <f t="shared" si="10"/>
        <v>15808.936504079429</v>
      </c>
      <c r="M120" s="5">
        <f t="shared" si="11"/>
        <v>1756.54850045327</v>
      </c>
    </row>
    <row r="121" spans="1:13" x14ac:dyDescent="0.25">
      <c r="A121">
        <v>43786</v>
      </c>
      <c r="B121" t="s">
        <v>180</v>
      </c>
      <c r="C121" t="s">
        <v>67</v>
      </c>
      <c r="D121" s="4">
        <v>185339955</v>
      </c>
      <c r="E121" s="4">
        <v>0</v>
      </c>
      <c r="F121" s="4">
        <f t="shared" si="6"/>
        <v>185339955</v>
      </c>
      <c r="G121" s="5">
        <v>410856737.38</v>
      </c>
      <c r="H121" s="1">
        <v>57412.14</v>
      </c>
      <c r="I121" s="5">
        <f t="shared" si="7"/>
        <v>3228.2363102995291</v>
      </c>
      <c r="J121" s="5">
        <f t="shared" si="8"/>
        <v>358.69292336661437</v>
      </c>
      <c r="K121" s="5">
        <f t="shared" si="9"/>
        <v>7156.2693426860587</v>
      </c>
      <c r="L121" s="5">
        <f t="shared" si="10"/>
        <v>10384.505652985588</v>
      </c>
      <c r="M121" s="5">
        <f t="shared" si="11"/>
        <v>1153.8339614428432</v>
      </c>
    </row>
    <row r="122" spans="1:13" x14ac:dyDescent="0.25">
      <c r="A122">
        <v>46391</v>
      </c>
      <c r="B122" t="s">
        <v>181</v>
      </c>
      <c r="C122" t="s">
        <v>102</v>
      </c>
      <c r="D122" s="4">
        <v>5649639</v>
      </c>
      <c r="E122" s="4">
        <v>0</v>
      </c>
      <c r="F122" s="4">
        <f t="shared" si="6"/>
        <v>5649639</v>
      </c>
      <c r="G122" s="5">
        <v>8424065.1400000006</v>
      </c>
      <c r="H122" s="1">
        <v>1813.68</v>
      </c>
      <c r="I122" s="5">
        <f t="shared" si="7"/>
        <v>3115.0142252216488</v>
      </c>
      <c r="J122" s="5">
        <f t="shared" si="8"/>
        <v>346.11269169129429</v>
      </c>
      <c r="K122" s="5">
        <f t="shared" si="9"/>
        <v>4644.7361938158883</v>
      </c>
      <c r="L122" s="5">
        <f t="shared" si="10"/>
        <v>7759.7504190375366</v>
      </c>
      <c r="M122" s="5">
        <f t="shared" si="11"/>
        <v>862.19449100417069</v>
      </c>
    </row>
    <row r="123" spans="1:13" x14ac:dyDescent="0.25">
      <c r="A123">
        <v>48488</v>
      </c>
      <c r="B123" t="s">
        <v>182</v>
      </c>
      <c r="C123" t="s">
        <v>100</v>
      </c>
      <c r="D123" s="4">
        <v>14292775</v>
      </c>
      <c r="E123" s="4">
        <v>1989763</v>
      </c>
      <c r="F123" s="4">
        <f t="shared" si="6"/>
        <v>16282538</v>
      </c>
      <c r="G123" s="5">
        <v>8967283.8200000003</v>
      </c>
      <c r="H123" s="1">
        <v>2848.54</v>
      </c>
      <c r="I123" s="5">
        <f t="shared" si="7"/>
        <v>5716.099475520793</v>
      </c>
      <c r="J123" s="5">
        <f t="shared" si="8"/>
        <v>635.12216394675477</v>
      </c>
      <c r="K123" s="5">
        <f t="shared" si="9"/>
        <v>3148.0280494569151</v>
      </c>
      <c r="L123" s="5">
        <f t="shared" si="10"/>
        <v>8864.1275249777082</v>
      </c>
      <c r="M123" s="5">
        <f t="shared" si="11"/>
        <v>984.90305833085642</v>
      </c>
    </row>
    <row r="124" spans="1:13" x14ac:dyDescent="0.25">
      <c r="A124">
        <v>45302</v>
      </c>
      <c r="B124" t="s">
        <v>183</v>
      </c>
      <c r="C124" t="s">
        <v>184</v>
      </c>
      <c r="D124" s="4">
        <v>7269512</v>
      </c>
      <c r="E124" s="4">
        <v>197645</v>
      </c>
      <c r="F124" s="4">
        <f t="shared" si="6"/>
        <v>7467157</v>
      </c>
      <c r="G124" s="5">
        <v>9438832.6999999993</v>
      </c>
      <c r="H124" s="1">
        <v>2182.9499999999998</v>
      </c>
      <c r="I124" s="5">
        <f t="shared" si="7"/>
        <v>3420.6724844820087</v>
      </c>
      <c r="J124" s="5">
        <f t="shared" si="8"/>
        <v>380.07472049800094</v>
      </c>
      <c r="K124" s="5">
        <f t="shared" si="9"/>
        <v>4323.8886369362563</v>
      </c>
      <c r="L124" s="5">
        <f t="shared" si="10"/>
        <v>7744.5611214182645</v>
      </c>
      <c r="M124" s="5">
        <f t="shared" si="11"/>
        <v>860.50679126869602</v>
      </c>
    </row>
    <row r="125" spans="1:13" x14ac:dyDescent="0.25">
      <c r="A125">
        <v>45310</v>
      </c>
      <c r="B125" t="s">
        <v>185</v>
      </c>
      <c r="C125" t="s">
        <v>153</v>
      </c>
      <c r="D125" s="4">
        <v>3341343</v>
      </c>
      <c r="E125" s="4">
        <v>702134</v>
      </c>
      <c r="F125" s="4">
        <f t="shared" si="6"/>
        <v>4043477</v>
      </c>
      <c r="G125" s="5">
        <v>6888565.3399999999</v>
      </c>
      <c r="H125" s="1">
        <v>1319.96</v>
      </c>
      <c r="I125" s="5">
        <f t="shared" si="7"/>
        <v>3063.3329797872661</v>
      </c>
      <c r="J125" s="5">
        <f t="shared" si="8"/>
        <v>340.37033108747403</v>
      </c>
      <c r="K125" s="5">
        <f t="shared" si="9"/>
        <v>5218.7682505530465</v>
      </c>
      <c r="L125" s="5">
        <f t="shared" si="10"/>
        <v>8282.1012303403131</v>
      </c>
      <c r="M125" s="5">
        <f t="shared" si="11"/>
        <v>920.23347003781259</v>
      </c>
    </row>
    <row r="126" spans="1:13" x14ac:dyDescent="0.25">
      <c r="A126">
        <v>64964</v>
      </c>
      <c r="B126" t="s">
        <v>186</v>
      </c>
      <c r="C126" t="s">
        <v>187</v>
      </c>
      <c r="D126" s="4">
        <v>229736</v>
      </c>
      <c r="E126" s="4">
        <v>0</v>
      </c>
      <c r="F126" s="4">
        <f t="shared" si="6"/>
        <v>229736</v>
      </c>
      <c r="G126" s="5">
        <v>587783.88</v>
      </c>
      <c r="H126">
        <v>86.34</v>
      </c>
      <c r="I126" s="5">
        <f t="shared" si="7"/>
        <v>2660.8292795923094</v>
      </c>
      <c r="J126" s="5">
        <f t="shared" si="8"/>
        <v>295.64769773247883</v>
      </c>
      <c r="K126" s="5">
        <f t="shared" si="9"/>
        <v>6807.7817929117437</v>
      </c>
      <c r="L126" s="5">
        <f t="shared" si="10"/>
        <v>9468.6110725040526</v>
      </c>
      <c r="M126" s="5">
        <f t="shared" si="11"/>
        <v>1052.0678969448948</v>
      </c>
    </row>
    <row r="127" spans="1:13" x14ac:dyDescent="0.25">
      <c r="A127">
        <v>46516</v>
      </c>
      <c r="B127" t="s">
        <v>188</v>
      </c>
      <c r="C127" t="s">
        <v>129</v>
      </c>
      <c r="D127" s="4">
        <v>2951227</v>
      </c>
      <c r="E127" s="4">
        <v>1465047</v>
      </c>
      <c r="F127" s="4">
        <f t="shared" si="6"/>
        <v>4416274</v>
      </c>
      <c r="G127" s="5">
        <v>2312430.7799999998</v>
      </c>
      <c r="H127">
        <v>798.42</v>
      </c>
      <c r="I127" s="5">
        <f t="shared" si="7"/>
        <v>5531.2667518348744</v>
      </c>
      <c r="J127" s="5">
        <f t="shared" si="8"/>
        <v>614.58519464831943</v>
      </c>
      <c r="K127" s="5">
        <f t="shared" si="9"/>
        <v>2896.2585857067706</v>
      </c>
      <c r="L127" s="5">
        <f t="shared" si="10"/>
        <v>8427.5253375416451</v>
      </c>
      <c r="M127" s="5">
        <f t="shared" si="11"/>
        <v>936.3917041712939</v>
      </c>
    </row>
    <row r="128" spans="1:13" x14ac:dyDescent="0.25">
      <c r="A128">
        <v>48140</v>
      </c>
      <c r="B128" t="s">
        <v>189</v>
      </c>
      <c r="C128" t="s">
        <v>32</v>
      </c>
      <c r="D128" s="4">
        <v>7063359</v>
      </c>
      <c r="E128" s="4">
        <v>0</v>
      </c>
      <c r="F128" s="4">
        <f t="shared" si="6"/>
        <v>7063359</v>
      </c>
      <c r="G128" s="5">
        <v>2195794.3199999998</v>
      </c>
      <c r="H128">
        <v>911.42</v>
      </c>
      <c r="I128" s="5">
        <f t="shared" si="7"/>
        <v>7749.8398104057405</v>
      </c>
      <c r="J128" s="5">
        <f t="shared" si="8"/>
        <v>861.09331226730455</v>
      </c>
      <c r="K128" s="5">
        <f t="shared" si="9"/>
        <v>2409.201378069386</v>
      </c>
      <c r="L128" s="5">
        <f t="shared" si="10"/>
        <v>10159.041188475127</v>
      </c>
      <c r="M128" s="5">
        <f t="shared" si="11"/>
        <v>1128.7823542750141</v>
      </c>
    </row>
    <row r="129" spans="1:13" x14ac:dyDescent="0.25">
      <c r="A129">
        <v>45328</v>
      </c>
      <c r="B129" t="s">
        <v>190</v>
      </c>
      <c r="C129" t="s">
        <v>70</v>
      </c>
      <c r="D129" s="4">
        <v>4000456</v>
      </c>
      <c r="E129" s="4">
        <v>1591799</v>
      </c>
      <c r="F129" s="4">
        <f t="shared" si="6"/>
        <v>5592255</v>
      </c>
      <c r="G129" s="5">
        <v>2031922.84</v>
      </c>
      <c r="H129">
        <v>999.9</v>
      </c>
      <c r="I129" s="5">
        <f t="shared" si="7"/>
        <v>5592.8142814281427</v>
      </c>
      <c r="J129" s="5">
        <f t="shared" si="8"/>
        <v>621.42380904757147</v>
      </c>
      <c r="K129" s="5">
        <f t="shared" si="9"/>
        <v>2032.1260526052606</v>
      </c>
      <c r="L129" s="5">
        <f t="shared" si="10"/>
        <v>7624.9403340334029</v>
      </c>
      <c r="M129" s="5">
        <f t="shared" si="11"/>
        <v>847.2155926703781</v>
      </c>
    </row>
    <row r="130" spans="1:13" x14ac:dyDescent="0.25">
      <c r="A130">
        <v>43802</v>
      </c>
      <c r="B130" t="s">
        <v>191</v>
      </c>
      <c r="C130" t="s">
        <v>96</v>
      </c>
      <c r="D130" s="4">
        <v>403955081</v>
      </c>
      <c r="E130" s="4">
        <v>0</v>
      </c>
      <c r="F130" s="4">
        <f t="shared" si="6"/>
        <v>403955081</v>
      </c>
      <c r="G130" s="5">
        <v>225241366.31999999</v>
      </c>
      <c r="H130" s="1">
        <v>65975.039999999994</v>
      </c>
      <c r="I130" s="5">
        <f t="shared" si="7"/>
        <v>6122.8470797440978</v>
      </c>
      <c r="J130" s="5">
        <f t="shared" si="8"/>
        <v>680.31634219378861</v>
      </c>
      <c r="K130" s="5">
        <f t="shared" si="9"/>
        <v>3414.0391020604156</v>
      </c>
      <c r="L130" s="5">
        <f t="shared" si="10"/>
        <v>9536.8861818045134</v>
      </c>
      <c r="M130" s="5">
        <f t="shared" si="11"/>
        <v>1059.6540202005015</v>
      </c>
    </row>
    <row r="131" spans="1:13" x14ac:dyDescent="0.25">
      <c r="A131">
        <v>49312</v>
      </c>
      <c r="B131" t="s">
        <v>192</v>
      </c>
      <c r="C131" t="s">
        <v>193</v>
      </c>
      <c r="D131" s="4">
        <v>2218068</v>
      </c>
      <c r="E131" s="4">
        <v>1080951</v>
      </c>
      <c r="F131" s="4">
        <f t="shared" si="6"/>
        <v>3299019</v>
      </c>
      <c r="G131" s="5">
        <v>4430531.71</v>
      </c>
      <c r="H131">
        <v>918.22</v>
      </c>
      <c r="I131" s="5">
        <f t="shared" si="7"/>
        <v>3592.8415848053842</v>
      </c>
      <c r="J131" s="5">
        <f t="shared" si="8"/>
        <v>399.20462053393157</v>
      </c>
      <c r="K131" s="5">
        <f t="shared" si="9"/>
        <v>4825.130916338132</v>
      </c>
      <c r="L131" s="5">
        <f t="shared" si="10"/>
        <v>8417.9725011435166</v>
      </c>
      <c r="M131" s="5">
        <f t="shared" si="11"/>
        <v>935.33027790483516</v>
      </c>
    </row>
    <row r="132" spans="1:13" x14ac:dyDescent="0.25">
      <c r="A132">
        <v>43810</v>
      </c>
      <c r="B132" t="s">
        <v>194</v>
      </c>
      <c r="C132" t="s">
        <v>50</v>
      </c>
      <c r="D132" s="4">
        <v>4459203</v>
      </c>
      <c r="E132" s="4">
        <v>0</v>
      </c>
      <c r="F132" s="4">
        <f t="shared" si="6"/>
        <v>4459203</v>
      </c>
      <c r="G132" s="5">
        <v>11244669.119999999</v>
      </c>
      <c r="H132" s="1">
        <v>1876.35</v>
      </c>
      <c r="I132" s="5">
        <f t="shared" si="7"/>
        <v>2376.5304980414103</v>
      </c>
      <c r="J132" s="5">
        <f t="shared" si="8"/>
        <v>264.05894422682337</v>
      </c>
      <c r="K132" s="5">
        <f t="shared" si="9"/>
        <v>5992.8420177472217</v>
      </c>
      <c r="L132" s="5">
        <f t="shared" si="10"/>
        <v>8369.3725157886329</v>
      </c>
      <c r="M132" s="5">
        <f t="shared" si="11"/>
        <v>929.93027953207036</v>
      </c>
    </row>
    <row r="133" spans="1:13" x14ac:dyDescent="0.25">
      <c r="A133">
        <v>47548</v>
      </c>
      <c r="B133" t="s">
        <v>195</v>
      </c>
      <c r="C133" t="s">
        <v>196</v>
      </c>
      <c r="D133" s="4">
        <v>2263424</v>
      </c>
      <c r="E133" s="4">
        <v>0</v>
      </c>
      <c r="F133" s="4">
        <f t="shared" si="6"/>
        <v>2263424</v>
      </c>
      <c r="G133" s="5">
        <v>2241330.42</v>
      </c>
      <c r="H133">
        <v>503.76</v>
      </c>
      <c r="I133" s="5">
        <f t="shared" si="7"/>
        <v>4493.0601873908208</v>
      </c>
      <c r="J133" s="5">
        <f t="shared" si="8"/>
        <v>499.22890971009122</v>
      </c>
      <c r="K133" s="5">
        <f t="shared" si="9"/>
        <v>4449.2028346831821</v>
      </c>
      <c r="L133" s="5">
        <f t="shared" si="10"/>
        <v>8942.2630220740029</v>
      </c>
      <c r="M133" s="5">
        <f t="shared" si="11"/>
        <v>993.58478023044472</v>
      </c>
    </row>
    <row r="134" spans="1:13" x14ac:dyDescent="0.25">
      <c r="A134">
        <v>49320</v>
      </c>
      <c r="B134" t="s">
        <v>197</v>
      </c>
      <c r="C134" t="s">
        <v>193</v>
      </c>
      <c r="D134" s="4">
        <v>1337795</v>
      </c>
      <c r="E134" s="4">
        <v>696501</v>
      </c>
      <c r="F134" s="4">
        <f t="shared" si="6"/>
        <v>2034296</v>
      </c>
      <c r="G134" s="5">
        <v>3363457.79</v>
      </c>
      <c r="H134">
        <v>525.29999999999995</v>
      </c>
      <c r="I134" s="5">
        <f t="shared" si="7"/>
        <v>3872.6365886160293</v>
      </c>
      <c r="J134" s="5">
        <f t="shared" si="8"/>
        <v>430.29295429066991</v>
      </c>
      <c r="K134" s="5">
        <f t="shared" si="9"/>
        <v>6402.9274509803927</v>
      </c>
      <c r="L134" s="5">
        <f t="shared" si="10"/>
        <v>10275.564039596422</v>
      </c>
      <c r="M134" s="5">
        <f t="shared" si="11"/>
        <v>1141.7293377329358</v>
      </c>
    </row>
    <row r="135" spans="1:13" x14ac:dyDescent="0.25">
      <c r="A135">
        <v>49981</v>
      </c>
      <c r="B135" t="s">
        <v>198</v>
      </c>
      <c r="C135" t="s">
        <v>22</v>
      </c>
      <c r="D135" s="4">
        <v>28359026</v>
      </c>
      <c r="E135" s="4">
        <v>0</v>
      </c>
      <c r="F135" s="4">
        <f t="shared" si="6"/>
        <v>28359026</v>
      </c>
      <c r="G135" s="5">
        <v>1694976.36</v>
      </c>
      <c r="H135" s="1">
        <v>3362.24</v>
      </c>
      <c r="I135" s="5">
        <f t="shared" si="7"/>
        <v>8434.5632673455802</v>
      </c>
      <c r="J135" s="5">
        <f t="shared" si="8"/>
        <v>937.17369637173113</v>
      </c>
      <c r="K135" s="5">
        <f t="shared" si="9"/>
        <v>504.12116922051973</v>
      </c>
      <c r="L135" s="5">
        <f t="shared" si="10"/>
        <v>8938.6844365661</v>
      </c>
      <c r="M135" s="5">
        <f t="shared" si="11"/>
        <v>993.18715961845555</v>
      </c>
    </row>
    <row r="136" spans="1:13" x14ac:dyDescent="0.25">
      <c r="A136">
        <v>47431</v>
      </c>
      <c r="B136" t="s">
        <v>199</v>
      </c>
      <c r="C136" t="s">
        <v>42</v>
      </c>
      <c r="D136" s="4">
        <v>1937911</v>
      </c>
      <c r="E136" s="4">
        <v>1423863</v>
      </c>
      <c r="F136" s="4">
        <f t="shared" si="6"/>
        <v>3361774</v>
      </c>
      <c r="G136" s="5">
        <v>2745643.6</v>
      </c>
      <c r="H136">
        <v>659.82</v>
      </c>
      <c r="I136" s="5">
        <f t="shared" si="7"/>
        <v>5094.9865114728254</v>
      </c>
      <c r="J136" s="5">
        <f t="shared" si="8"/>
        <v>566.10961238586947</v>
      </c>
      <c r="K136" s="5">
        <f t="shared" si="9"/>
        <v>4161.2009335879484</v>
      </c>
      <c r="L136" s="5">
        <f t="shared" si="10"/>
        <v>9256.1874450607738</v>
      </c>
      <c r="M136" s="5">
        <f t="shared" si="11"/>
        <v>1028.4652716734192</v>
      </c>
    </row>
    <row r="137" spans="1:13" x14ac:dyDescent="0.25">
      <c r="A137">
        <v>43828</v>
      </c>
      <c r="B137" t="s">
        <v>200</v>
      </c>
      <c r="C137" t="s">
        <v>201</v>
      </c>
      <c r="D137" s="4">
        <v>5775415</v>
      </c>
      <c r="E137" s="4">
        <v>0</v>
      </c>
      <c r="F137" s="4">
        <f t="shared" si="6"/>
        <v>5775415</v>
      </c>
      <c r="G137" s="5">
        <v>8396539.9399999995</v>
      </c>
      <c r="H137" s="1">
        <v>1688.52</v>
      </c>
      <c r="I137" s="5">
        <f t="shared" si="7"/>
        <v>3420.4007059436667</v>
      </c>
      <c r="J137" s="5">
        <f t="shared" si="8"/>
        <v>380.04452288262962</v>
      </c>
      <c r="K137" s="5">
        <f t="shared" si="9"/>
        <v>4972.721637884064</v>
      </c>
      <c r="L137" s="5">
        <f t="shared" si="10"/>
        <v>8393.1223438277302</v>
      </c>
      <c r="M137" s="5">
        <f t="shared" si="11"/>
        <v>932.56914931419226</v>
      </c>
    </row>
    <row r="138" spans="1:13" x14ac:dyDescent="0.25">
      <c r="A138">
        <v>49999</v>
      </c>
      <c r="B138" t="s">
        <v>202</v>
      </c>
      <c r="C138" t="s">
        <v>22</v>
      </c>
      <c r="D138" s="4">
        <v>12501675</v>
      </c>
      <c r="E138" s="4">
        <v>0</v>
      </c>
      <c r="F138" s="4">
        <f t="shared" si="6"/>
        <v>12501675</v>
      </c>
      <c r="G138" s="5">
        <v>3190425.04</v>
      </c>
      <c r="H138" s="1">
        <v>1518.83</v>
      </c>
      <c r="I138" s="5">
        <f t="shared" si="7"/>
        <v>8231.1219820519746</v>
      </c>
      <c r="J138" s="5">
        <f t="shared" si="8"/>
        <v>914.56910911688601</v>
      </c>
      <c r="K138" s="5">
        <f t="shared" si="9"/>
        <v>2100.5807364879547</v>
      </c>
      <c r="L138" s="5">
        <f t="shared" si="10"/>
        <v>10331.702718539929</v>
      </c>
      <c r="M138" s="5">
        <f t="shared" si="11"/>
        <v>1147.9669687266587</v>
      </c>
    </row>
    <row r="139" spans="1:13" x14ac:dyDescent="0.25">
      <c r="A139">
        <v>45336</v>
      </c>
      <c r="B139" t="s">
        <v>203</v>
      </c>
      <c r="C139" t="s">
        <v>91</v>
      </c>
      <c r="D139" s="4">
        <v>2224173</v>
      </c>
      <c r="E139" s="4">
        <v>1665283</v>
      </c>
      <c r="F139" s="4">
        <f t="shared" si="6"/>
        <v>3889456</v>
      </c>
      <c r="G139" s="5">
        <v>3060699.96</v>
      </c>
      <c r="H139">
        <v>812.29</v>
      </c>
      <c r="I139" s="5">
        <f t="shared" si="7"/>
        <v>4788.26035036748</v>
      </c>
      <c r="J139" s="5">
        <f t="shared" si="8"/>
        <v>532.02892781860885</v>
      </c>
      <c r="K139" s="5">
        <f t="shared" si="9"/>
        <v>3767.9892156742053</v>
      </c>
      <c r="L139" s="5">
        <f t="shared" si="10"/>
        <v>8556.2495660416862</v>
      </c>
      <c r="M139" s="5">
        <f t="shared" si="11"/>
        <v>950.694396226854</v>
      </c>
    </row>
    <row r="140" spans="1:13" x14ac:dyDescent="0.25">
      <c r="A140">
        <v>45344</v>
      </c>
      <c r="B140" t="s">
        <v>204</v>
      </c>
      <c r="C140" t="s">
        <v>129</v>
      </c>
      <c r="D140" s="4">
        <v>2534248</v>
      </c>
      <c r="E140" s="4">
        <v>143058</v>
      </c>
      <c r="F140" s="4">
        <f t="shared" si="6"/>
        <v>2677306</v>
      </c>
      <c r="G140" s="5">
        <v>3451485.66</v>
      </c>
      <c r="H140">
        <v>728.64</v>
      </c>
      <c r="I140" s="5">
        <f t="shared" si="7"/>
        <v>3674.3879007465966</v>
      </c>
      <c r="J140" s="5">
        <f t="shared" si="8"/>
        <v>408.26532230517739</v>
      </c>
      <c r="K140" s="5">
        <f t="shared" si="9"/>
        <v>4736.887434123847</v>
      </c>
      <c r="L140" s="5">
        <f t="shared" si="10"/>
        <v>8411.2753348704427</v>
      </c>
      <c r="M140" s="5">
        <f t="shared" si="11"/>
        <v>934.58614831893806</v>
      </c>
    </row>
    <row r="141" spans="1:13" x14ac:dyDescent="0.25">
      <c r="A141">
        <v>46433</v>
      </c>
      <c r="B141" t="s">
        <v>205</v>
      </c>
      <c r="C141" t="s">
        <v>70</v>
      </c>
      <c r="D141" s="4">
        <v>2335613</v>
      </c>
      <c r="E141" s="4">
        <v>1208201</v>
      </c>
      <c r="F141" s="4">
        <f t="shared" si="6"/>
        <v>3543814</v>
      </c>
      <c r="G141" s="5">
        <v>4233965.2300000004</v>
      </c>
      <c r="H141">
        <v>898.26</v>
      </c>
      <c r="I141" s="5">
        <f t="shared" si="7"/>
        <v>3945.1984948678555</v>
      </c>
      <c r="J141" s="5">
        <f t="shared" si="8"/>
        <v>438.35538831865063</v>
      </c>
      <c r="K141" s="5">
        <f t="shared" si="9"/>
        <v>4713.5186137643896</v>
      </c>
      <c r="L141" s="5">
        <f t="shared" si="10"/>
        <v>8658.7171086322451</v>
      </c>
      <c r="M141" s="5">
        <f t="shared" si="11"/>
        <v>962.07967873691609</v>
      </c>
    </row>
    <row r="142" spans="1:13" x14ac:dyDescent="0.25">
      <c r="A142">
        <v>49429</v>
      </c>
      <c r="B142" t="s">
        <v>205</v>
      </c>
      <c r="C142" t="s">
        <v>176</v>
      </c>
      <c r="D142" s="4">
        <v>2955576</v>
      </c>
      <c r="E142" s="4">
        <v>0</v>
      </c>
      <c r="F142" s="4">
        <f t="shared" si="6"/>
        <v>2955576</v>
      </c>
      <c r="G142" s="5">
        <v>7064028.1600000001</v>
      </c>
      <c r="H142" s="1">
        <v>1255.45</v>
      </c>
      <c r="I142" s="5">
        <f t="shared" si="7"/>
        <v>2354.1965032458479</v>
      </c>
      <c r="J142" s="5">
        <f t="shared" si="8"/>
        <v>261.57738924953867</v>
      </c>
      <c r="K142" s="5">
        <f t="shared" si="9"/>
        <v>5626.6901589071649</v>
      </c>
      <c r="L142" s="5">
        <f t="shared" si="10"/>
        <v>7980.8866621530124</v>
      </c>
      <c r="M142" s="5">
        <f t="shared" si="11"/>
        <v>886.76518468366805</v>
      </c>
    </row>
    <row r="143" spans="1:13" x14ac:dyDescent="0.25">
      <c r="A143">
        <v>50351</v>
      </c>
      <c r="B143" t="s">
        <v>205</v>
      </c>
      <c r="C143" t="s">
        <v>206</v>
      </c>
      <c r="D143" s="4">
        <v>2703349</v>
      </c>
      <c r="E143" s="4">
        <v>914588</v>
      </c>
      <c r="F143" s="4">
        <f t="shared" si="6"/>
        <v>3617937</v>
      </c>
      <c r="G143" s="5">
        <v>4350177.43</v>
      </c>
      <c r="H143">
        <v>837.89</v>
      </c>
      <c r="I143" s="5">
        <f t="shared" si="7"/>
        <v>4317.914045996491</v>
      </c>
      <c r="J143" s="5">
        <f t="shared" si="8"/>
        <v>479.76822733294347</v>
      </c>
      <c r="K143" s="5">
        <f t="shared" si="9"/>
        <v>5191.8240222463564</v>
      </c>
      <c r="L143" s="5">
        <f t="shared" si="10"/>
        <v>9509.7380682428484</v>
      </c>
      <c r="M143" s="5">
        <f t="shared" si="11"/>
        <v>1056.6375631380943</v>
      </c>
    </row>
    <row r="144" spans="1:13" x14ac:dyDescent="0.25">
      <c r="A144">
        <v>49189</v>
      </c>
      <c r="B144" t="s">
        <v>207</v>
      </c>
      <c r="C144" t="s">
        <v>53</v>
      </c>
      <c r="D144" s="4">
        <v>7268664</v>
      </c>
      <c r="E144" s="4">
        <v>0</v>
      </c>
      <c r="F144" s="4">
        <f t="shared" ref="F144:F207" si="12">D144+E144</f>
        <v>7268664</v>
      </c>
      <c r="G144" s="5">
        <v>10639068.199999999</v>
      </c>
      <c r="H144" s="1">
        <v>2031.44</v>
      </c>
      <c r="I144" s="5">
        <f t="shared" ref="I144:I207" si="13">F144/H144</f>
        <v>3578.0845114795416</v>
      </c>
      <c r="J144" s="5">
        <f t="shared" ref="J144:J207" si="14">I144/9</f>
        <v>397.56494571994904</v>
      </c>
      <c r="K144" s="5">
        <f t="shared" ref="K144:K207" si="15">G144/H144</f>
        <v>5237.2052337258292</v>
      </c>
      <c r="L144" s="5">
        <f t="shared" ref="L144:L207" si="16">I144+K144</f>
        <v>8815.2897452053712</v>
      </c>
      <c r="M144" s="5">
        <f t="shared" ref="M144:M207" si="17">L144/9</f>
        <v>979.47663835615231</v>
      </c>
    </row>
    <row r="145" spans="1:13" x14ac:dyDescent="0.25">
      <c r="A145">
        <v>45351</v>
      </c>
      <c r="B145" t="s">
        <v>208</v>
      </c>
      <c r="C145" t="s">
        <v>209</v>
      </c>
      <c r="D145" s="4">
        <v>1785313</v>
      </c>
      <c r="E145" s="4">
        <v>0</v>
      </c>
      <c r="F145" s="4">
        <f t="shared" si="12"/>
        <v>1785313</v>
      </c>
      <c r="G145" s="5">
        <v>6956582.0899999999</v>
      </c>
      <c r="H145" s="1">
        <v>1006.87</v>
      </c>
      <c r="I145" s="5">
        <f t="shared" si="13"/>
        <v>1773.1315860041514</v>
      </c>
      <c r="J145" s="5">
        <f t="shared" si="14"/>
        <v>197.01462066712793</v>
      </c>
      <c r="K145" s="5">
        <f t="shared" si="15"/>
        <v>6909.1164599203466</v>
      </c>
      <c r="L145" s="5">
        <f t="shared" si="16"/>
        <v>8682.248045924498</v>
      </c>
      <c r="M145" s="5">
        <f t="shared" si="17"/>
        <v>964.69422732494422</v>
      </c>
    </row>
    <row r="146" spans="1:13" x14ac:dyDescent="0.25">
      <c r="A146">
        <v>43836</v>
      </c>
      <c r="B146" t="s">
        <v>210</v>
      </c>
      <c r="C146" t="s">
        <v>22</v>
      </c>
      <c r="D146" s="4">
        <v>30838339</v>
      </c>
      <c r="E146" s="4">
        <v>0</v>
      </c>
      <c r="F146" s="4">
        <f t="shared" si="12"/>
        <v>30838339</v>
      </c>
      <c r="G146" s="5">
        <v>11049994.640000001</v>
      </c>
      <c r="H146" s="1">
        <v>4959.1400000000003</v>
      </c>
      <c r="I146" s="5">
        <f t="shared" si="13"/>
        <v>6218.4852615574473</v>
      </c>
      <c r="J146" s="5">
        <f t="shared" si="14"/>
        <v>690.94280683971635</v>
      </c>
      <c r="K146" s="5">
        <f t="shared" si="15"/>
        <v>2228.2078424888186</v>
      </c>
      <c r="L146" s="5">
        <f t="shared" si="16"/>
        <v>8446.6931040462659</v>
      </c>
      <c r="M146" s="5">
        <f t="shared" si="17"/>
        <v>938.52145600514064</v>
      </c>
    </row>
    <row r="147" spans="1:13" x14ac:dyDescent="0.25">
      <c r="A147">
        <v>46557</v>
      </c>
      <c r="B147" t="s">
        <v>211</v>
      </c>
      <c r="C147" t="s">
        <v>67</v>
      </c>
      <c r="D147" s="4">
        <v>8619477</v>
      </c>
      <c r="E147" s="4">
        <v>0</v>
      </c>
      <c r="F147" s="4">
        <f t="shared" si="12"/>
        <v>8619477</v>
      </c>
      <c r="G147" s="5">
        <v>423919.05</v>
      </c>
      <c r="H147">
        <v>896.24</v>
      </c>
      <c r="I147" s="5">
        <f t="shared" si="13"/>
        <v>9617.3759260912248</v>
      </c>
      <c r="J147" s="5">
        <f t="shared" si="14"/>
        <v>1068.5973251212472</v>
      </c>
      <c r="K147" s="5">
        <f t="shared" si="15"/>
        <v>472.99724404177448</v>
      </c>
      <c r="L147" s="5">
        <f t="shared" si="16"/>
        <v>10090.373170133</v>
      </c>
      <c r="M147" s="5">
        <f t="shared" si="17"/>
        <v>1121.1525744592223</v>
      </c>
    </row>
    <row r="148" spans="1:13" x14ac:dyDescent="0.25">
      <c r="A148">
        <v>50542</v>
      </c>
      <c r="B148" t="s">
        <v>212</v>
      </c>
      <c r="C148" t="s">
        <v>165</v>
      </c>
      <c r="D148" s="4">
        <v>3254927</v>
      </c>
      <c r="E148" s="4">
        <v>998436</v>
      </c>
      <c r="F148" s="4">
        <f t="shared" si="12"/>
        <v>4253363</v>
      </c>
      <c r="G148" s="5">
        <v>2778639.91</v>
      </c>
      <c r="H148">
        <v>856.8</v>
      </c>
      <c r="I148" s="5">
        <f t="shared" si="13"/>
        <v>4964.242530345472</v>
      </c>
      <c r="J148" s="5">
        <f t="shared" si="14"/>
        <v>551.5825033717191</v>
      </c>
      <c r="K148" s="5">
        <f t="shared" si="15"/>
        <v>3243.0437791783384</v>
      </c>
      <c r="L148" s="5">
        <f t="shared" si="16"/>
        <v>8207.2863095238099</v>
      </c>
      <c r="M148" s="5">
        <f t="shared" si="17"/>
        <v>911.92070105820108</v>
      </c>
    </row>
    <row r="149" spans="1:13" x14ac:dyDescent="0.25">
      <c r="A149">
        <v>48934</v>
      </c>
      <c r="B149" t="s">
        <v>213</v>
      </c>
      <c r="C149" t="s">
        <v>83</v>
      </c>
      <c r="D149" s="4">
        <v>9523357</v>
      </c>
      <c r="E149" s="4">
        <v>0</v>
      </c>
      <c r="F149" s="4">
        <f t="shared" si="12"/>
        <v>9523357</v>
      </c>
      <c r="G149" s="5">
        <v>608711.24</v>
      </c>
      <c r="H149">
        <v>541.61</v>
      </c>
      <c r="I149" s="5">
        <f t="shared" si="13"/>
        <v>17583.421650264951</v>
      </c>
      <c r="J149" s="5">
        <f t="shared" si="14"/>
        <v>1953.7135166961057</v>
      </c>
      <c r="K149" s="5">
        <f t="shared" si="15"/>
        <v>1123.8921733350564</v>
      </c>
      <c r="L149" s="5">
        <f t="shared" si="16"/>
        <v>18707.313823600009</v>
      </c>
      <c r="M149" s="5">
        <f t="shared" si="17"/>
        <v>2078.5904248444454</v>
      </c>
    </row>
    <row r="150" spans="1:13" x14ac:dyDescent="0.25">
      <c r="A150">
        <v>47837</v>
      </c>
      <c r="B150" t="s">
        <v>214</v>
      </c>
      <c r="C150" t="s">
        <v>155</v>
      </c>
      <c r="D150" s="4">
        <v>1554063</v>
      </c>
      <c r="E150" s="4">
        <v>897045</v>
      </c>
      <c r="F150" s="4">
        <f t="shared" si="12"/>
        <v>2451108</v>
      </c>
      <c r="G150" s="5">
        <v>2949890.9</v>
      </c>
      <c r="H150">
        <v>573.15</v>
      </c>
      <c r="I150" s="5">
        <f t="shared" si="13"/>
        <v>4276.5558754252816</v>
      </c>
      <c r="J150" s="5">
        <f t="shared" si="14"/>
        <v>475.17287504725351</v>
      </c>
      <c r="K150" s="5">
        <f t="shared" si="15"/>
        <v>5146.8043269650179</v>
      </c>
      <c r="L150" s="5">
        <f t="shared" si="16"/>
        <v>9423.3602023903004</v>
      </c>
      <c r="M150" s="5">
        <f t="shared" si="17"/>
        <v>1047.0400224878113</v>
      </c>
    </row>
    <row r="151" spans="1:13" x14ac:dyDescent="0.25">
      <c r="A151">
        <v>47928</v>
      </c>
      <c r="B151" t="s">
        <v>215</v>
      </c>
      <c r="C151" t="s">
        <v>162</v>
      </c>
      <c r="D151" s="4">
        <v>1577313</v>
      </c>
      <c r="E151" s="4">
        <v>0</v>
      </c>
      <c r="F151" s="4">
        <f t="shared" si="12"/>
        <v>1577313</v>
      </c>
      <c r="G151" s="5">
        <v>8220606.6799999997</v>
      </c>
      <c r="H151" s="1">
        <v>1061.4100000000001</v>
      </c>
      <c r="I151" s="5">
        <f t="shared" si="13"/>
        <v>1486.0543993367312</v>
      </c>
      <c r="J151" s="5">
        <f t="shared" si="14"/>
        <v>165.11715548185902</v>
      </c>
      <c r="K151" s="5">
        <f t="shared" si="15"/>
        <v>7744.9870266909102</v>
      </c>
      <c r="L151" s="5">
        <f t="shared" si="16"/>
        <v>9231.0414260276411</v>
      </c>
      <c r="M151" s="5">
        <f t="shared" si="17"/>
        <v>1025.6712695586268</v>
      </c>
    </row>
    <row r="152" spans="1:13" x14ac:dyDescent="0.25">
      <c r="A152">
        <v>43844</v>
      </c>
      <c r="B152" t="s">
        <v>216</v>
      </c>
      <c r="C152" t="s">
        <v>122</v>
      </c>
      <c r="D152" s="4">
        <v>70197233</v>
      </c>
      <c r="E152" s="4">
        <v>0</v>
      </c>
      <c r="F152" s="4">
        <f t="shared" si="12"/>
        <v>70197233</v>
      </c>
      <c r="G152" s="5">
        <v>130714035.5</v>
      </c>
      <c r="H152" s="1">
        <v>22320.46</v>
      </c>
      <c r="I152" s="5">
        <f t="shared" si="13"/>
        <v>3144.9725050469392</v>
      </c>
      <c r="J152" s="5">
        <f t="shared" si="14"/>
        <v>349.44138944965994</v>
      </c>
      <c r="K152" s="5">
        <f t="shared" si="15"/>
        <v>5856.2429044921118</v>
      </c>
      <c r="L152" s="5">
        <f t="shared" si="16"/>
        <v>9001.2154095390506</v>
      </c>
      <c r="M152" s="5">
        <f t="shared" si="17"/>
        <v>1000.1350455043389</v>
      </c>
    </row>
    <row r="153" spans="1:13" x14ac:dyDescent="0.25">
      <c r="A153">
        <v>43851</v>
      </c>
      <c r="B153" t="s">
        <v>217</v>
      </c>
      <c r="C153" t="s">
        <v>167</v>
      </c>
      <c r="D153" s="4">
        <v>9731009</v>
      </c>
      <c r="E153" s="4">
        <v>0</v>
      </c>
      <c r="F153" s="4">
        <f t="shared" si="12"/>
        <v>9731009</v>
      </c>
      <c r="G153" s="5">
        <v>2761009.24</v>
      </c>
      <c r="H153" s="1">
        <v>1298.3900000000001</v>
      </c>
      <c r="I153" s="5">
        <f t="shared" si="13"/>
        <v>7494.6734032147497</v>
      </c>
      <c r="J153" s="5">
        <f t="shared" si="14"/>
        <v>832.74148924608335</v>
      </c>
      <c r="K153" s="5">
        <f t="shared" si="15"/>
        <v>2126.4868336940362</v>
      </c>
      <c r="L153" s="5">
        <f t="shared" si="16"/>
        <v>9621.160236908785</v>
      </c>
      <c r="M153" s="5">
        <f t="shared" si="17"/>
        <v>1069.017804100976</v>
      </c>
    </row>
    <row r="154" spans="1:13" x14ac:dyDescent="0.25">
      <c r="A154">
        <v>43869</v>
      </c>
      <c r="B154" t="s">
        <v>218</v>
      </c>
      <c r="C154" t="s">
        <v>59</v>
      </c>
      <c r="D154" s="4">
        <v>7340594</v>
      </c>
      <c r="E154" s="4">
        <v>1513493</v>
      </c>
      <c r="F154" s="4">
        <f t="shared" si="12"/>
        <v>8854087</v>
      </c>
      <c r="G154" s="5">
        <v>11884985.439999999</v>
      </c>
      <c r="H154" s="1">
        <v>2639.41</v>
      </c>
      <c r="I154" s="5">
        <f t="shared" si="13"/>
        <v>3354.5705290197434</v>
      </c>
      <c r="J154" s="5">
        <f t="shared" si="14"/>
        <v>372.7300587799715</v>
      </c>
      <c r="K154" s="5">
        <f t="shared" si="15"/>
        <v>4502.8947529940406</v>
      </c>
      <c r="L154" s="5">
        <f t="shared" si="16"/>
        <v>7857.4652820137835</v>
      </c>
      <c r="M154" s="5">
        <f t="shared" si="17"/>
        <v>873.05169800153146</v>
      </c>
    </row>
    <row r="155" spans="1:13" x14ac:dyDescent="0.25">
      <c r="A155">
        <v>43877</v>
      </c>
      <c r="B155" t="s">
        <v>219</v>
      </c>
      <c r="C155" t="s">
        <v>98</v>
      </c>
      <c r="D155" s="4">
        <v>32647083</v>
      </c>
      <c r="E155" s="4">
        <v>0</v>
      </c>
      <c r="F155" s="4">
        <f t="shared" si="12"/>
        <v>32647083</v>
      </c>
      <c r="G155" s="5">
        <v>11111883.039999999</v>
      </c>
      <c r="H155" s="1">
        <v>5234.55</v>
      </c>
      <c r="I155" s="5">
        <f t="shared" si="13"/>
        <v>6236.8461472332865</v>
      </c>
      <c r="J155" s="5">
        <f t="shared" si="14"/>
        <v>692.98290524814297</v>
      </c>
      <c r="K155" s="5">
        <f t="shared" si="15"/>
        <v>2122.7962365437334</v>
      </c>
      <c r="L155" s="5">
        <f t="shared" si="16"/>
        <v>8359.6423837770199</v>
      </c>
      <c r="M155" s="5">
        <f t="shared" si="17"/>
        <v>928.84915375300216</v>
      </c>
    </row>
    <row r="156" spans="1:13" x14ac:dyDescent="0.25">
      <c r="A156">
        <v>43885</v>
      </c>
      <c r="B156" t="s">
        <v>220</v>
      </c>
      <c r="C156" t="s">
        <v>26</v>
      </c>
      <c r="D156" s="4">
        <v>4415581</v>
      </c>
      <c r="E156" s="4">
        <v>0</v>
      </c>
      <c r="F156" s="4">
        <f t="shared" si="12"/>
        <v>4415581</v>
      </c>
      <c r="G156" s="5">
        <v>2787564.51</v>
      </c>
      <c r="H156" s="1">
        <v>1112.04</v>
      </c>
      <c r="I156" s="5">
        <f t="shared" si="13"/>
        <v>3970.7033919643181</v>
      </c>
      <c r="J156" s="5">
        <f t="shared" si="14"/>
        <v>441.18926577381313</v>
      </c>
      <c r="K156" s="5">
        <f t="shared" si="15"/>
        <v>2506.7124473939784</v>
      </c>
      <c r="L156" s="5">
        <f t="shared" si="16"/>
        <v>6477.4158393582966</v>
      </c>
      <c r="M156" s="5">
        <f t="shared" si="17"/>
        <v>719.71287103981069</v>
      </c>
    </row>
    <row r="157" spans="1:13" x14ac:dyDescent="0.25">
      <c r="A157">
        <v>43893</v>
      </c>
      <c r="B157" t="s">
        <v>221</v>
      </c>
      <c r="C157" t="s">
        <v>174</v>
      </c>
      <c r="D157" s="4">
        <v>13183936</v>
      </c>
      <c r="E157" s="4">
        <v>0</v>
      </c>
      <c r="F157" s="4">
        <f t="shared" si="12"/>
        <v>13183936</v>
      </c>
      <c r="G157" s="5">
        <v>5644914.04</v>
      </c>
      <c r="H157" s="1">
        <v>2611.7600000000002</v>
      </c>
      <c r="I157" s="5">
        <f t="shared" si="13"/>
        <v>5047.9125187612945</v>
      </c>
      <c r="J157" s="5">
        <f t="shared" si="14"/>
        <v>560.87916875125495</v>
      </c>
      <c r="K157" s="5">
        <f t="shared" si="15"/>
        <v>2161.3448555763161</v>
      </c>
      <c r="L157" s="5">
        <f t="shared" si="16"/>
        <v>7209.2573743376106</v>
      </c>
      <c r="M157" s="5">
        <f t="shared" si="17"/>
        <v>801.02859714862336</v>
      </c>
    </row>
    <row r="158" spans="1:13" x14ac:dyDescent="0.25">
      <c r="A158">
        <v>47027</v>
      </c>
      <c r="B158" t="s">
        <v>222</v>
      </c>
      <c r="C158" t="s">
        <v>96</v>
      </c>
      <c r="D158" s="4">
        <v>135355620</v>
      </c>
      <c r="E158" s="4">
        <v>0</v>
      </c>
      <c r="F158" s="4">
        <f t="shared" si="12"/>
        <v>135355620</v>
      </c>
      <c r="G158" s="5">
        <v>14387548.9</v>
      </c>
      <c r="H158" s="1">
        <v>14332.81</v>
      </c>
      <c r="I158" s="5">
        <f t="shared" si="13"/>
        <v>9443.7601558940642</v>
      </c>
      <c r="J158" s="5">
        <f t="shared" si="14"/>
        <v>1049.3066839882295</v>
      </c>
      <c r="K158" s="5">
        <f t="shared" si="15"/>
        <v>1003.8191324659994</v>
      </c>
      <c r="L158" s="5">
        <f t="shared" si="16"/>
        <v>10447.579288360064</v>
      </c>
      <c r="M158" s="5">
        <f t="shared" si="17"/>
        <v>1160.8421431511183</v>
      </c>
    </row>
    <row r="159" spans="1:13" x14ac:dyDescent="0.25">
      <c r="A159">
        <v>43901</v>
      </c>
      <c r="B159" t="s">
        <v>223</v>
      </c>
      <c r="C159" t="s">
        <v>67</v>
      </c>
      <c r="D159" s="4">
        <v>9891459</v>
      </c>
      <c r="E159" s="4">
        <v>0</v>
      </c>
      <c r="F159" s="4">
        <f t="shared" si="12"/>
        <v>9891459</v>
      </c>
      <c r="G159" s="5">
        <v>33446663.030000001</v>
      </c>
      <c r="H159" s="1">
        <v>3281.02</v>
      </c>
      <c r="I159" s="5">
        <f t="shared" si="13"/>
        <v>3014.7512054178274</v>
      </c>
      <c r="J159" s="5">
        <f t="shared" si="14"/>
        <v>334.97235615753635</v>
      </c>
      <c r="K159" s="5">
        <f t="shared" si="15"/>
        <v>10193.983282637717</v>
      </c>
      <c r="L159" s="5">
        <f t="shared" si="16"/>
        <v>13208.734488055545</v>
      </c>
      <c r="M159" s="5">
        <f t="shared" si="17"/>
        <v>1467.6371653395049</v>
      </c>
    </row>
    <row r="160" spans="1:13" x14ac:dyDescent="0.25">
      <c r="A160">
        <v>46409</v>
      </c>
      <c r="B160" t="s">
        <v>224</v>
      </c>
      <c r="C160" t="s">
        <v>102</v>
      </c>
      <c r="D160" s="4">
        <v>3144118</v>
      </c>
      <c r="E160" s="4">
        <v>0</v>
      </c>
      <c r="F160" s="4">
        <f t="shared" si="12"/>
        <v>3144118</v>
      </c>
      <c r="G160" s="5">
        <v>7879021.7999999998</v>
      </c>
      <c r="H160" s="1">
        <v>1389.15</v>
      </c>
      <c r="I160" s="5">
        <f t="shared" si="13"/>
        <v>2263.3394521829896</v>
      </c>
      <c r="J160" s="5">
        <f t="shared" si="14"/>
        <v>251.4821613536655</v>
      </c>
      <c r="K160" s="5">
        <f t="shared" si="15"/>
        <v>5671.8293920742899</v>
      </c>
      <c r="L160" s="5">
        <f t="shared" si="16"/>
        <v>7935.1688442572795</v>
      </c>
      <c r="M160" s="5">
        <f t="shared" si="17"/>
        <v>881.68542713969771</v>
      </c>
    </row>
    <row r="161" spans="1:13" x14ac:dyDescent="0.25">
      <c r="A161">
        <v>69682</v>
      </c>
      <c r="B161" t="s">
        <v>225</v>
      </c>
      <c r="C161" t="s">
        <v>137</v>
      </c>
      <c r="D161" s="4">
        <v>2661240</v>
      </c>
      <c r="E161" s="4">
        <v>0</v>
      </c>
      <c r="F161" s="4">
        <f t="shared" si="12"/>
        <v>2661240</v>
      </c>
      <c r="G161" s="5">
        <v>6159410.2999999998</v>
      </c>
      <c r="H161" s="1">
        <v>1024.1500000000001</v>
      </c>
      <c r="I161" s="5">
        <f t="shared" si="13"/>
        <v>2598.4865498218032</v>
      </c>
      <c r="J161" s="5">
        <f t="shared" si="14"/>
        <v>288.72072775797812</v>
      </c>
      <c r="K161" s="5">
        <f t="shared" si="15"/>
        <v>6014.1681394326997</v>
      </c>
      <c r="L161" s="5">
        <f t="shared" si="16"/>
        <v>8612.654689254503</v>
      </c>
      <c r="M161" s="5">
        <f t="shared" si="17"/>
        <v>956.96163213938917</v>
      </c>
    </row>
    <row r="162" spans="1:13" x14ac:dyDescent="0.25">
      <c r="A162">
        <v>47688</v>
      </c>
      <c r="B162" t="s">
        <v>226</v>
      </c>
      <c r="C162" t="s">
        <v>227</v>
      </c>
      <c r="D162" s="4">
        <v>9411991</v>
      </c>
      <c r="E162" s="4">
        <v>0</v>
      </c>
      <c r="F162" s="4">
        <f t="shared" si="12"/>
        <v>9411991</v>
      </c>
      <c r="G162" s="5">
        <v>4102063.89</v>
      </c>
      <c r="H162" s="1">
        <v>1770.18</v>
      </c>
      <c r="I162" s="5">
        <f t="shared" si="13"/>
        <v>5316.968330904202</v>
      </c>
      <c r="J162" s="5">
        <f t="shared" si="14"/>
        <v>590.77425898935576</v>
      </c>
      <c r="K162" s="5">
        <f t="shared" si="15"/>
        <v>2317.3145612310614</v>
      </c>
      <c r="L162" s="5">
        <f t="shared" si="16"/>
        <v>7634.282892135263</v>
      </c>
      <c r="M162" s="5">
        <f t="shared" si="17"/>
        <v>848.25365468169593</v>
      </c>
    </row>
    <row r="163" spans="1:13" x14ac:dyDescent="0.25">
      <c r="A163">
        <v>47845</v>
      </c>
      <c r="B163" t="s">
        <v>228</v>
      </c>
      <c r="C163" t="s">
        <v>155</v>
      </c>
      <c r="D163" s="4">
        <v>5604388</v>
      </c>
      <c r="E163" s="4">
        <v>0</v>
      </c>
      <c r="F163" s="4">
        <f t="shared" si="12"/>
        <v>5604388</v>
      </c>
      <c r="G163" s="5">
        <v>3923920.21</v>
      </c>
      <c r="H163" s="1">
        <v>1340.87</v>
      </c>
      <c r="I163" s="5">
        <f t="shared" si="13"/>
        <v>4179.6654410942156</v>
      </c>
      <c r="J163" s="5">
        <f t="shared" si="14"/>
        <v>464.40727123269062</v>
      </c>
      <c r="K163" s="5">
        <f t="shared" si="15"/>
        <v>2926.398688910931</v>
      </c>
      <c r="L163" s="5">
        <f t="shared" si="16"/>
        <v>7106.0641300051466</v>
      </c>
      <c r="M163" s="5">
        <f t="shared" si="17"/>
        <v>789.56268111168299</v>
      </c>
    </row>
    <row r="164" spans="1:13" x14ac:dyDescent="0.25">
      <c r="A164">
        <v>43919</v>
      </c>
      <c r="B164" t="s">
        <v>229</v>
      </c>
      <c r="C164" t="s">
        <v>70</v>
      </c>
      <c r="D164" s="4">
        <v>4408796</v>
      </c>
      <c r="E164" s="4">
        <v>0</v>
      </c>
      <c r="F164" s="4">
        <f t="shared" si="12"/>
        <v>4408796</v>
      </c>
      <c r="G164" s="5">
        <v>17426072.129999999</v>
      </c>
      <c r="H164" s="1">
        <v>2532.7600000000002</v>
      </c>
      <c r="I164" s="5">
        <f t="shared" si="13"/>
        <v>1740.70816026785</v>
      </c>
      <c r="J164" s="5">
        <f t="shared" si="14"/>
        <v>193.41201780753889</v>
      </c>
      <c r="K164" s="5">
        <f t="shared" si="15"/>
        <v>6880.2697965855423</v>
      </c>
      <c r="L164" s="5">
        <f t="shared" si="16"/>
        <v>8620.9779568533922</v>
      </c>
      <c r="M164" s="5">
        <f t="shared" si="17"/>
        <v>957.88643965037693</v>
      </c>
    </row>
    <row r="165" spans="1:13" x14ac:dyDescent="0.25">
      <c r="A165">
        <v>48835</v>
      </c>
      <c r="B165" t="s">
        <v>230</v>
      </c>
      <c r="C165" t="s">
        <v>231</v>
      </c>
      <c r="D165" s="4">
        <v>6903507</v>
      </c>
      <c r="E165" s="4">
        <v>0</v>
      </c>
      <c r="F165" s="4">
        <f t="shared" si="12"/>
        <v>6903507</v>
      </c>
      <c r="G165" s="5">
        <v>8872712.9100000001</v>
      </c>
      <c r="H165" s="1">
        <v>1992.68</v>
      </c>
      <c r="I165" s="5">
        <f t="shared" si="13"/>
        <v>3464.4333259730611</v>
      </c>
      <c r="J165" s="5">
        <f t="shared" si="14"/>
        <v>384.93703621922901</v>
      </c>
      <c r="K165" s="5">
        <f t="shared" si="15"/>
        <v>4452.6531655860445</v>
      </c>
      <c r="L165" s="5">
        <f t="shared" si="16"/>
        <v>7917.0864915591055</v>
      </c>
      <c r="M165" s="5">
        <f t="shared" si="17"/>
        <v>879.67627683990065</v>
      </c>
    </row>
    <row r="166" spans="1:13" x14ac:dyDescent="0.25">
      <c r="A166">
        <v>43927</v>
      </c>
      <c r="B166" t="s">
        <v>232</v>
      </c>
      <c r="C166" t="s">
        <v>70</v>
      </c>
      <c r="D166" s="4">
        <v>2759749</v>
      </c>
      <c r="E166" s="4">
        <v>0</v>
      </c>
      <c r="F166" s="4">
        <f t="shared" si="12"/>
        <v>2759749</v>
      </c>
      <c r="G166" s="5">
        <v>6718788.4900000002</v>
      </c>
      <c r="H166" s="1">
        <v>1310.52</v>
      </c>
      <c r="I166" s="5">
        <f t="shared" si="13"/>
        <v>2105.8427189207337</v>
      </c>
      <c r="J166" s="5">
        <f t="shared" si="14"/>
        <v>233.98252432452597</v>
      </c>
      <c r="K166" s="5">
        <f t="shared" si="15"/>
        <v>5126.8111055153686</v>
      </c>
      <c r="L166" s="5">
        <f t="shared" si="16"/>
        <v>7232.6538244361018</v>
      </c>
      <c r="M166" s="5">
        <f t="shared" si="17"/>
        <v>803.62820271512237</v>
      </c>
    </row>
    <row r="167" spans="1:13" x14ac:dyDescent="0.25">
      <c r="A167">
        <v>46037</v>
      </c>
      <c r="B167" t="s">
        <v>233</v>
      </c>
      <c r="C167" t="s">
        <v>234</v>
      </c>
      <c r="D167" s="4">
        <v>3948597</v>
      </c>
      <c r="E167" s="4">
        <v>0</v>
      </c>
      <c r="F167" s="4">
        <f t="shared" si="12"/>
        <v>3948597</v>
      </c>
      <c r="G167" s="5">
        <v>7044902.3399999999</v>
      </c>
      <c r="H167" s="1">
        <v>1331.26</v>
      </c>
      <c r="I167" s="5">
        <f t="shared" si="13"/>
        <v>2966.0599732584169</v>
      </c>
      <c r="J167" s="5">
        <f t="shared" si="14"/>
        <v>329.56221925093519</v>
      </c>
      <c r="K167" s="5">
        <f t="shared" si="15"/>
        <v>5291.9056683142289</v>
      </c>
      <c r="L167" s="5">
        <f t="shared" si="16"/>
        <v>8257.9656415726458</v>
      </c>
      <c r="M167" s="5">
        <f t="shared" si="17"/>
        <v>917.55173795251619</v>
      </c>
    </row>
    <row r="168" spans="1:13" x14ac:dyDescent="0.25">
      <c r="A168">
        <v>48512</v>
      </c>
      <c r="B168" t="s">
        <v>233</v>
      </c>
      <c r="C168" t="s">
        <v>235</v>
      </c>
      <c r="D168" s="4">
        <v>1384631</v>
      </c>
      <c r="E168" s="4">
        <v>0</v>
      </c>
      <c r="F168" s="4">
        <f t="shared" si="12"/>
        <v>1384631</v>
      </c>
      <c r="G168" s="5">
        <v>5216507.5599999996</v>
      </c>
      <c r="H168">
        <v>805.95</v>
      </c>
      <c r="I168" s="5">
        <f t="shared" si="13"/>
        <v>1718.0110428686642</v>
      </c>
      <c r="J168" s="5">
        <f t="shared" si="14"/>
        <v>190.89011587429601</v>
      </c>
      <c r="K168" s="5">
        <f t="shared" si="15"/>
        <v>6472.495266455735</v>
      </c>
      <c r="L168" s="5">
        <f t="shared" si="16"/>
        <v>8190.5063093243989</v>
      </c>
      <c r="M168" s="5">
        <f t="shared" si="17"/>
        <v>910.05625659159989</v>
      </c>
    </row>
    <row r="169" spans="1:13" x14ac:dyDescent="0.25">
      <c r="A169">
        <v>49122</v>
      </c>
      <c r="B169" t="s">
        <v>233</v>
      </c>
      <c r="C169" t="s">
        <v>236</v>
      </c>
      <c r="D169" s="4">
        <v>1267839</v>
      </c>
      <c r="E169" s="4">
        <v>0</v>
      </c>
      <c r="F169" s="4">
        <f t="shared" si="12"/>
        <v>1267839</v>
      </c>
      <c r="G169" s="5">
        <v>5926403.6200000001</v>
      </c>
      <c r="H169">
        <v>860.54</v>
      </c>
      <c r="I169" s="5">
        <f t="shared" si="13"/>
        <v>1473.3062960466684</v>
      </c>
      <c r="J169" s="5">
        <f t="shared" si="14"/>
        <v>163.70069956074093</v>
      </c>
      <c r="K169" s="5">
        <f t="shared" si="15"/>
        <v>6886.8427034187844</v>
      </c>
      <c r="L169" s="5">
        <f t="shared" si="16"/>
        <v>8360.148999465453</v>
      </c>
      <c r="M169" s="5">
        <f t="shared" si="17"/>
        <v>928.90544438505037</v>
      </c>
    </row>
    <row r="170" spans="1:13" x14ac:dyDescent="0.25">
      <c r="A170">
        <v>50674</v>
      </c>
      <c r="B170" t="s">
        <v>237</v>
      </c>
      <c r="C170" t="s">
        <v>112</v>
      </c>
      <c r="D170" s="4">
        <v>5605496</v>
      </c>
      <c r="E170" s="4">
        <v>1782960</v>
      </c>
      <c r="F170" s="4">
        <f t="shared" si="12"/>
        <v>7388456</v>
      </c>
      <c r="G170" s="5">
        <v>6070289.3799999999</v>
      </c>
      <c r="H170" s="1">
        <v>1482.73</v>
      </c>
      <c r="I170" s="5">
        <f t="shared" si="13"/>
        <v>4983.0083696964384</v>
      </c>
      <c r="J170" s="5">
        <f t="shared" si="14"/>
        <v>553.6675966329376</v>
      </c>
      <c r="K170" s="5">
        <f t="shared" si="15"/>
        <v>4093.995117115051</v>
      </c>
      <c r="L170" s="5">
        <f t="shared" si="16"/>
        <v>9077.003486811489</v>
      </c>
      <c r="M170" s="5">
        <f t="shared" si="17"/>
        <v>1008.5559429790543</v>
      </c>
    </row>
    <row r="171" spans="1:13" x14ac:dyDescent="0.25">
      <c r="A171">
        <v>43935</v>
      </c>
      <c r="B171" t="s">
        <v>238</v>
      </c>
      <c r="C171" t="s">
        <v>187</v>
      </c>
      <c r="D171" s="4">
        <v>6493470</v>
      </c>
      <c r="E171" s="4">
        <v>3810590</v>
      </c>
      <c r="F171" s="4">
        <f t="shared" si="12"/>
        <v>10304060</v>
      </c>
      <c r="G171" s="5">
        <v>7793354.0700000003</v>
      </c>
      <c r="H171" s="1">
        <v>2298.7199999999998</v>
      </c>
      <c r="I171" s="5">
        <f t="shared" si="13"/>
        <v>4482.5207071761679</v>
      </c>
      <c r="J171" s="5">
        <f t="shared" si="14"/>
        <v>498.05785635290755</v>
      </c>
      <c r="K171" s="5">
        <f t="shared" si="15"/>
        <v>3390.3015895802887</v>
      </c>
      <c r="L171" s="5">
        <f t="shared" si="16"/>
        <v>7872.8222967564561</v>
      </c>
      <c r="M171" s="5">
        <f t="shared" si="17"/>
        <v>874.75803297293953</v>
      </c>
    </row>
    <row r="172" spans="1:13" x14ac:dyDescent="0.25">
      <c r="A172">
        <v>50617</v>
      </c>
      <c r="B172" t="s">
        <v>239</v>
      </c>
      <c r="C172" t="s">
        <v>127</v>
      </c>
      <c r="D172" s="4">
        <v>1688867</v>
      </c>
      <c r="E172" s="4">
        <v>709184</v>
      </c>
      <c r="F172" s="4">
        <f t="shared" si="12"/>
        <v>2398051</v>
      </c>
      <c r="G172" s="5">
        <v>2420317.23</v>
      </c>
      <c r="H172">
        <v>607.38</v>
      </c>
      <c r="I172" s="5">
        <f t="shared" si="13"/>
        <v>3948.1889426718035</v>
      </c>
      <c r="J172" s="5">
        <f t="shared" si="14"/>
        <v>438.68766029686708</v>
      </c>
      <c r="K172" s="5">
        <f t="shared" si="15"/>
        <v>3984.84841450163</v>
      </c>
      <c r="L172" s="5">
        <f t="shared" si="16"/>
        <v>7933.0373571734335</v>
      </c>
      <c r="M172" s="5">
        <f t="shared" si="17"/>
        <v>881.44859524149263</v>
      </c>
    </row>
    <row r="173" spans="1:13" x14ac:dyDescent="0.25">
      <c r="A173">
        <v>46094</v>
      </c>
      <c r="B173" t="s">
        <v>240</v>
      </c>
      <c r="C173" t="s">
        <v>241</v>
      </c>
      <c r="D173" s="4">
        <v>13380216</v>
      </c>
      <c r="E173" s="4">
        <v>0</v>
      </c>
      <c r="F173" s="4">
        <f t="shared" si="12"/>
        <v>13380216</v>
      </c>
      <c r="G173" s="5">
        <v>13982325.01</v>
      </c>
      <c r="H173" s="1">
        <v>3524.01</v>
      </c>
      <c r="I173" s="5">
        <f t="shared" si="13"/>
        <v>3796.8723130751614</v>
      </c>
      <c r="J173" s="5">
        <f t="shared" si="14"/>
        <v>421.8747014527957</v>
      </c>
      <c r="K173" s="5">
        <f t="shared" si="15"/>
        <v>3967.7313656885194</v>
      </c>
      <c r="L173" s="5">
        <f t="shared" si="16"/>
        <v>7764.6036787636804</v>
      </c>
      <c r="M173" s="5">
        <f t="shared" si="17"/>
        <v>862.73374208485336</v>
      </c>
    </row>
    <row r="174" spans="1:13" x14ac:dyDescent="0.25">
      <c r="A174">
        <v>47795</v>
      </c>
      <c r="B174" t="s">
        <v>242</v>
      </c>
      <c r="C174" t="s">
        <v>131</v>
      </c>
      <c r="D174" s="4">
        <v>8371972</v>
      </c>
      <c r="E174" s="4">
        <v>0</v>
      </c>
      <c r="F174" s="4">
        <f t="shared" si="12"/>
        <v>8371972</v>
      </c>
      <c r="G174" s="5">
        <v>7649688.2300000004</v>
      </c>
      <c r="H174" s="1">
        <v>2023.26</v>
      </c>
      <c r="I174" s="5">
        <f t="shared" si="13"/>
        <v>4137.8626572956518</v>
      </c>
      <c r="J174" s="5">
        <f t="shared" si="14"/>
        <v>459.76251747729464</v>
      </c>
      <c r="K174" s="5">
        <f t="shared" si="15"/>
        <v>3780.8725670452636</v>
      </c>
      <c r="L174" s="5">
        <f t="shared" si="16"/>
        <v>7918.735224340915</v>
      </c>
      <c r="M174" s="5">
        <f t="shared" si="17"/>
        <v>879.85946937121275</v>
      </c>
    </row>
    <row r="175" spans="1:13" x14ac:dyDescent="0.25">
      <c r="A175">
        <v>50625</v>
      </c>
      <c r="B175" t="s">
        <v>243</v>
      </c>
      <c r="C175" t="s">
        <v>127</v>
      </c>
      <c r="D175" s="4">
        <v>1571719</v>
      </c>
      <c r="E175" s="4">
        <v>0</v>
      </c>
      <c r="F175" s="4">
        <f t="shared" si="12"/>
        <v>1571719</v>
      </c>
      <c r="G175" s="5">
        <v>2995548.41</v>
      </c>
      <c r="H175">
        <v>558.37</v>
      </c>
      <c r="I175" s="5">
        <f t="shared" si="13"/>
        <v>2814.834249691065</v>
      </c>
      <c r="J175" s="5">
        <f t="shared" si="14"/>
        <v>312.75936107678501</v>
      </c>
      <c r="K175" s="5">
        <f t="shared" si="15"/>
        <v>5364.8090155273385</v>
      </c>
      <c r="L175" s="5">
        <f t="shared" si="16"/>
        <v>8179.643265218403</v>
      </c>
      <c r="M175" s="5">
        <f t="shared" si="17"/>
        <v>908.84925169093367</v>
      </c>
    </row>
    <row r="176" spans="1:13" x14ac:dyDescent="0.25">
      <c r="A176">
        <v>48413</v>
      </c>
      <c r="B176" t="s">
        <v>244</v>
      </c>
      <c r="C176" t="s">
        <v>245</v>
      </c>
      <c r="D176" s="4">
        <v>4137253</v>
      </c>
      <c r="E176" s="4">
        <v>840486</v>
      </c>
      <c r="F176" s="4">
        <f t="shared" si="12"/>
        <v>4977739</v>
      </c>
      <c r="G176" s="5">
        <v>5954398.0599999996</v>
      </c>
      <c r="H176" s="1">
        <v>1154.0899999999999</v>
      </c>
      <c r="I176" s="5">
        <f t="shared" si="13"/>
        <v>4313.1289587467181</v>
      </c>
      <c r="J176" s="5">
        <f t="shared" si="14"/>
        <v>479.23655097185758</v>
      </c>
      <c r="K176" s="5">
        <f t="shared" si="15"/>
        <v>5159.3879680094269</v>
      </c>
      <c r="L176" s="5">
        <f t="shared" si="16"/>
        <v>9472.516926756145</v>
      </c>
      <c r="M176" s="5">
        <f t="shared" si="17"/>
        <v>1052.5018807506829</v>
      </c>
    </row>
    <row r="177" spans="1:13" x14ac:dyDescent="0.25">
      <c r="A177">
        <v>45773</v>
      </c>
      <c r="B177" t="s">
        <v>246</v>
      </c>
      <c r="C177" t="s">
        <v>26</v>
      </c>
      <c r="D177" s="4">
        <v>11008593</v>
      </c>
      <c r="E177" s="4">
        <v>0</v>
      </c>
      <c r="F177" s="4">
        <f t="shared" si="12"/>
        <v>11008593</v>
      </c>
      <c r="G177" s="5">
        <v>6851701.5199999996</v>
      </c>
      <c r="H177" s="1">
        <v>2493.89</v>
      </c>
      <c r="I177" s="5">
        <f t="shared" si="13"/>
        <v>4414.2255672864485</v>
      </c>
      <c r="J177" s="5">
        <f t="shared" si="14"/>
        <v>490.46950747627204</v>
      </c>
      <c r="K177" s="5">
        <f t="shared" si="15"/>
        <v>2747.3952419713778</v>
      </c>
      <c r="L177" s="5">
        <f t="shared" si="16"/>
        <v>7161.6208092578263</v>
      </c>
      <c r="M177" s="5">
        <f t="shared" si="17"/>
        <v>795.73564547309184</v>
      </c>
    </row>
    <row r="178" spans="1:13" x14ac:dyDescent="0.25">
      <c r="A178">
        <v>50682</v>
      </c>
      <c r="B178" t="s">
        <v>247</v>
      </c>
      <c r="C178" t="s">
        <v>112</v>
      </c>
      <c r="D178" s="4">
        <v>2936332</v>
      </c>
      <c r="E178" s="4">
        <v>1488950</v>
      </c>
      <c r="F178" s="4">
        <f t="shared" si="12"/>
        <v>4425282</v>
      </c>
      <c r="G178" s="5">
        <v>6570933.4000000004</v>
      </c>
      <c r="H178" s="1">
        <v>1216.8599999999999</v>
      </c>
      <c r="I178" s="5">
        <f t="shared" si="13"/>
        <v>3636.6402051180912</v>
      </c>
      <c r="J178" s="5">
        <f t="shared" si="14"/>
        <v>404.07113390201016</v>
      </c>
      <c r="K178" s="5">
        <f t="shared" si="15"/>
        <v>5399.909110333153</v>
      </c>
      <c r="L178" s="5">
        <f t="shared" si="16"/>
        <v>9036.5493154512442</v>
      </c>
      <c r="M178" s="5">
        <f t="shared" si="17"/>
        <v>1004.0610350501382</v>
      </c>
    </row>
    <row r="179" spans="1:13" x14ac:dyDescent="0.25">
      <c r="A179">
        <v>43943</v>
      </c>
      <c r="B179" t="s">
        <v>248</v>
      </c>
      <c r="C179" t="s">
        <v>32</v>
      </c>
      <c r="D179" s="4">
        <v>35708297</v>
      </c>
      <c r="E179" s="4">
        <v>0</v>
      </c>
      <c r="F179" s="4">
        <f t="shared" si="12"/>
        <v>35708297</v>
      </c>
      <c r="G179" s="5">
        <v>31963992.940000001</v>
      </c>
      <c r="H179" s="1">
        <v>7560.66</v>
      </c>
      <c r="I179" s="5">
        <f t="shared" si="13"/>
        <v>4722.9073916827365</v>
      </c>
      <c r="J179" s="5">
        <f t="shared" si="14"/>
        <v>524.76748796474851</v>
      </c>
      <c r="K179" s="5">
        <f t="shared" si="15"/>
        <v>4227.6723116764942</v>
      </c>
      <c r="L179" s="5">
        <f t="shared" si="16"/>
        <v>8950.5797033592316</v>
      </c>
      <c r="M179" s="5">
        <f t="shared" si="17"/>
        <v>994.50885592880354</v>
      </c>
    </row>
    <row r="180" spans="1:13" x14ac:dyDescent="0.25">
      <c r="A180">
        <v>43950</v>
      </c>
      <c r="B180" t="s">
        <v>249</v>
      </c>
      <c r="C180" t="s">
        <v>67</v>
      </c>
      <c r="D180" s="4">
        <v>38291090</v>
      </c>
      <c r="E180" s="4">
        <v>0</v>
      </c>
      <c r="F180" s="4">
        <f t="shared" si="12"/>
        <v>38291090</v>
      </c>
      <c r="G180" s="5">
        <v>30299366.030000001</v>
      </c>
      <c r="H180" s="1">
        <v>7157.64</v>
      </c>
      <c r="I180" s="5">
        <f t="shared" si="13"/>
        <v>5349.6809004085144</v>
      </c>
      <c r="J180" s="5">
        <f t="shared" si="14"/>
        <v>594.40898893427936</v>
      </c>
      <c r="K180" s="5">
        <f t="shared" si="15"/>
        <v>4233.150316305374</v>
      </c>
      <c r="L180" s="5">
        <f t="shared" si="16"/>
        <v>9582.8312167138884</v>
      </c>
      <c r="M180" s="5">
        <f t="shared" si="17"/>
        <v>1064.7590240793209</v>
      </c>
    </row>
    <row r="181" spans="1:13" x14ac:dyDescent="0.25">
      <c r="A181">
        <v>47050</v>
      </c>
      <c r="B181" t="s">
        <v>250</v>
      </c>
      <c r="C181" t="s">
        <v>45</v>
      </c>
      <c r="D181" s="4">
        <v>4317544</v>
      </c>
      <c r="E181" s="4">
        <v>2541455</v>
      </c>
      <c r="F181" s="4">
        <f t="shared" si="12"/>
        <v>6858999</v>
      </c>
      <c r="G181" s="5">
        <v>4577777.18</v>
      </c>
      <c r="H181" s="1">
        <v>1217.25</v>
      </c>
      <c r="I181" s="5">
        <f t="shared" si="13"/>
        <v>5634.8317929759705</v>
      </c>
      <c r="J181" s="5">
        <f t="shared" si="14"/>
        <v>626.09242144177449</v>
      </c>
      <c r="K181" s="5">
        <f t="shared" si="15"/>
        <v>3760.7534853152597</v>
      </c>
      <c r="L181" s="5">
        <f t="shared" si="16"/>
        <v>9395.5852782912298</v>
      </c>
      <c r="M181" s="5">
        <f t="shared" si="17"/>
        <v>1043.9539198101365</v>
      </c>
    </row>
    <row r="182" spans="1:13" x14ac:dyDescent="0.25">
      <c r="A182">
        <v>50328</v>
      </c>
      <c r="B182" t="s">
        <v>251</v>
      </c>
      <c r="C182" t="s">
        <v>252</v>
      </c>
      <c r="D182" s="4">
        <v>6430611</v>
      </c>
      <c r="E182" s="4">
        <v>1299610</v>
      </c>
      <c r="F182" s="4">
        <f t="shared" si="12"/>
        <v>7730221</v>
      </c>
      <c r="G182" s="5">
        <v>1827686.79</v>
      </c>
      <c r="H182">
        <v>963.28</v>
      </c>
      <c r="I182" s="5">
        <f t="shared" si="13"/>
        <v>8024.8951499044933</v>
      </c>
      <c r="J182" s="5">
        <f t="shared" si="14"/>
        <v>891.65501665605484</v>
      </c>
      <c r="K182" s="5">
        <f t="shared" si="15"/>
        <v>1897.3577672120257</v>
      </c>
      <c r="L182" s="5">
        <f t="shared" si="16"/>
        <v>9922.2529171165188</v>
      </c>
      <c r="M182" s="5">
        <f t="shared" si="17"/>
        <v>1102.4725463462798</v>
      </c>
    </row>
    <row r="183" spans="1:13" x14ac:dyDescent="0.25">
      <c r="A183">
        <v>43968</v>
      </c>
      <c r="B183" t="s">
        <v>253</v>
      </c>
      <c r="C183" t="s">
        <v>72</v>
      </c>
      <c r="D183" s="4">
        <v>19743841</v>
      </c>
      <c r="E183" s="4">
        <v>3424322</v>
      </c>
      <c r="F183" s="4">
        <f t="shared" si="12"/>
        <v>23168163</v>
      </c>
      <c r="G183" s="5">
        <v>16321374.050000001</v>
      </c>
      <c r="H183" s="1">
        <v>4666.05</v>
      </c>
      <c r="I183" s="5">
        <f t="shared" si="13"/>
        <v>4965.2624811135756</v>
      </c>
      <c r="J183" s="5">
        <f t="shared" si="14"/>
        <v>551.69583123484176</v>
      </c>
      <c r="K183" s="5">
        <f t="shared" si="15"/>
        <v>3497.8995188649928</v>
      </c>
      <c r="L183" s="5">
        <f t="shared" si="16"/>
        <v>8463.1619999785689</v>
      </c>
      <c r="M183" s="5">
        <f t="shared" si="17"/>
        <v>940.35133333095212</v>
      </c>
    </row>
    <row r="184" spans="1:13" x14ac:dyDescent="0.25">
      <c r="A184">
        <v>46102</v>
      </c>
      <c r="B184" t="s">
        <v>254</v>
      </c>
      <c r="C184" t="s">
        <v>241</v>
      </c>
      <c r="D184" s="4">
        <v>51721272</v>
      </c>
      <c r="E184" s="4">
        <v>0</v>
      </c>
      <c r="F184" s="4">
        <f t="shared" si="12"/>
        <v>51721272</v>
      </c>
      <c r="G184" s="5">
        <v>22021484.129999999</v>
      </c>
      <c r="H184" s="1">
        <v>9515.08</v>
      </c>
      <c r="I184" s="5">
        <f t="shared" si="13"/>
        <v>5435.715937228063</v>
      </c>
      <c r="J184" s="5">
        <f t="shared" si="14"/>
        <v>603.96843746978482</v>
      </c>
      <c r="K184" s="5">
        <f t="shared" si="15"/>
        <v>2314.377191783989</v>
      </c>
      <c r="L184" s="5">
        <f t="shared" si="16"/>
        <v>7750.0931290120516</v>
      </c>
      <c r="M184" s="5">
        <f t="shared" si="17"/>
        <v>861.12145877911689</v>
      </c>
    </row>
    <row r="185" spans="1:13" x14ac:dyDescent="0.25">
      <c r="A185">
        <v>47621</v>
      </c>
      <c r="B185" t="s">
        <v>255</v>
      </c>
      <c r="C185" t="s">
        <v>117</v>
      </c>
      <c r="D185" s="4">
        <v>1698413</v>
      </c>
      <c r="E185" s="4">
        <v>0</v>
      </c>
      <c r="F185" s="4">
        <f t="shared" si="12"/>
        <v>1698413</v>
      </c>
      <c r="G185" s="5">
        <v>4826458.7</v>
      </c>
      <c r="H185">
        <v>913.5</v>
      </c>
      <c r="I185" s="5">
        <f t="shared" si="13"/>
        <v>1859.2370005473454</v>
      </c>
      <c r="J185" s="5">
        <f t="shared" si="14"/>
        <v>206.58188894970505</v>
      </c>
      <c r="K185" s="5">
        <f t="shared" si="15"/>
        <v>5283.4796934865899</v>
      </c>
      <c r="L185" s="5">
        <f t="shared" si="16"/>
        <v>7142.7166940339357</v>
      </c>
      <c r="M185" s="5">
        <f t="shared" si="17"/>
        <v>793.63518822599281</v>
      </c>
    </row>
    <row r="186" spans="1:13" x14ac:dyDescent="0.25">
      <c r="A186">
        <v>46870</v>
      </c>
      <c r="B186" t="s">
        <v>256</v>
      </c>
      <c r="C186" t="s">
        <v>30</v>
      </c>
      <c r="D186" s="4">
        <v>5161529</v>
      </c>
      <c r="E186" s="4">
        <v>2620286</v>
      </c>
      <c r="F186" s="4">
        <f t="shared" si="12"/>
        <v>7781815</v>
      </c>
      <c r="G186" s="5">
        <v>8868697.2799999993</v>
      </c>
      <c r="H186" s="1">
        <v>1900.93</v>
      </c>
      <c r="I186" s="5">
        <f t="shared" si="13"/>
        <v>4093.6883525432286</v>
      </c>
      <c r="J186" s="5">
        <f t="shared" si="14"/>
        <v>454.85426139369207</v>
      </c>
      <c r="K186" s="5">
        <f t="shared" si="15"/>
        <v>4665.4517946478827</v>
      </c>
      <c r="L186" s="5">
        <f t="shared" si="16"/>
        <v>8759.1401471911122</v>
      </c>
      <c r="M186" s="5">
        <f t="shared" si="17"/>
        <v>973.23779413234581</v>
      </c>
    </row>
    <row r="187" spans="1:13" x14ac:dyDescent="0.25">
      <c r="A187">
        <v>47936</v>
      </c>
      <c r="B187" t="s">
        <v>257</v>
      </c>
      <c r="C187" t="s">
        <v>162</v>
      </c>
      <c r="D187" s="4">
        <v>4233814</v>
      </c>
      <c r="E187" s="4">
        <v>0</v>
      </c>
      <c r="F187" s="4">
        <f t="shared" si="12"/>
        <v>4233814</v>
      </c>
      <c r="G187" s="5">
        <v>8591750.25</v>
      </c>
      <c r="H187" s="1">
        <v>1717.03</v>
      </c>
      <c r="I187" s="5">
        <f t="shared" si="13"/>
        <v>2465.7775344635797</v>
      </c>
      <c r="J187" s="5">
        <f t="shared" si="14"/>
        <v>273.9752816070644</v>
      </c>
      <c r="K187" s="5">
        <f t="shared" si="15"/>
        <v>5003.8439922424186</v>
      </c>
      <c r="L187" s="5">
        <f t="shared" si="16"/>
        <v>7469.6215267059979</v>
      </c>
      <c r="M187" s="5">
        <f t="shared" si="17"/>
        <v>829.95794741177758</v>
      </c>
    </row>
    <row r="188" spans="1:13" x14ac:dyDescent="0.25">
      <c r="A188">
        <v>49775</v>
      </c>
      <c r="B188" t="s">
        <v>258</v>
      </c>
      <c r="C188" t="s">
        <v>34</v>
      </c>
      <c r="D188" s="4">
        <v>1349411</v>
      </c>
      <c r="E188" s="4">
        <v>317587</v>
      </c>
      <c r="F188" s="4">
        <f t="shared" si="12"/>
        <v>1666998</v>
      </c>
      <c r="G188" s="5">
        <v>2220976.35</v>
      </c>
      <c r="H188">
        <v>393.65</v>
      </c>
      <c r="I188" s="5">
        <f t="shared" si="13"/>
        <v>4234.7211990346759</v>
      </c>
      <c r="J188" s="5">
        <f t="shared" si="14"/>
        <v>470.52457767051953</v>
      </c>
      <c r="K188" s="5">
        <f t="shared" si="15"/>
        <v>5642.0077479994925</v>
      </c>
      <c r="L188" s="5">
        <f t="shared" si="16"/>
        <v>9876.7289470341675</v>
      </c>
      <c r="M188" s="5">
        <f t="shared" si="17"/>
        <v>1097.4143274482408</v>
      </c>
    </row>
    <row r="189" spans="1:13" x14ac:dyDescent="0.25">
      <c r="A189">
        <v>49841</v>
      </c>
      <c r="B189" t="s">
        <v>259</v>
      </c>
      <c r="C189" t="s">
        <v>28</v>
      </c>
      <c r="D189" s="4">
        <v>6158713</v>
      </c>
      <c r="E189" s="4">
        <v>0</v>
      </c>
      <c r="F189" s="4">
        <f t="shared" si="12"/>
        <v>6158713</v>
      </c>
      <c r="G189" s="5">
        <v>7628770.6200000001</v>
      </c>
      <c r="H189" s="1">
        <v>1634.8</v>
      </c>
      <c r="I189" s="5">
        <f t="shared" si="13"/>
        <v>3767.2577685343772</v>
      </c>
      <c r="J189" s="5">
        <f t="shared" si="14"/>
        <v>418.58419650381967</v>
      </c>
      <c r="K189" s="5">
        <f t="shared" si="15"/>
        <v>4666.4855762172747</v>
      </c>
      <c r="L189" s="5">
        <f t="shared" si="16"/>
        <v>8433.7433447516523</v>
      </c>
      <c r="M189" s="5">
        <f t="shared" si="17"/>
        <v>937.08259386129475</v>
      </c>
    </row>
    <row r="190" spans="1:13" x14ac:dyDescent="0.25">
      <c r="A190">
        <v>45369</v>
      </c>
      <c r="B190" t="s">
        <v>260</v>
      </c>
      <c r="C190" t="s">
        <v>261</v>
      </c>
      <c r="D190" s="4">
        <v>3192216</v>
      </c>
      <c r="E190" s="4">
        <v>0</v>
      </c>
      <c r="F190" s="4">
        <f t="shared" si="12"/>
        <v>3192216</v>
      </c>
      <c r="G190" s="5">
        <v>1119665.6000000001</v>
      </c>
      <c r="H190">
        <v>399.74</v>
      </c>
      <c r="I190" s="5">
        <f t="shared" si="13"/>
        <v>7985.7307249712312</v>
      </c>
      <c r="J190" s="5">
        <f t="shared" si="14"/>
        <v>887.30341388569241</v>
      </c>
      <c r="K190" s="5">
        <f t="shared" si="15"/>
        <v>2800.9846400160104</v>
      </c>
      <c r="L190" s="5">
        <f t="shared" si="16"/>
        <v>10786.715364987242</v>
      </c>
      <c r="M190" s="5">
        <f t="shared" si="17"/>
        <v>1198.5239294430269</v>
      </c>
    </row>
    <row r="191" spans="1:13" x14ac:dyDescent="0.25">
      <c r="A191">
        <v>43976</v>
      </c>
      <c r="B191" t="s">
        <v>262</v>
      </c>
      <c r="C191" t="s">
        <v>67</v>
      </c>
      <c r="D191" s="4">
        <v>18774528</v>
      </c>
      <c r="E191" s="4">
        <v>0</v>
      </c>
      <c r="F191" s="4">
        <f t="shared" si="12"/>
        <v>18774528</v>
      </c>
      <c r="G191" s="5">
        <v>1842315.91</v>
      </c>
      <c r="H191" s="1">
        <v>1761.55</v>
      </c>
      <c r="I191" s="5">
        <f t="shared" si="13"/>
        <v>10657.959183673469</v>
      </c>
      <c r="J191" s="5">
        <f t="shared" si="14"/>
        <v>1184.2176870748299</v>
      </c>
      <c r="K191" s="5">
        <f t="shared" si="15"/>
        <v>1045.8493429082341</v>
      </c>
      <c r="L191" s="5">
        <f t="shared" si="16"/>
        <v>11703.808526581703</v>
      </c>
      <c r="M191" s="5">
        <f t="shared" si="17"/>
        <v>1300.4231696201891</v>
      </c>
    </row>
    <row r="192" spans="1:13" x14ac:dyDescent="0.25">
      <c r="A192">
        <v>47068</v>
      </c>
      <c r="B192" t="s">
        <v>263</v>
      </c>
      <c r="C192" t="s">
        <v>45</v>
      </c>
      <c r="D192" s="4">
        <v>1271953</v>
      </c>
      <c r="E192" s="4">
        <v>400044</v>
      </c>
      <c r="F192" s="4">
        <f t="shared" si="12"/>
        <v>1671997</v>
      </c>
      <c r="G192" s="5">
        <v>2345227.17</v>
      </c>
      <c r="H192">
        <v>452.5</v>
      </c>
      <c r="I192" s="5">
        <f t="shared" si="13"/>
        <v>3695.0209944751382</v>
      </c>
      <c r="J192" s="5">
        <f t="shared" si="14"/>
        <v>410.55788827501533</v>
      </c>
      <c r="K192" s="5">
        <f t="shared" si="15"/>
        <v>5182.8224751381213</v>
      </c>
      <c r="L192" s="5">
        <f t="shared" si="16"/>
        <v>8877.843469613259</v>
      </c>
      <c r="M192" s="5">
        <f t="shared" si="17"/>
        <v>986.42705217925095</v>
      </c>
    </row>
    <row r="193" spans="1:13" x14ac:dyDescent="0.25">
      <c r="A193">
        <v>46045</v>
      </c>
      <c r="B193" t="s">
        <v>264</v>
      </c>
      <c r="C193" t="s">
        <v>234</v>
      </c>
      <c r="D193" s="4">
        <v>2129658</v>
      </c>
      <c r="E193" s="4">
        <v>0</v>
      </c>
      <c r="F193" s="4">
        <f t="shared" si="12"/>
        <v>2129658</v>
      </c>
      <c r="G193" s="5">
        <v>4533075.7300000004</v>
      </c>
      <c r="H193">
        <v>815.72</v>
      </c>
      <c r="I193" s="5">
        <f t="shared" si="13"/>
        <v>2610.7708527435884</v>
      </c>
      <c r="J193" s="5">
        <f t="shared" si="14"/>
        <v>290.08565030484317</v>
      </c>
      <c r="K193" s="5">
        <f t="shared" si="15"/>
        <v>5557.146729269848</v>
      </c>
      <c r="L193" s="5">
        <f t="shared" si="16"/>
        <v>8167.9175820134369</v>
      </c>
      <c r="M193" s="5">
        <f t="shared" si="17"/>
        <v>907.546398001493</v>
      </c>
    </row>
    <row r="194" spans="1:13" x14ac:dyDescent="0.25">
      <c r="A194">
        <v>45914</v>
      </c>
      <c r="B194" t="s">
        <v>265</v>
      </c>
      <c r="C194" t="s">
        <v>24</v>
      </c>
      <c r="D194" s="4">
        <v>3176325</v>
      </c>
      <c r="E194" s="4">
        <v>0</v>
      </c>
      <c r="F194" s="4">
        <f t="shared" si="12"/>
        <v>3176325</v>
      </c>
      <c r="G194" s="5">
        <v>7206062.7800000003</v>
      </c>
      <c r="H194" s="1">
        <v>1156.94</v>
      </c>
      <c r="I194" s="5">
        <f t="shared" si="13"/>
        <v>2745.4535239511124</v>
      </c>
      <c r="J194" s="5">
        <f t="shared" si="14"/>
        <v>305.05039155012361</v>
      </c>
      <c r="K194" s="5">
        <f t="shared" si="15"/>
        <v>6228.5535809981502</v>
      </c>
      <c r="L194" s="5">
        <f t="shared" si="16"/>
        <v>8974.0071049492617</v>
      </c>
      <c r="M194" s="5">
        <f t="shared" si="17"/>
        <v>997.111900549918</v>
      </c>
    </row>
    <row r="195" spans="1:13" x14ac:dyDescent="0.25">
      <c r="A195">
        <v>46334</v>
      </c>
      <c r="B195" t="s">
        <v>266</v>
      </c>
      <c r="C195" t="s">
        <v>64</v>
      </c>
      <c r="D195" s="4">
        <v>1997583</v>
      </c>
      <c r="E195" s="4">
        <v>0</v>
      </c>
      <c r="F195" s="4">
        <f t="shared" si="12"/>
        <v>1997583</v>
      </c>
      <c r="G195" s="5">
        <v>6802585.3300000001</v>
      </c>
      <c r="H195" s="1">
        <v>1039.68</v>
      </c>
      <c r="I195" s="5">
        <f t="shared" si="13"/>
        <v>1921.3440674053554</v>
      </c>
      <c r="J195" s="5">
        <f t="shared" si="14"/>
        <v>213.48267415615061</v>
      </c>
      <c r="K195" s="5">
        <f t="shared" si="15"/>
        <v>6542.9606513542622</v>
      </c>
      <c r="L195" s="5">
        <f t="shared" si="16"/>
        <v>8464.3047187596167</v>
      </c>
      <c r="M195" s="5">
        <f t="shared" si="17"/>
        <v>940.47830208440189</v>
      </c>
    </row>
    <row r="196" spans="1:13" x14ac:dyDescent="0.25">
      <c r="A196">
        <v>49197</v>
      </c>
      <c r="B196" t="s">
        <v>267</v>
      </c>
      <c r="C196" t="s">
        <v>53</v>
      </c>
      <c r="D196" s="4">
        <v>10677656</v>
      </c>
      <c r="E196" s="4">
        <v>0</v>
      </c>
      <c r="F196" s="4">
        <f t="shared" si="12"/>
        <v>10677656</v>
      </c>
      <c r="G196" s="5">
        <v>5822777.8600000003</v>
      </c>
      <c r="H196" s="1">
        <v>2399.7600000000002</v>
      </c>
      <c r="I196" s="5">
        <f t="shared" si="13"/>
        <v>4449.468280161349</v>
      </c>
      <c r="J196" s="5">
        <f t="shared" si="14"/>
        <v>494.38536446237208</v>
      </c>
      <c r="K196" s="5">
        <f t="shared" si="15"/>
        <v>2426.4000816748339</v>
      </c>
      <c r="L196" s="5">
        <f t="shared" si="16"/>
        <v>6875.8683618361829</v>
      </c>
      <c r="M196" s="5">
        <f t="shared" si="17"/>
        <v>763.98537353735367</v>
      </c>
    </row>
    <row r="197" spans="1:13" x14ac:dyDescent="0.25">
      <c r="A197">
        <v>43984</v>
      </c>
      <c r="B197" t="s">
        <v>268</v>
      </c>
      <c r="C197" t="s">
        <v>42</v>
      </c>
      <c r="D197" s="4">
        <v>27303374</v>
      </c>
      <c r="E197" s="4">
        <v>0</v>
      </c>
      <c r="F197" s="4">
        <f t="shared" si="12"/>
        <v>27303374</v>
      </c>
      <c r="G197" s="5">
        <v>16966140.100000001</v>
      </c>
      <c r="H197" s="1">
        <v>5919.06</v>
      </c>
      <c r="I197" s="5">
        <f t="shared" si="13"/>
        <v>4612.7888549871095</v>
      </c>
      <c r="J197" s="5">
        <f t="shared" si="14"/>
        <v>512.53209499856769</v>
      </c>
      <c r="K197" s="5">
        <f t="shared" si="15"/>
        <v>2866.3571749568346</v>
      </c>
      <c r="L197" s="5">
        <f t="shared" si="16"/>
        <v>7479.1460299439441</v>
      </c>
      <c r="M197" s="5">
        <f t="shared" si="17"/>
        <v>831.01622554932715</v>
      </c>
    </row>
    <row r="198" spans="1:13" x14ac:dyDescent="0.25">
      <c r="A198">
        <v>47332</v>
      </c>
      <c r="B198" t="s">
        <v>269</v>
      </c>
      <c r="C198" t="s">
        <v>167</v>
      </c>
      <c r="D198" s="4">
        <v>11920330</v>
      </c>
      <c r="E198" s="4">
        <v>0</v>
      </c>
      <c r="F198" s="4">
        <f t="shared" si="12"/>
        <v>11920330</v>
      </c>
      <c r="G198" s="5">
        <v>5263023.82</v>
      </c>
      <c r="H198" s="1">
        <v>1469.4</v>
      </c>
      <c r="I198" s="5">
        <f t="shared" si="13"/>
        <v>8112.3792023955348</v>
      </c>
      <c r="J198" s="5">
        <f t="shared" si="14"/>
        <v>901.37546693283718</v>
      </c>
      <c r="K198" s="5">
        <f t="shared" si="15"/>
        <v>3581.7502518034571</v>
      </c>
      <c r="L198" s="5">
        <f t="shared" si="16"/>
        <v>11694.129454198992</v>
      </c>
      <c r="M198" s="5">
        <f t="shared" si="17"/>
        <v>1299.3477171332213</v>
      </c>
    </row>
    <row r="199" spans="1:13" x14ac:dyDescent="0.25">
      <c r="A199">
        <v>48157</v>
      </c>
      <c r="B199" t="s">
        <v>270</v>
      </c>
      <c r="C199" t="s">
        <v>32</v>
      </c>
      <c r="D199" s="4">
        <v>9574826</v>
      </c>
      <c r="E199" s="4">
        <v>0</v>
      </c>
      <c r="F199" s="4">
        <f t="shared" si="12"/>
        <v>9574826</v>
      </c>
      <c r="G199" s="5">
        <v>6941227.2999999998</v>
      </c>
      <c r="H199" s="1">
        <v>1783.41</v>
      </c>
      <c r="I199" s="5">
        <f t="shared" si="13"/>
        <v>5368.8304988757491</v>
      </c>
      <c r="J199" s="5">
        <f t="shared" si="14"/>
        <v>596.53672209730541</v>
      </c>
      <c r="K199" s="5">
        <f t="shared" si="15"/>
        <v>3892.1096663134103</v>
      </c>
      <c r="L199" s="5">
        <f t="shared" si="16"/>
        <v>9260.9401651891603</v>
      </c>
      <c r="M199" s="5">
        <f t="shared" si="17"/>
        <v>1028.9933516876845</v>
      </c>
    </row>
    <row r="200" spans="1:13" x14ac:dyDescent="0.25">
      <c r="A200">
        <v>47340</v>
      </c>
      <c r="B200" t="s">
        <v>271</v>
      </c>
      <c r="C200" t="s">
        <v>167</v>
      </c>
      <c r="D200" s="4">
        <v>44695411</v>
      </c>
      <c r="E200" s="4">
        <v>0</v>
      </c>
      <c r="F200" s="4">
        <f t="shared" si="12"/>
        <v>44695411</v>
      </c>
      <c r="G200" s="5">
        <v>15850565.98</v>
      </c>
      <c r="H200" s="1">
        <v>7442.07</v>
      </c>
      <c r="I200" s="5">
        <f t="shared" si="13"/>
        <v>6005.7767529732992</v>
      </c>
      <c r="J200" s="5">
        <f t="shared" si="14"/>
        <v>667.3085281081444</v>
      </c>
      <c r="K200" s="5">
        <f t="shared" si="15"/>
        <v>2129.8598346965296</v>
      </c>
      <c r="L200" s="5">
        <f t="shared" si="16"/>
        <v>8135.6365876698292</v>
      </c>
      <c r="M200" s="5">
        <f t="shared" si="17"/>
        <v>903.95962085220322</v>
      </c>
    </row>
    <row r="201" spans="1:13" x14ac:dyDescent="0.25">
      <c r="A201">
        <v>50484</v>
      </c>
      <c r="B201" t="s">
        <v>272</v>
      </c>
      <c r="C201" t="s">
        <v>80</v>
      </c>
      <c r="D201" s="4">
        <v>4837922</v>
      </c>
      <c r="E201" s="4">
        <v>0</v>
      </c>
      <c r="F201" s="4">
        <f t="shared" si="12"/>
        <v>4837922</v>
      </c>
      <c r="G201" s="5">
        <v>4119063.47</v>
      </c>
      <c r="H201">
        <v>940.79</v>
      </c>
      <c r="I201" s="5">
        <f t="shared" si="13"/>
        <v>5142.4037245293848</v>
      </c>
      <c r="J201" s="5">
        <f t="shared" si="14"/>
        <v>571.37819161437608</v>
      </c>
      <c r="K201" s="5">
        <f t="shared" si="15"/>
        <v>4378.3027774529919</v>
      </c>
      <c r="L201" s="5">
        <f t="shared" si="16"/>
        <v>9520.7065019823767</v>
      </c>
      <c r="M201" s="5">
        <f t="shared" si="17"/>
        <v>1057.8562779980418</v>
      </c>
    </row>
    <row r="202" spans="1:13" x14ac:dyDescent="0.25">
      <c r="A202">
        <v>49783</v>
      </c>
      <c r="B202" t="s">
        <v>273</v>
      </c>
      <c r="C202" t="s">
        <v>34</v>
      </c>
      <c r="D202" s="4">
        <v>2122873</v>
      </c>
      <c r="E202" s="4">
        <v>1509857</v>
      </c>
      <c r="F202" s="4">
        <f t="shared" si="12"/>
        <v>3632730</v>
      </c>
      <c r="G202" s="5">
        <v>3345644.72</v>
      </c>
      <c r="H202">
        <v>827.88</v>
      </c>
      <c r="I202" s="5">
        <f t="shared" si="13"/>
        <v>4387.9910131903171</v>
      </c>
      <c r="J202" s="5">
        <f t="shared" si="14"/>
        <v>487.55455702114637</v>
      </c>
      <c r="K202" s="5">
        <f t="shared" si="15"/>
        <v>4041.2194037783256</v>
      </c>
      <c r="L202" s="5">
        <f t="shared" si="16"/>
        <v>8429.2104169686427</v>
      </c>
      <c r="M202" s="5">
        <f t="shared" si="17"/>
        <v>936.57893521873802</v>
      </c>
    </row>
    <row r="203" spans="1:13" x14ac:dyDescent="0.25">
      <c r="A203">
        <v>48595</v>
      </c>
      <c r="B203" t="s">
        <v>274</v>
      </c>
      <c r="C203" t="s">
        <v>153</v>
      </c>
      <c r="D203" s="4">
        <v>1873684</v>
      </c>
      <c r="E203" s="4">
        <v>1651451</v>
      </c>
      <c r="F203" s="4">
        <f t="shared" si="12"/>
        <v>3525135</v>
      </c>
      <c r="G203" s="5">
        <v>4679216.54</v>
      </c>
      <c r="H203">
        <v>968.65</v>
      </c>
      <c r="I203" s="5">
        <f t="shared" si="13"/>
        <v>3639.2246941619783</v>
      </c>
      <c r="J203" s="5">
        <f t="shared" si="14"/>
        <v>404.35829935133091</v>
      </c>
      <c r="K203" s="5">
        <f t="shared" si="15"/>
        <v>4830.6576575646523</v>
      </c>
      <c r="L203" s="5">
        <f t="shared" si="16"/>
        <v>8469.8823517266301</v>
      </c>
      <c r="M203" s="5">
        <f t="shared" si="17"/>
        <v>941.09803908073673</v>
      </c>
    </row>
    <row r="204" spans="1:13" x14ac:dyDescent="0.25">
      <c r="A204">
        <v>43992</v>
      </c>
      <c r="B204" t="s">
        <v>275</v>
      </c>
      <c r="C204" t="s">
        <v>94</v>
      </c>
      <c r="D204" s="4">
        <v>7487033</v>
      </c>
      <c r="E204" s="4">
        <v>0</v>
      </c>
      <c r="F204" s="4">
        <f t="shared" si="12"/>
        <v>7487033</v>
      </c>
      <c r="G204" s="5">
        <v>9827419.9800000004</v>
      </c>
      <c r="H204" s="1">
        <v>2098.9499999999998</v>
      </c>
      <c r="I204" s="5">
        <f t="shared" si="13"/>
        <v>3567.0373281879038</v>
      </c>
      <c r="J204" s="5">
        <f t="shared" si="14"/>
        <v>396.33748090976707</v>
      </c>
      <c r="K204" s="5">
        <f t="shared" si="15"/>
        <v>4682.0648324162084</v>
      </c>
      <c r="L204" s="5">
        <f t="shared" si="16"/>
        <v>8249.1021606041122</v>
      </c>
      <c r="M204" s="5">
        <f t="shared" si="17"/>
        <v>916.56690673379023</v>
      </c>
    </row>
    <row r="205" spans="1:13" x14ac:dyDescent="0.25">
      <c r="A205">
        <v>44008</v>
      </c>
      <c r="B205" t="s">
        <v>276</v>
      </c>
      <c r="C205" t="s">
        <v>149</v>
      </c>
      <c r="D205" s="4">
        <v>15665858</v>
      </c>
      <c r="E205" s="4">
        <v>0</v>
      </c>
      <c r="F205" s="4">
        <f t="shared" si="12"/>
        <v>15665858</v>
      </c>
      <c r="G205" s="5">
        <v>8254464.5599999996</v>
      </c>
      <c r="H205" s="1">
        <v>2937.07</v>
      </c>
      <c r="I205" s="5">
        <f t="shared" si="13"/>
        <v>5333.8388257685374</v>
      </c>
      <c r="J205" s="5">
        <f t="shared" si="14"/>
        <v>592.6487584187264</v>
      </c>
      <c r="K205" s="5">
        <f t="shared" si="15"/>
        <v>2810.4418893659326</v>
      </c>
      <c r="L205" s="5">
        <f t="shared" si="16"/>
        <v>8144.2807151344696</v>
      </c>
      <c r="M205" s="5">
        <f t="shared" si="17"/>
        <v>904.92007945938553</v>
      </c>
    </row>
    <row r="206" spans="1:13" x14ac:dyDescent="0.25">
      <c r="A206">
        <v>48843</v>
      </c>
      <c r="B206" t="s">
        <v>277</v>
      </c>
      <c r="C206" t="s">
        <v>231</v>
      </c>
      <c r="D206" s="4">
        <v>7659263</v>
      </c>
      <c r="E206" s="4">
        <v>0</v>
      </c>
      <c r="F206" s="4">
        <f t="shared" si="12"/>
        <v>7659263</v>
      </c>
      <c r="G206" s="5">
        <v>12493930.199999999</v>
      </c>
      <c r="H206" s="1">
        <v>2164.1</v>
      </c>
      <c r="I206" s="5">
        <f t="shared" si="13"/>
        <v>3539.2370962524838</v>
      </c>
      <c r="J206" s="5">
        <f t="shared" si="14"/>
        <v>393.24856625027599</v>
      </c>
      <c r="K206" s="5">
        <f t="shared" si="15"/>
        <v>5773.2684256734901</v>
      </c>
      <c r="L206" s="5">
        <f t="shared" si="16"/>
        <v>9312.5055219259739</v>
      </c>
      <c r="M206" s="5">
        <f t="shared" si="17"/>
        <v>1034.7228357695526</v>
      </c>
    </row>
    <row r="207" spans="1:13" x14ac:dyDescent="0.25">
      <c r="A207">
        <v>46649</v>
      </c>
      <c r="B207" t="s">
        <v>278</v>
      </c>
      <c r="C207" t="s">
        <v>36</v>
      </c>
      <c r="D207" s="4">
        <v>1597166</v>
      </c>
      <c r="E207" s="4">
        <v>557703</v>
      </c>
      <c r="F207" s="4">
        <f t="shared" si="12"/>
        <v>2154869</v>
      </c>
      <c r="G207" s="5">
        <v>2838992.83</v>
      </c>
      <c r="H207">
        <v>592.74</v>
      </c>
      <c r="I207" s="5">
        <f t="shared" si="13"/>
        <v>3635.4371225157743</v>
      </c>
      <c r="J207" s="5">
        <f t="shared" si="14"/>
        <v>403.93745805730828</v>
      </c>
      <c r="K207" s="5">
        <f t="shared" si="15"/>
        <v>4789.6089853898848</v>
      </c>
      <c r="L207" s="5">
        <f t="shared" si="16"/>
        <v>8425.0461079056586</v>
      </c>
      <c r="M207" s="5">
        <f t="shared" si="17"/>
        <v>936.11623421173988</v>
      </c>
    </row>
    <row r="208" spans="1:13" x14ac:dyDescent="0.25">
      <c r="A208">
        <v>47852</v>
      </c>
      <c r="B208" t="s">
        <v>279</v>
      </c>
      <c r="C208" t="s">
        <v>155</v>
      </c>
      <c r="D208" s="4">
        <v>4005216</v>
      </c>
      <c r="E208" s="4">
        <v>0</v>
      </c>
      <c r="F208" s="4">
        <f t="shared" ref="F208:F271" si="18">D208+E208</f>
        <v>4005216</v>
      </c>
      <c r="G208" s="5">
        <v>3986097.1</v>
      </c>
      <c r="H208" s="1">
        <v>1099.9000000000001</v>
      </c>
      <c r="I208" s="5">
        <f t="shared" ref="I208:I271" si="19">F208/H208</f>
        <v>3641.4364942267475</v>
      </c>
      <c r="J208" s="5">
        <f t="shared" ref="J208:J271" si="20">I208/9</f>
        <v>404.60405491408306</v>
      </c>
      <c r="K208" s="5">
        <f t="shared" ref="K208:K271" si="21">G208/H208</f>
        <v>3624.054095826893</v>
      </c>
      <c r="L208" s="5">
        <f t="shared" ref="L208:L271" si="22">I208+K208</f>
        <v>7265.4905900536405</v>
      </c>
      <c r="M208" s="5">
        <f t="shared" ref="M208:M271" si="23">L208/9</f>
        <v>807.27673222818225</v>
      </c>
    </row>
    <row r="209" spans="1:13" x14ac:dyDescent="0.25">
      <c r="A209">
        <v>44016</v>
      </c>
      <c r="B209" t="s">
        <v>280</v>
      </c>
      <c r="C209" t="s">
        <v>184</v>
      </c>
      <c r="D209" s="4">
        <v>12964298</v>
      </c>
      <c r="E209" s="4">
        <v>6773329</v>
      </c>
      <c r="F209" s="4">
        <f t="shared" si="18"/>
        <v>19737627</v>
      </c>
      <c r="G209" s="5">
        <v>11771362.26</v>
      </c>
      <c r="H209" s="1">
        <v>4353.41</v>
      </c>
      <c r="I209" s="5">
        <f t="shared" si="19"/>
        <v>4533.8314103197263</v>
      </c>
      <c r="J209" s="5">
        <f t="shared" si="20"/>
        <v>503.75904559108068</v>
      </c>
      <c r="K209" s="5">
        <f t="shared" si="21"/>
        <v>2703.9406488247146</v>
      </c>
      <c r="L209" s="5">
        <f t="shared" si="22"/>
        <v>7237.7720591444413</v>
      </c>
      <c r="M209" s="5">
        <f t="shared" si="23"/>
        <v>804.19689546049347</v>
      </c>
    </row>
    <row r="210" spans="1:13" x14ac:dyDescent="0.25">
      <c r="A210">
        <v>50492</v>
      </c>
      <c r="B210" t="s">
        <v>281</v>
      </c>
      <c r="C210" t="s">
        <v>80</v>
      </c>
      <c r="D210" s="4">
        <v>1486086</v>
      </c>
      <c r="E210" s="4">
        <v>0</v>
      </c>
      <c r="F210" s="4">
        <f t="shared" si="18"/>
        <v>1486086</v>
      </c>
      <c r="G210" s="5">
        <v>5367108.28</v>
      </c>
      <c r="H210">
        <v>753.78</v>
      </c>
      <c r="I210" s="5">
        <f t="shared" si="19"/>
        <v>1971.511581628592</v>
      </c>
      <c r="J210" s="5">
        <f t="shared" si="20"/>
        <v>219.05684240317689</v>
      </c>
      <c r="K210" s="5">
        <f t="shared" si="21"/>
        <v>7120.2582716442466</v>
      </c>
      <c r="L210" s="5">
        <f t="shared" si="22"/>
        <v>9091.7698532728391</v>
      </c>
      <c r="M210" s="5">
        <f t="shared" si="23"/>
        <v>1010.1966503636488</v>
      </c>
    </row>
    <row r="211" spans="1:13" x14ac:dyDescent="0.25">
      <c r="A211">
        <v>46961</v>
      </c>
      <c r="B211" t="s">
        <v>282</v>
      </c>
      <c r="C211" t="s">
        <v>96</v>
      </c>
      <c r="D211" s="4">
        <v>60724490</v>
      </c>
      <c r="E211" s="4">
        <v>0</v>
      </c>
      <c r="F211" s="4">
        <f t="shared" si="18"/>
        <v>60724490</v>
      </c>
      <c r="G211" s="5">
        <v>10287018.369999999</v>
      </c>
      <c r="H211" s="1">
        <v>7332.85</v>
      </c>
      <c r="I211" s="5">
        <f t="shared" si="19"/>
        <v>8281.158076327758</v>
      </c>
      <c r="J211" s="5">
        <f t="shared" si="20"/>
        <v>920.12867514752861</v>
      </c>
      <c r="K211" s="5">
        <f t="shared" si="21"/>
        <v>1402.8676940071048</v>
      </c>
      <c r="L211" s="5">
        <f t="shared" si="22"/>
        <v>9684.0257703348634</v>
      </c>
      <c r="M211" s="5">
        <f t="shared" si="23"/>
        <v>1076.0028633705404</v>
      </c>
    </row>
    <row r="212" spans="1:13" x14ac:dyDescent="0.25">
      <c r="A212">
        <v>44024</v>
      </c>
      <c r="B212" t="s">
        <v>283</v>
      </c>
      <c r="C212" t="s">
        <v>129</v>
      </c>
      <c r="D212" s="4">
        <v>5476337</v>
      </c>
      <c r="E212" s="4">
        <v>0</v>
      </c>
      <c r="F212" s="4">
        <f t="shared" si="18"/>
        <v>5476337</v>
      </c>
      <c r="G212" s="5">
        <v>9209883.0299999993</v>
      </c>
      <c r="H212" s="1">
        <v>1963.59</v>
      </c>
      <c r="I212" s="5">
        <f t="shared" si="19"/>
        <v>2788.9411740740175</v>
      </c>
      <c r="J212" s="5">
        <f t="shared" si="20"/>
        <v>309.88235267489085</v>
      </c>
      <c r="K212" s="5">
        <f t="shared" si="21"/>
        <v>4690.3289536002931</v>
      </c>
      <c r="L212" s="5">
        <f t="shared" si="22"/>
        <v>7479.2701276743101</v>
      </c>
      <c r="M212" s="5">
        <f t="shared" si="23"/>
        <v>831.03001418603446</v>
      </c>
    </row>
    <row r="213" spans="1:13" x14ac:dyDescent="0.25">
      <c r="A213">
        <v>65680</v>
      </c>
      <c r="B213" t="s">
        <v>284</v>
      </c>
      <c r="C213" t="s">
        <v>285</v>
      </c>
      <c r="D213" s="4">
        <v>10341059</v>
      </c>
      <c r="E213" s="4">
        <v>0</v>
      </c>
      <c r="F213" s="4">
        <f t="shared" si="18"/>
        <v>10341059</v>
      </c>
      <c r="G213" s="5">
        <v>10293248.199999999</v>
      </c>
      <c r="H213" s="1">
        <v>2368.15</v>
      </c>
      <c r="I213" s="5">
        <f t="shared" si="19"/>
        <v>4366.7246584886934</v>
      </c>
      <c r="J213" s="5">
        <f t="shared" si="20"/>
        <v>485.19162872096592</v>
      </c>
      <c r="K213" s="5">
        <f t="shared" si="21"/>
        <v>4346.5355657369673</v>
      </c>
      <c r="L213" s="5">
        <f t="shared" si="22"/>
        <v>8713.2602242256617</v>
      </c>
      <c r="M213" s="5">
        <f t="shared" si="23"/>
        <v>968.14002491396241</v>
      </c>
    </row>
    <row r="214" spans="1:13" x14ac:dyDescent="0.25">
      <c r="A214">
        <v>44032</v>
      </c>
      <c r="B214" t="s">
        <v>286</v>
      </c>
      <c r="C214" t="s">
        <v>285</v>
      </c>
      <c r="D214" s="4">
        <v>5632806</v>
      </c>
      <c r="E214" s="4">
        <v>0</v>
      </c>
      <c r="F214" s="4">
        <f t="shared" si="18"/>
        <v>5632806</v>
      </c>
      <c r="G214" s="5">
        <v>11811243.310000001</v>
      </c>
      <c r="H214" s="1">
        <v>2113.2199999999998</v>
      </c>
      <c r="I214" s="5">
        <f t="shared" si="19"/>
        <v>2665.5085603959837</v>
      </c>
      <c r="J214" s="5">
        <f t="shared" si="20"/>
        <v>296.16761782177599</v>
      </c>
      <c r="K214" s="5">
        <f t="shared" si="21"/>
        <v>5589.2161298870924</v>
      </c>
      <c r="L214" s="5">
        <f t="shared" si="22"/>
        <v>8254.7246902830757</v>
      </c>
      <c r="M214" s="5">
        <f t="shared" si="23"/>
        <v>917.19163225367504</v>
      </c>
    </row>
    <row r="215" spans="1:13" x14ac:dyDescent="0.25">
      <c r="A215">
        <v>50278</v>
      </c>
      <c r="B215" t="s">
        <v>287</v>
      </c>
      <c r="C215" t="s">
        <v>174</v>
      </c>
      <c r="D215" s="4">
        <v>5933525</v>
      </c>
      <c r="E215" s="4">
        <v>0</v>
      </c>
      <c r="F215" s="4">
        <f t="shared" si="18"/>
        <v>5933525</v>
      </c>
      <c r="G215" s="5">
        <v>2801051.34</v>
      </c>
      <c r="H215" s="1">
        <v>1158.95</v>
      </c>
      <c r="I215" s="5">
        <f t="shared" si="19"/>
        <v>5119.7420078519344</v>
      </c>
      <c r="J215" s="5">
        <f t="shared" si="20"/>
        <v>568.86022309465943</v>
      </c>
      <c r="K215" s="5">
        <f t="shared" si="21"/>
        <v>2416.8871305923462</v>
      </c>
      <c r="L215" s="5">
        <f t="shared" si="22"/>
        <v>7536.6291384442811</v>
      </c>
      <c r="M215" s="5">
        <f t="shared" si="23"/>
        <v>837.40323760492015</v>
      </c>
    </row>
    <row r="216" spans="1:13" x14ac:dyDescent="0.25">
      <c r="A216">
        <v>44040</v>
      </c>
      <c r="B216" t="s">
        <v>288</v>
      </c>
      <c r="C216" t="s">
        <v>67</v>
      </c>
      <c r="D216" s="4">
        <v>15458412</v>
      </c>
      <c r="E216" s="4">
        <v>0</v>
      </c>
      <c r="F216" s="4">
        <f t="shared" si="18"/>
        <v>15458412</v>
      </c>
      <c r="G216" s="5">
        <v>16873287.210000001</v>
      </c>
      <c r="H216" s="1">
        <v>4082.85</v>
      </c>
      <c r="I216" s="5">
        <f t="shared" si="19"/>
        <v>3786.1817113046036</v>
      </c>
      <c r="J216" s="5">
        <f t="shared" si="20"/>
        <v>420.68685681162265</v>
      </c>
      <c r="K216" s="5">
        <f t="shared" si="21"/>
        <v>4132.7227818803049</v>
      </c>
      <c r="L216" s="5">
        <f t="shared" si="22"/>
        <v>7918.9044931849085</v>
      </c>
      <c r="M216" s="5">
        <f t="shared" si="23"/>
        <v>879.8782770205454</v>
      </c>
    </row>
    <row r="217" spans="1:13" x14ac:dyDescent="0.25">
      <c r="A217">
        <v>44057</v>
      </c>
      <c r="B217" t="s">
        <v>289</v>
      </c>
      <c r="C217" t="s">
        <v>50</v>
      </c>
      <c r="D217" s="4">
        <v>8304857</v>
      </c>
      <c r="E217" s="4">
        <v>0</v>
      </c>
      <c r="F217" s="4">
        <f t="shared" si="18"/>
        <v>8304857</v>
      </c>
      <c r="G217" s="5">
        <v>11275209.51</v>
      </c>
      <c r="H217" s="1">
        <v>2543.7199999999998</v>
      </c>
      <c r="I217" s="5">
        <f t="shared" si="19"/>
        <v>3264.8471529885369</v>
      </c>
      <c r="J217" s="5">
        <f t="shared" si="20"/>
        <v>362.7607947765041</v>
      </c>
      <c r="K217" s="5">
        <f t="shared" si="21"/>
        <v>4432.5670710612803</v>
      </c>
      <c r="L217" s="5">
        <f t="shared" si="22"/>
        <v>7697.4142240498168</v>
      </c>
      <c r="M217" s="5">
        <f t="shared" si="23"/>
        <v>855.26824711664631</v>
      </c>
    </row>
    <row r="218" spans="1:13" x14ac:dyDescent="0.25">
      <c r="A218">
        <v>48942</v>
      </c>
      <c r="B218" t="s">
        <v>290</v>
      </c>
      <c r="C218" t="s">
        <v>83</v>
      </c>
      <c r="D218" s="4">
        <v>4612477</v>
      </c>
      <c r="E218" s="4">
        <v>0</v>
      </c>
      <c r="F218" s="4">
        <f t="shared" si="18"/>
        <v>4612477</v>
      </c>
      <c r="G218" s="5">
        <v>5316663.71</v>
      </c>
      <c r="H218" s="1">
        <v>1313.91</v>
      </c>
      <c r="I218" s="5">
        <f t="shared" si="19"/>
        <v>3510.4969137916596</v>
      </c>
      <c r="J218" s="5">
        <f t="shared" si="20"/>
        <v>390.05521264351773</v>
      </c>
      <c r="K218" s="5">
        <f t="shared" si="21"/>
        <v>4046.4443607248591</v>
      </c>
      <c r="L218" s="5">
        <f t="shared" si="22"/>
        <v>7556.9412745165191</v>
      </c>
      <c r="M218" s="5">
        <f t="shared" si="23"/>
        <v>839.66014161294652</v>
      </c>
    </row>
    <row r="219" spans="1:13" x14ac:dyDescent="0.25">
      <c r="A219">
        <v>45377</v>
      </c>
      <c r="B219" t="s">
        <v>291</v>
      </c>
      <c r="C219" t="s">
        <v>234</v>
      </c>
      <c r="D219" s="4">
        <v>2477490</v>
      </c>
      <c r="E219" s="4">
        <v>0</v>
      </c>
      <c r="F219" s="4">
        <f t="shared" si="18"/>
        <v>2477490</v>
      </c>
      <c r="G219" s="5">
        <v>5032210.4800000004</v>
      </c>
      <c r="H219" s="1">
        <v>1006.52</v>
      </c>
      <c r="I219" s="5">
        <f t="shared" si="19"/>
        <v>2461.4414020585782</v>
      </c>
      <c r="J219" s="5">
        <f t="shared" si="20"/>
        <v>273.49348911761979</v>
      </c>
      <c r="K219" s="5">
        <f t="shared" si="21"/>
        <v>4999.6130032190122</v>
      </c>
      <c r="L219" s="5">
        <f t="shared" si="22"/>
        <v>7461.0544052775904</v>
      </c>
      <c r="M219" s="5">
        <f t="shared" si="23"/>
        <v>829.00604503084332</v>
      </c>
    </row>
    <row r="220" spans="1:13" x14ac:dyDescent="0.25">
      <c r="A220">
        <v>45385</v>
      </c>
      <c r="B220" t="s">
        <v>292</v>
      </c>
      <c r="C220" t="s">
        <v>184</v>
      </c>
      <c r="D220" s="4">
        <v>2417721</v>
      </c>
      <c r="E220" s="4">
        <v>0</v>
      </c>
      <c r="F220" s="4">
        <f t="shared" si="18"/>
        <v>2417721</v>
      </c>
      <c r="G220" s="5">
        <v>5266507.0199999996</v>
      </c>
      <c r="H220">
        <v>939.46</v>
      </c>
      <c r="I220" s="5">
        <f t="shared" si="19"/>
        <v>2573.5220232899751</v>
      </c>
      <c r="J220" s="5">
        <f t="shared" si="20"/>
        <v>285.94689147666389</v>
      </c>
      <c r="K220" s="5">
        <f t="shared" si="21"/>
        <v>5605.8874459796043</v>
      </c>
      <c r="L220" s="5">
        <f t="shared" si="22"/>
        <v>8179.4094692695799</v>
      </c>
      <c r="M220" s="5">
        <f t="shared" si="23"/>
        <v>908.8232743632866</v>
      </c>
    </row>
    <row r="221" spans="1:13" x14ac:dyDescent="0.25">
      <c r="A221">
        <v>44065</v>
      </c>
      <c r="B221" t="s">
        <v>293</v>
      </c>
      <c r="C221" t="s">
        <v>107</v>
      </c>
      <c r="D221" s="4">
        <v>4574874</v>
      </c>
      <c r="E221" s="4">
        <v>0</v>
      </c>
      <c r="F221" s="4">
        <f t="shared" si="18"/>
        <v>4574874</v>
      </c>
      <c r="G221" s="5">
        <v>8112836.6900000004</v>
      </c>
      <c r="H221" s="1">
        <v>1738.07</v>
      </c>
      <c r="I221" s="5">
        <f t="shared" si="19"/>
        <v>2632.1575080405278</v>
      </c>
      <c r="J221" s="5">
        <f t="shared" si="20"/>
        <v>292.46194533783643</v>
      </c>
      <c r="K221" s="5">
        <f t="shared" si="21"/>
        <v>4667.727243436686</v>
      </c>
      <c r="L221" s="5">
        <f t="shared" si="22"/>
        <v>7299.8847514772133</v>
      </c>
      <c r="M221" s="5">
        <f t="shared" si="23"/>
        <v>811.09830571969042</v>
      </c>
    </row>
    <row r="222" spans="1:13" x14ac:dyDescent="0.25">
      <c r="A222">
        <v>46342</v>
      </c>
      <c r="B222" t="s">
        <v>294</v>
      </c>
      <c r="C222" t="s">
        <v>64</v>
      </c>
      <c r="D222" s="4">
        <v>5806008</v>
      </c>
      <c r="E222" s="4">
        <v>2895643</v>
      </c>
      <c r="F222" s="4">
        <f t="shared" si="18"/>
        <v>8701651</v>
      </c>
      <c r="G222" s="5">
        <v>12062452.359999999</v>
      </c>
      <c r="H222" s="1">
        <v>2545.09</v>
      </c>
      <c r="I222" s="5">
        <f t="shared" si="19"/>
        <v>3418.9953989839255</v>
      </c>
      <c r="J222" s="5">
        <f t="shared" si="20"/>
        <v>379.88837766488064</v>
      </c>
      <c r="K222" s="5">
        <f t="shared" si="21"/>
        <v>4739.4993340117635</v>
      </c>
      <c r="L222" s="5">
        <f t="shared" si="22"/>
        <v>8158.4947329956885</v>
      </c>
      <c r="M222" s="5">
        <f t="shared" si="23"/>
        <v>906.49941477729874</v>
      </c>
    </row>
    <row r="223" spans="1:13" x14ac:dyDescent="0.25">
      <c r="A223">
        <v>46193</v>
      </c>
      <c r="B223" t="s">
        <v>295</v>
      </c>
      <c r="C223" t="s">
        <v>296</v>
      </c>
      <c r="D223" s="4">
        <v>5228424</v>
      </c>
      <c r="E223" s="4">
        <v>0</v>
      </c>
      <c r="F223" s="4">
        <f t="shared" si="18"/>
        <v>5228424</v>
      </c>
      <c r="G223" s="5">
        <v>10507186.49</v>
      </c>
      <c r="H223" s="1">
        <v>2143.29</v>
      </c>
      <c r="I223" s="5">
        <f t="shared" si="19"/>
        <v>2439.4384334364458</v>
      </c>
      <c r="J223" s="5">
        <f t="shared" si="20"/>
        <v>271.04871482627175</v>
      </c>
      <c r="K223" s="5">
        <f t="shared" si="21"/>
        <v>4902.363417922913</v>
      </c>
      <c r="L223" s="5">
        <f t="shared" si="22"/>
        <v>7341.8018513593588</v>
      </c>
      <c r="M223" s="5">
        <f t="shared" si="23"/>
        <v>815.75576126215094</v>
      </c>
    </row>
    <row r="224" spans="1:13" x14ac:dyDescent="0.25">
      <c r="A224">
        <v>45864</v>
      </c>
      <c r="B224" t="s">
        <v>297</v>
      </c>
      <c r="C224" t="s">
        <v>50</v>
      </c>
      <c r="D224" s="4">
        <v>3981381</v>
      </c>
      <c r="E224" s="4">
        <v>0</v>
      </c>
      <c r="F224" s="4">
        <f t="shared" si="18"/>
        <v>3981381</v>
      </c>
      <c r="G224" s="5">
        <v>5941075.21</v>
      </c>
      <c r="H224" s="1">
        <v>1413.27</v>
      </c>
      <c r="I224" s="5">
        <f t="shared" si="19"/>
        <v>2817.1410983039336</v>
      </c>
      <c r="J224" s="5">
        <f t="shared" si="20"/>
        <v>313.01567758932595</v>
      </c>
      <c r="K224" s="5">
        <f t="shared" si="21"/>
        <v>4203.7793273755196</v>
      </c>
      <c r="L224" s="5">
        <f t="shared" si="22"/>
        <v>7020.9204256794528</v>
      </c>
      <c r="M224" s="5">
        <f t="shared" si="23"/>
        <v>780.10226951993923</v>
      </c>
    </row>
    <row r="225" spans="1:13" x14ac:dyDescent="0.25">
      <c r="A225">
        <v>44073</v>
      </c>
      <c r="B225" t="s">
        <v>298</v>
      </c>
      <c r="C225" t="s">
        <v>96</v>
      </c>
      <c r="D225" s="4">
        <v>12900691</v>
      </c>
      <c r="E225" s="4">
        <v>0</v>
      </c>
      <c r="F225" s="4">
        <f t="shared" si="18"/>
        <v>12900691</v>
      </c>
      <c r="G225" s="5">
        <v>1484344.63</v>
      </c>
      <c r="H225" s="1">
        <v>1097.77</v>
      </c>
      <c r="I225" s="5">
        <f t="shared" si="19"/>
        <v>11751.724860398808</v>
      </c>
      <c r="J225" s="5">
        <f t="shared" si="20"/>
        <v>1305.7472067109786</v>
      </c>
      <c r="K225" s="5">
        <f t="shared" si="21"/>
        <v>1352.1453765360684</v>
      </c>
      <c r="L225" s="5">
        <f t="shared" si="22"/>
        <v>13103.870236934876</v>
      </c>
      <c r="M225" s="5">
        <f t="shared" si="23"/>
        <v>1455.9855818816529</v>
      </c>
    </row>
    <row r="226" spans="1:13" x14ac:dyDescent="0.25">
      <c r="A226">
        <v>45393</v>
      </c>
      <c r="B226" t="s">
        <v>299</v>
      </c>
      <c r="C226" t="s">
        <v>300</v>
      </c>
      <c r="D226" s="4">
        <v>18317962</v>
      </c>
      <c r="E226" s="4">
        <v>0</v>
      </c>
      <c r="F226" s="4">
        <f t="shared" si="18"/>
        <v>18317962</v>
      </c>
      <c r="G226" s="5">
        <v>5108792.46</v>
      </c>
      <c r="H226" s="1">
        <v>2512.44</v>
      </c>
      <c r="I226" s="5">
        <f t="shared" si="19"/>
        <v>7290.9052554488862</v>
      </c>
      <c r="J226" s="5">
        <f t="shared" si="20"/>
        <v>810.10058393876511</v>
      </c>
      <c r="K226" s="5">
        <f t="shared" si="21"/>
        <v>2033.398791612934</v>
      </c>
      <c r="L226" s="5">
        <f t="shared" si="22"/>
        <v>9324.3040470618198</v>
      </c>
      <c r="M226" s="5">
        <f t="shared" si="23"/>
        <v>1036.0337830068688</v>
      </c>
    </row>
    <row r="227" spans="1:13" x14ac:dyDescent="0.25">
      <c r="A227">
        <v>49619</v>
      </c>
      <c r="B227" t="s">
        <v>301</v>
      </c>
      <c r="C227" t="s">
        <v>105</v>
      </c>
      <c r="D227" s="4">
        <v>1621795</v>
      </c>
      <c r="E227" s="4">
        <v>0</v>
      </c>
      <c r="F227" s="4">
        <f t="shared" si="18"/>
        <v>1621795</v>
      </c>
      <c r="G227" s="5">
        <v>3458783.27</v>
      </c>
      <c r="H227">
        <v>622.77</v>
      </c>
      <c r="I227" s="5">
        <f t="shared" si="19"/>
        <v>2604.1636559243379</v>
      </c>
      <c r="J227" s="5">
        <f t="shared" si="20"/>
        <v>289.35151732492642</v>
      </c>
      <c r="K227" s="5">
        <f t="shared" si="21"/>
        <v>5553.8694381553387</v>
      </c>
      <c r="L227" s="5">
        <f t="shared" si="22"/>
        <v>8158.0330940796766</v>
      </c>
      <c r="M227" s="5">
        <f t="shared" si="23"/>
        <v>906.44812156440855</v>
      </c>
    </row>
    <row r="228" spans="1:13" x14ac:dyDescent="0.25">
      <c r="A228">
        <v>50013</v>
      </c>
      <c r="B228" t="s">
        <v>301</v>
      </c>
      <c r="C228" t="s">
        <v>22</v>
      </c>
      <c r="D228" s="4">
        <v>25205927</v>
      </c>
      <c r="E228" s="4">
        <v>0</v>
      </c>
      <c r="F228" s="4">
        <f t="shared" si="18"/>
        <v>25205927</v>
      </c>
      <c r="G228" s="5">
        <v>9836277.1400000006</v>
      </c>
      <c r="H228" s="1">
        <v>4134.8900000000003</v>
      </c>
      <c r="I228" s="5">
        <f t="shared" si="19"/>
        <v>6095.912345914885</v>
      </c>
      <c r="J228" s="5">
        <f t="shared" si="20"/>
        <v>677.3235939905428</v>
      </c>
      <c r="K228" s="5">
        <f t="shared" si="21"/>
        <v>2378.8485642907067</v>
      </c>
      <c r="L228" s="5">
        <f t="shared" si="22"/>
        <v>8474.7609102055922</v>
      </c>
      <c r="M228" s="5">
        <f t="shared" si="23"/>
        <v>941.64010113395466</v>
      </c>
    </row>
    <row r="229" spans="1:13" x14ac:dyDescent="0.25">
      <c r="A229">
        <v>50559</v>
      </c>
      <c r="B229" t="s">
        <v>301</v>
      </c>
      <c r="C229" t="s">
        <v>165</v>
      </c>
      <c r="D229" s="4">
        <v>4590256</v>
      </c>
      <c r="E229" s="4">
        <v>0</v>
      </c>
      <c r="F229" s="4">
        <f t="shared" si="18"/>
        <v>4590256</v>
      </c>
      <c r="G229" s="5">
        <v>4998888.08</v>
      </c>
      <c r="H229" s="1">
        <v>1120.92</v>
      </c>
      <c r="I229" s="5">
        <f t="shared" si="19"/>
        <v>4095.0790422153227</v>
      </c>
      <c r="J229" s="5">
        <f t="shared" si="20"/>
        <v>455.00878246836919</v>
      </c>
      <c r="K229" s="5">
        <f t="shared" si="21"/>
        <v>4459.6296613496052</v>
      </c>
      <c r="L229" s="5">
        <f t="shared" si="22"/>
        <v>8554.7087035649274</v>
      </c>
      <c r="M229" s="5">
        <f t="shared" si="23"/>
        <v>950.52318928499199</v>
      </c>
    </row>
    <row r="230" spans="1:13" x14ac:dyDescent="0.25">
      <c r="A230">
        <v>47266</v>
      </c>
      <c r="B230" t="s">
        <v>302</v>
      </c>
      <c r="C230" t="s">
        <v>72</v>
      </c>
      <c r="D230" s="4">
        <v>4770315</v>
      </c>
      <c r="E230" s="4">
        <v>1570963</v>
      </c>
      <c r="F230" s="4">
        <f t="shared" si="18"/>
        <v>6341278</v>
      </c>
      <c r="G230" s="5">
        <v>5262618.79</v>
      </c>
      <c r="H230" s="1">
        <v>1293</v>
      </c>
      <c r="I230" s="5">
        <f t="shared" si="19"/>
        <v>4904.3139984532099</v>
      </c>
      <c r="J230" s="5">
        <f t="shared" si="20"/>
        <v>544.92377760591216</v>
      </c>
      <c r="K230" s="5">
        <f t="shared" si="21"/>
        <v>4070.0841376643466</v>
      </c>
      <c r="L230" s="5">
        <f t="shared" si="22"/>
        <v>8974.3981361175574</v>
      </c>
      <c r="M230" s="5">
        <f t="shared" si="23"/>
        <v>997.15534845750642</v>
      </c>
    </row>
    <row r="231" spans="1:13" x14ac:dyDescent="0.25">
      <c r="A231">
        <v>45401</v>
      </c>
      <c r="B231" t="s">
        <v>303</v>
      </c>
      <c r="C231" t="s">
        <v>117</v>
      </c>
      <c r="D231" s="4">
        <v>3968358</v>
      </c>
      <c r="E231" s="4">
        <v>1702265</v>
      </c>
      <c r="F231" s="4">
        <f t="shared" si="18"/>
        <v>5670623</v>
      </c>
      <c r="G231" s="5">
        <v>12506908.4</v>
      </c>
      <c r="H231" s="1">
        <v>2169</v>
      </c>
      <c r="I231" s="5">
        <f t="shared" si="19"/>
        <v>2614.3951129552788</v>
      </c>
      <c r="J231" s="5">
        <f t="shared" si="20"/>
        <v>290.48834588391986</v>
      </c>
      <c r="K231" s="5">
        <f t="shared" si="21"/>
        <v>5766.2094974642696</v>
      </c>
      <c r="L231" s="5">
        <f t="shared" si="22"/>
        <v>8380.6046104195484</v>
      </c>
      <c r="M231" s="5">
        <f t="shared" si="23"/>
        <v>931.17829004661644</v>
      </c>
    </row>
    <row r="232" spans="1:13" x14ac:dyDescent="0.25">
      <c r="A232">
        <v>46235</v>
      </c>
      <c r="B232" t="s">
        <v>304</v>
      </c>
      <c r="C232" t="s">
        <v>171</v>
      </c>
      <c r="D232" s="4">
        <v>8005769</v>
      </c>
      <c r="E232" s="4">
        <v>0</v>
      </c>
      <c r="F232" s="4">
        <f t="shared" si="18"/>
        <v>8005769</v>
      </c>
      <c r="G232" s="5">
        <v>6234060.9000000004</v>
      </c>
      <c r="H232" s="1">
        <v>1857.59</v>
      </c>
      <c r="I232" s="5">
        <f t="shared" si="19"/>
        <v>4309.7610344586265</v>
      </c>
      <c r="J232" s="5">
        <f t="shared" si="20"/>
        <v>478.86233716206959</v>
      </c>
      <c r="K232" s="5">
        <f t="shared" si="21"/>
        <v>3355.9940029823592</v>
      </c>
      <c r="L232" s="5">
        <f t="shared" si="22"/>
        <v>7665.7550374409857</v>
      </c>
      <c r="M232" s="5">
        <f t="shared" si="23"/>
        <v>851.75055971566508</v>
      </c>
    </row>
    <row r="233" spans="1:13" x14ac:dyDescent="0.25">
      <c r="A233">
        <v>44099</v>
      </c>
      <c r="B233" t="s">
        <v>305</v>
      </c>
      <c r="C233" t="s">
        <v>36</v>
      </c>
      <c r="D233" s="4">
        <v>10637550</v>
      </c>
      <c r="E233" s="4">
        <v>1829199</v>
      </c>
      <c r="F233" s="4">
        <f t="shared" si="18"/>
        <v>12466749</v>
      </c>
      <c r="G233" s="5">
        <v>10836398.73</v>
      </c>
      <c r="H233" s="1">
        <v>3100.92</v>
      </c>
      <c r="I233" s="5">
        <f t="shared" si="19"/>
        <v>4020.3388026779148</v>
      </c>
      <c r="J233" s="5">
        <f t="shared" si="20"/>
        <v>446.70431140865719</v>
      </c>
      <c r="K233" s="5">
        <f t="shared" si="21"/>
        <v>3494.5753937541117</v>
      </c>
      <c r="L233" s="5">
        <f t="shared" si="22"/>
        <v>7514.9141964320261</v>
      </c>
      <c r="M233" s="5">
        <f t="shared" si="23"/>
        <v>834.99046627022517</v>
      </c>
    </row>
    <row r="234" spans="1:13" x14ac:dyDescent="0.25">
      <c r="A234">
        <v>46979</v>
      </c>
      <c r="B234" t="s">
        <v>306</v>
      </c>
      <c r="C234" t="s">
        <v>96</v>
      </c>
      <c r="D234" s="4">
        <v>29569861</v>
      </c>
      <c r="E234" s="4">
        <v>0</v>
      </c>
      <c r="F234" s="4">
        <f t="shared" si="18"/>
        <v>29569861</v>
      </c>
      <c r="G234" s="5">
        <v>28185944.41</v>
      </c>
      <c r="H234" s="1">
        <v>7062.86</v>
      </c>
      <c r="I234" s="5">
        <f t="shared" si="19"/>
        <v>4186.6695644540596</v>
      </c>
      <c r="J234" s="5">
        <f t="shared" si="20"/>
        <v>465.18550716156216</v>
      </c>
      <c r="K234" s="5">
        <f t="shared" si="21"/>
        <v>3990.7267608305988</v>
      </c>
      <c r="L234" s="5">
        <f t="shared" si="22"/>
        <v>8177.3963252846588</v>
      </c>
      <c r="M234" s="5">
        <f t="shared" si="23"/>
        <v>908.5995916982954</v>
      </c>
    </row>
    <row r="235" spans="1:13" x14ac:dyDescent="0.25">
      <c r="A235">
        <v>44107</v>
      </c>
      <c r="B235" t="s">
        <v>307</v>
      </c>
      <c r="C235" t="s">
        <v>241</v>
      </c>
      <c r="D235" s="4">
        <v>19844745</v>
      </c>
      <c r="E235" s="4">
        <v>0</v>
      </c>
      <c r="F235" s="4">
        <f t="shared" si="18"/>
        <v>19844745</v>
      </c>
      <c r="G235" s="5">
        <v>51441343.75</v>
      </c>
      <c r="H235" s="1">
        <v>9905.2099999999991</v>
      </c>
      <c r="I235" s="5">
        <f t="shared" si="19"/>
        <v>2003.4653480340146</v>
      </c>
      <c r="J235" s="5">
        <f t="shared" si="20"/>
        <v>222.60726089266828</v>
      </c>
      <c r="K235" s="5">
        <f t="shared" si="21"/>
        <v>5193.3622558229463</v>
      </c>
      <c r="L235" s="5">
        <f t="shared" si="22"/>
        <v>7196.8276038569611</v>
      </c>
      <c r="M235" s="5">
        <f t="shared" si="23"/>
        <v>799.64751153966233</v>
      </c>
    </row>
    <row r="236" spans="1:13" x14ac:dyDescent="0.25">
      <c r="A236">
        <v>46953</v>
      </c>
      <c r="B236" t="s">
        <v>308</v>
      </c>
      <c r="C236" t="s">
        <v>96</v>
      </c>
      <c r="D236" s="4">
        <v>5641714</v>
      </c>
      <c r="E236" s="4">
        <v>0</v>
      </c>
      <c r="F236" s="4">
        <f t="shared" si="18"/>
        <v>5641714</v>
      </c>
      <c r="G236" s="5">
        <v>16250498.710000001</v>
      </c>
      <c r="H236" s="1">
        <v>3168.9</v>
      </c>
      <c r="I236" s="5">
        <f t="shared" si="19"/>
        <v>1780.3382877339138</v>
      </c>
      <c r="J236" s="5">
        <f t="shared" si="20"/>
        <v>197.8153653037682</v>
      </c>
      <c r="K236" s="5">
        <f t="shared" si="21"/>
        <v>5128.1197608002776</v>
      </c>
      <c r="L236" s="5">
        <f t="shared" si="22"/>
        <v>6908.4580485341912</v>
      </c>
      <c r="M236" s="5">
        <f t="shared" si="23"/>
        <v>767.60644983713235</v>
      </c>
    </row>
    <row r="237" spans="1:13" x14ac:dyDescent="0.25">
      <c r="A237">
        <v>47498</v>
      </c>
      <c r="B237" t="s">
        <v>309</v>
      </c>
      <c r="C237" t="s">
        <v>18</v>
      </c>
      <c r="D237" s="4">
        <v>1429039</v>
      </c>
      <c r="E237" s="4">
        <v>890902</v>
      </c>
      <c r="F237" s="4">
        <f t="shared" si="18"/>
        <v>2319941</v>
      </c>
      <c r="G237" s="5">
        <v>2264265.56</v>
      </c>
      <c r="H237">
        <v>478.8</v>
      </c>
      <c r="I237" s="5">
        <f t="shared" si="19"/>
        <v>4845.3237259816206</v>
      </c>
      <c r="J237" s="5">
        <f t="shared" si="20"/>
        <v>538.36930288684675</v>
      </c>
      <c r="K237" s="5">
        <f t="shared" si="21"/>
        <v>4729.0425229741022</v>
      </c>
      <c r="L237" s="5">
        <f t="shared" si="22"/>
        <v>9574.3662489557228</v>
      </c>
      <c r="M237" s="5">
        <f t="shared" si="23"/>
        <v>1063.8184721061914</v>
      </c>
    </row>
    <row r="238" spans="1:13" x14ac:dyDescent="0.25">
      <c r="A238">
        <v>49791</v>
      </c>
      <c r="B238" t="s">
        <v>310</v>
      </c>
      <c r="C238" t="s">
        <v>34</v>
      </c>
      <c r="D238" s="4">
        <v>2289151</v>
      </c>
      <c r="E238" s="4">
        <v>455890</v>
      </c>
      <c r="F238" s="4">
        <f t="shared" si="18"/>
        <v>2745041</v>
      </c>
      <c r="G238" s="5">
        <v>3917429.24</v>
      </c>
      <c r="H238">
        <v>854.44</v>
      </c>
      <c r="I238" s="5">
        <f t="shared" si="19"/>
        <v>3212.6784794719347</v>
      </c>
      <c r="J238" s="5">
        <f t="shared" si="20"/>
        <v>356.96427549688161</v>
      </c>
      <c r="K238" s="5">
        <f t="shared" si="21"/>
        <v>4584.7914891624923</v>
      </c>
      <c r="L238" s="5">
        <f t="shared" si="22"/>
        <v>7797.4699686344266</v>
      </c>
      <c r="M238" s="5">
        <f t="shared" si="23"/>
        <v>866.38555207049183</v>
      </c>
    </row>
    <row r="239" spans="1:13" x14ac:dyDescent="0.25">
      <c r="A239">
        <v>45245</v>
      </c>
      <c r="B239" t="s">
        <v>311</v>
      </c>
      <c r="C239" t="s">
        <v>196</v>
      </c>
      <c r="D239" s="4">
        <v>5310598</v>
      </c>
      <c r="E239" s="4">
        <v>0</v>
      </c>
      <c r="F239" s="4">
        <f t="shared" si="18"/>
        <v>5310598</v>
      </c>
      <c r="G239" s="5">
        <v>9771990.2100000009</v>
      </c>
      <c r="H239" s="1">
        <v>1817.33</v>
      </c>
      <c r="I239" s="5">
        <f t="shared" si="19"/>
        <v>2922.1979497394532</v>
      </c>
      <c r="J239" s="5">
        <f t="shared" si="20"/>
        <v>324.68866108216145</v>
      </c>
      <c r="K239" s="5">
        <f t="shared" si="21"/>
        <v>5377.1137933121672</v>
      </c>
      <c r="L239" s="5">
        <f t="shared" si="22"/>
        <v>8299.3117430516213</v>
      </c>
      <c r="M239" s="5">
        <f t="shared" si="23"/>
        <v>922.14574922795794</v>
      </c>
    </row>
    <row r="240" spans="1:13" x14ac:dyDescent="0.25">
      <c r="A240">
        <v>44115</v>
      </c>
      <c r="B240" t="s">
        <v>312</v>
      </c>
      <c r="C240" t="s">
        <v>300</v>
      </c>
      <c r="D240" s="4">
        <v>8547760</v>
      </c>
      <c r="E240" s="4">
        <v>0</v>
      </c>
      <c r="F240" s="4">
        <f t="shared" si="18"/>
        <v>8547760</v>
      </c>
      <c r="G240" s="5">
        <v>4187439.39</v>
      </c>
      <c r="H240" s="1">
        <v>1741.6</v>
      </c>
      <c r="I240" s="5">
        <f t="shared" si="19"/>
        <v>4907.9926504363802</v>
      </c>
      <c r="J240" s="5">
        <f t="shared" si="20"/>
        <v>545.33251671515336</v>
      </c>
      <c r="K240" s="5">
        <f t="shared" si="21"/>
        <v>2404.3634531465323</v>
      </c>
      <c r="L240" s="5">
        <f t="shared" si="22"/>
        <v>7312.3561035829125</v>
      </c>
      <c r="M240" s="5">
        <f t="shared" si="23"/>
        <v>812.48401150921245</v>
      </c>
    </row>
    <row r="241" spans="1:13" x14ac:dyDescent="0.25">
      <c r="A241">
        <v>45419</v>
      </c>
      <c r="B241" t="s">
        <v>313</v>
      </c>
      <c r="C241" t="s">
        <v>59</v>
      </c>
      <c r="D241" s="4">
        <v>1929604</v>
      </c>
      <c r="E241" s="4">
        <v>1330606</v>
      </c>
      <c r="F241" s="4">
        <f t="shared" si="18"/>
        <v>3260210</v>
      </c>
      <c r="G241" s="5">
        <v>4226542.59</v>
      </c>
      <c r="H241">
        <v>893.79</v>
      </c>
      <c r="I241" s="5">
        <f t="shared" si="19"/>
        <v>3647.624162275255</v>
      </c>
      <c r="J241" s="5">
        <f t="shared" si="20"/>
        <v>405.29157358613946</v>
      </c>
      <c r="K241" s="5">
        <f t="shared" si="21"/>
        <v>4728.7870640754536</v>
      </c>
      <c r="L241" s="5">
        <f t="shared" si="22"/>
        <v>8376.4112263507086</v>
      </c>
      <c r="M241" s="5">
        <f t="shared" si="23"/>
        <v>930.71235848341212</v>
      </c>
    </row>
    <row r="242" spans="1:13" x14ac:dyDescent="0.25">
      <c r="A242">
        <v>48496</v>
      </c>
      <c r="B242" t="s">
        <v>314</v>
      </c>
      <c r="C242" t="s">
        <v>100</v>
      </c>
      <c r="D242" s="4">
        <v>24147338</v>
      </c>
      <c r="E242" s="4">
        <v>0</v>
      </c>
      <c r="F242" s="4">
        <f t="shared" si="18"/>
        <v>24147338</v>
      </c>
      <c r="G242" s="5">
        <v>4046620.39</v>
      </c>
      <c r="H242" s="1">
        <v>3227.9</v>
      </c>
      <c r="I242" s="5">
        <f t="shared" si="19"/>
        <v>7480.8197279965298</v>
      </c>
      <c r="J242" s="5">
        <f t="shared" si="20"/>
        <v>831.20219199961446</v>
      </c>
      <c r="K242" s="5">
        <f t="shared" si="21"/>
        <v>1253.6387093776138</v>
      </c>
      <c r="L242" s="5">
        <f t="shared" si="22"/>
        <v>8734.4584373741436</v>
      </c>
      <c r="M242" s="5">
        <f t="shared" si="23"/>
        <v>970.49538193046044</v>
      </c>
    </row>
    <row r="243" spans="1:13" x14ac:dyDescent="0.25">
      <c r="A243">
        <v>48801</v>
      </c>
      <c r="B243" t="s">
        <v>314</v>
      </c>
      <c r="C243" t="s">
        <v>145</v>
      </c>
      <c r="D243" s="4">
        <v>4338372</v>
      </c>
      <c r="E243" s="4">
        <v>930303</v>
      </c>
      <c r="F243" s="4">
        <f t="shared" si="18"/>
        <v>5268675</v>
      </c>
      <c r="G243" s="5">
        <v>8996080.7300000004</v>
      </c>
      <c r="H243" s="1">
        <v>1872.05</v>
      </c>
      <c r="I243" s="5">
        <f t="shared" si="19"/>
        <v>2814.3879704067735</v>
      </c>
      <c r="J243" s="5">
        <f t="shared" si="20"/>
        <v>312.70977448964152</v>
      </c>
      <c r="K243" s="5">
        <f t="shared" si="21"/>
        <v>4805.4703293181274</v>
      </c>
      <c r="L243" s="5">
        <f t="shared" si="22"/>
        <v>7619.8582997249014</v>
      </c>
      <c r="M243" s="5">
        <f t="shared" si="23"/>
        <v>846.6509221916557</v>
      </c>
    </row>
    <row r="244" spans="1:13" x14ac:dyDescent="0.25">
      <c r="A244">
        <v>47019</v>
      </c>
      <c r="B244" t="s">
        <v>315</v>
      </c>
      <c r="C244" t="s">
        <v>96</v>
      </c>
      <c r="D244" s="4">
        <v>122035841</v>
      </c>
      <c r="E244" s="4">
        <v>0</v>
      </c>
      <c r="F244" s="4">
        <f t="shared" si="18"/>
        <v>122035841</v>
      </c>
      <c r="G244" s="5">
        <v>33263000.73</v>
      </c>
      <c r="H244" s="1">
        <v>15576.93</v>
      </c>
      <c r="I244" s="5">
        <f t="shared" si="19"/>
        <v>7834.3961871819411</v>
      </c>
      <c r="J244" s="5">
        <f t="shared" si="20"/>
        <v>870.48846524243788</v>
      </c>
      <c r="K244" s="5">
        <f t="shared" si="21"/>
        <v>2135.4015669326368</v>
      </c>
      <c r="L244" s="5">
        <f t="shared" si="22"/>
        <v>9969.7977541145774</v>
      </c>
      <c r="M244" s="5">
        <f t="shared" si="23"/>
        <v>1107.7553060127309</v>
      </c>
    </row>
    <row r="245" spans="1:13" x14ac:dyDescent="0.25">
      <c r="A245">
        <v>44123</v>
      </c>
      <c r="B245" t="s">
        <v>316</v>
      </c>
      <c r="C245" t="s">
        <v>117</v>
      </c>
      <c r="D245" s="4">
        <v>6628214</v>
      </c>
      <c r="E245" s="4">
        <v>2343603</v>
      </c>
      <c r="F245" s="4">
        <f t="shared" si="18"/>
        <v>8971817</v>
      </c>
      <c r="G245" s="5">
        <v>12026427.84</v>
      </c>
      <c r="H245" s="1">
        <v>2644.8</v>
      </c>
      <c r="I245" s="5">
        <f t="shared" si="19"/>
        <v>3392.2478070175434</v>
      </c>
      <c r="J245" s="5">
        <f t="shared" si="20"/>
        <v>376.91642300194928</v>
      </c>
      <c r="K245" s="5">
        <f t="shared" si="21"/>
        <v>4547.1974591651542</v>
      </c>
      <c r="L245" s="5">
        <f t="shared" si="22"/>
        <v>7939.4452661826981</v>
      </c>
      <c r="M245" s="5">
        <f t="shared" si="23"/>
        <v>882.16058513141093</v>
      </c>
    </row>
    <row r="246" spans="1:13" x14ac:dyDescent="0.25">
      <c r="A246">
        <v>45823</v>
      </c>
      <c r="B246" t="s">
        <v>317</v>
      </c>
      <c r="C246" t="s">
        <v>48</v>
      </c>
      <c r="D246" s="4">
        <v>4907250</v>
      </c>
      <c r="E246" s="4">
        <v>0</v>
      </c>
      <c r="F246" s="4">
        <f t="shared" si="18"/>
        <v>4907250</v>
      </c>
      <c r="G246" s="5">
        <v>3579154.33</v>
      </c>
      <c r="H246" s="1">
        <v>1000.61</v>
      </c>
      <c r="I246" s="5">
        <f t="shared" si="19"/>
        <v>4904.2584023745512</v>
      </c>
      <c r="J246" s="5">
        <f t="shared" si="20"/>
        <v>544.91760026383906</v>
      </c>
      <c r="K246" s="5">
        <f t="shared" si="21"/>
        <v>3576.9723768501212</v>
      </c>
      <c r="L246" s="5">
        <f t="shared" si="22"/>
        <v>8481.230779224672</v>
      </c>
      <c r="M246" s="5">
        <f t="shared" si="23"/>
        <v>942.35897546940805</v>
      </c>
    </row>
    <row r="247" spans="1:13" x14ac:dyDescent="0.25">
      <c r="A247">
        <v>47571</v>
      </c>
      <c r="B247" t="s">
        <v>318</v>
      </c>
      <c r="C247" t="s">
        <v>319</v>
      </c>
      <c r="D247" s="4">
        <v>1309725</v>
      </c>
      <c r="E247" s="4">
        <v>686707</v>
      </c>
      <c r="F247" s="4">
        <f t="shared" si="18"/>
        <v>1996432</v>
      </c>
      <c r="G247" s="5">
        <v>2464541.44</v>
      </c>
      <c r="H247">
        <v>430.49</v>
      </c>
      <c r="I247" s="5">
        <f t="shared" si="19"/>
        <v>4637.5804316011981</v>
      </c>
      <c r="J247" s="5">
        <f t="shared" si="20"/>
        <v>515.28671462235536</v>
      </c>
      <c r="K247" s="5">
        <f t="shared" si="21"/>
        <v>5724.9679202768939</v>
      </c>
      <c r="L247" s="5">
        <f t="shared" si="22"/>
        <v>10362.548351878093</v>
      </c>
      <c r="M247" s="5">
        <f t="shared" si="23"/>
        <v>1151.394261319788</v>
      </c>
    </row>
    <row r="248" spans="1:13" x14ac:dyDescent="0.25">
      <c r="A248">
        <v>49700</v>
      </c>
      <c r="B248" t="s">
        <v>320</v>
      </c>
      <c r="C248" t="s">
        <v>94</v>
      </c>
      <c r="D248" s="4">
        <v>2948969</v>
      </c>
      <c r="E248" s="4">
        <v>0</v>
      </c>
      <c r="F248" s="4">
        <f t="shared" si="18"/>
        <v>2948969</v>
      </c>
      <c r="G248" s="5">
        <v>1924561.49</v>
      </c>
      <c r="H248">
        <v>664.89</v>
      </c>
      <c r="I248" s="5">
        <f t="shared" si="19"/>
        <v>4435.2735038878609</v>
      </c>
      <c r="J248" s="5">
        <f t="shared" si="20"/>
        <v>492.80816709865121</v>
      </c>
      <c r="K248" s="5">
        <f t="shared" si="21"/>
        <v>2894.5562273458768</v>
      </c>
      <c r="L248" s="5">
        <f t="shared" si="22"/>
        <v>7329.8297312337381</v>
      </c>
      <c r="M248" s="5">
        <f t="shared" si="23"/>
        <v>814.42552569263762</v>
      </c>
    </row>
    <row r="249" spans="1:13" x14ac:dyDescent="0.25">
      <c r="A249">
        <v>50161</v>
      </c>
      <c r="B249" t="s">
        <v>321</v>
      </c>
      <c r="C249" t="s">
        <v>107</v>
      </c>
      <c r="D249" s="4">
        <v>18438423</v>
      </c>
      <c r="E249" s="4">
        <v>0</v>
      </c>
      <c r="F249" s="4">
        <f t="shared" si="18"/>
        <v>18438423</v>
      </c>
      <c r="G249" s="5">
        <v>4643245.09</v>
      </c>
      <c r="H249" s="1">
        <v>3084.83</v>
      </c>
      <c r="I249" s="5">
        <f t="shared" si="19"/>
        <v>5977.1277509619658</v>
      </c>
      <c r="J249" s="5">
        <f t="shared" si="20"/>
        <v>664.12530566244061</v>
      </c>
      <c r="K249" s="5">
        <f t="shared" si="21"/>
        <v>1505.1867007258099</v>
      </c>
      <c r="L249" s="5">
        <f t="shared" si="22"/>
        <v>7482.3144516877755</v>
      </c>
      <c r="M249" s="5">
        <f t="shared" si="23"/>
        <v>831.36827240975288</v>
      </c>
    </row>
    <row r="250" spans="1:13" x14ac:dyDescent="0.25">
      <c r="A250">
        <v>45427</v>
      </c>
      <c r="B250" t="s">
        <v>322</v>
      </c>
      <c r="C250" t="s">
        <v>107</v>
      </c>
      <c r="D250" s="4">
        <v>7177306</v>
      </c>
      <c r="E250" s="4">
        <v>0</v>
      </c>
      <c r="F250" s="4">
        <f t="shared" si="18"/>
        <v>7177306</v>
      </c>
      <c r="G250" s="5">
        <v>8400397.1799999997</v>
      </c>
      <c r="H250" s="1">
        <v>1888.59</v>
      </c>
      <c r="I250" s="5">
        <f t="shared" si="19"/>
        <v>3800.351585044928</v>
      </c>
      <c r="J250" s="5">
        <f t="shared" si="20"/>
        <v>422.26128722721421</v>
      </c>
      <c r="K250" s="5">
        <f t="shared" si="21"/>
        <v>4447.972921597594</v>
      </c>
      <c r="L250" s="5">
        <f t="shared" si="22"/>
        <v>8248.3245066425225</v>
      </c>
      <c r="M250" s="5">
        <f t="shared" si="23"/>
        <v>916.48050073805803</v>
      </c>
    </row>
    <row r="251" spans="1:13" x14ac:dyDescent="0.25">
      <c r="A251">
        <v>48751</v>
      </c>
      <c r="B251" t="s">
        <v>323</v>
      </c>
      <c r="C251" t="s">
        <v>122</v>
      </c>
      <c r="D251" s="4">
        <v>31707807</v>
      </c>
      <c r="E251" s="4">
        <v>0</v>
      </c>
      <c r="F251" s="4">
        <f t="shared" si="18"/>
        <v>31707807</v>
      </c>
      <c r="G251" s="5">
        <v>25525209.629999999</v>
      </c>
      <c r="H251" s="1">
        <v>6840.78</v>
      </c>
      <c r="I251" s="5">
        <f t="shared" si="19"/>
        <v>4635.1157324164787</v>
      </c>
      <c r="J251" s="5">
        <f t="shared" si="20"/>
        <v>515.01285915738652</v>
      </c>
      <c r="K251" s="5">
        <f t="shared" si="21"/>
        <v>3731.3302912825729</v>
      </c>
      <c r="L251" s="5">
        <f t="shared" si="22"/>
        <v>8366.4460236990526</v>
      </c>
      <c r="M251" s="5">
        <f t="shared" si="23"/>
        <v>929.60511374433918</v>
      </c>
    </row>
    <row r="252" spans="1:13" x14ac:dyDescent="0.25">
      <c r="A252">
        <v>50021</v>
      </c>
      <c r="B252" t="s">
        <v>324</v>
      </c>
      <c r="C252" t="s">
        <v>22</v>
      </c>
      <c r="D252" s="4">
        <v>44673963</v>
      </c>
      <c r="E252" s="4">
        <v>0</v>
      </c>
      <c r="F252" s="4">
        <f t="shared" si="18"/>
        <v>44673963</v>
      </c>
      <c r="G252" s="5">
        <v>10704265.039999999</v>
      </c>
      <c r="H252" s="1">
        <v>4692.93</v>
      </c>
      <c r="I252" s="5">
        <f t="shared" si="19"/>
        <v>9519.4181460196505</v>
      </c>
      <c r="J252" s="5">
        <f t="shared" si="20"/>
        <v>1057.7131273355167</v>
      </c>
      <c r="K252" s="5">
        <f t="shared" si="21"/>
        <v>2280.9343075647835</v>
      </c>
      <c r="L252" s="5">
        <f t="shared" si="22"/>
        <v>11800.352453584434</v>
      </c>
      <c r="M252" s="5">
        <f t="shared" si="23"/>
        <v>1311.1502726204926</v>
      </c>
    </row>
    <row r="253" spans="1:13" x14ac:dyDescent="0.25">
      <c r="A253">
        <v>49502</v>
      </c>
      <c r="B253" t="s">
        <v>325</v>
      </c>
      <c r="C253" t="s">
        <v>20</v>
      </c>
      <c r="D253" s="4">
        <v>1454041</v>
      </c>
      <c r="E253" s="4">
        <v>0</v>
      </c>
      <c r="F253" s="4">
        <f t="shared" si="18"/>
        <v>1454041</v>
      </c>
      <c r="G253" s="5">
        <v>8778011.6099999994</v>
      </c>
      <c r="H253" s="1">
        <v>1193.33</v>
      </c>
      <c r="I253" s="5">
        <f t="shared" si="19"/>
        <v>1218.473515289149</v>
      </c>
      <c r="J253" s="5">
        <f t="shared" si="20"/>
        <v>135.38594614323878</v>
      </c>
      <c r="K253" s="5">
        <f t="shared" si="21"/>
        <v>7355.8961980340728</v>
      </c>
      <c r="L253" s="5">
        <f t="shared" si="22"/>
        <v>8574.3697133232217</v>
      </c>
      <c r="M253" s="5">
        <f t="shared" si="23"/>
        <v>952.70774592480245</v>
      </c>
    </row>
    <row r="254" spans="1:13" x14ac:dyDescent="0.25">
      <c r="A254">
        <v>44131</v>
      </c>
      <c r="B254" t="s">
        <v>326</v>
      </c>
      <c r="C254" t="s">
        <v>88</v>
      </c>
      <c r="D254" s="4">
        <v>11412833</v>
      </c>
      <c r="E254" s="4">
        <v>0</v>
      </c>
      <c r="F254" s="4">
        <f t="shared" si="18"/>
        <v>11412833</v>
      </c>
      <c r="G254" s="5">
        <v>2239312.11</v>
      </c>
      <c r="H254" s="1">
        <v>1414.33</v>
      </c>
      <c r="I254" s="5">
        <f t="shared" si="19"/>
        <v>8069.427219955739</v>
      </c>
      <c r="J254" s="5">
        <f t="shared" si="20"/>
        <v>896.60302443952651</v>
      </c>
      <c r="K254" s="5">
        <f t="shared" si="21"/>
        <v>1583.3024188131483</v>
      </c>
      <c r="L254" s="5">
        <f t="shared" si="22"/>
        <v>9652.7296387688875</v>
      </c>
      <c r="M254" s="5">
        <f t="shared" si="23"/>
        <v>1072.5255154187653</v>
      </c>
    </row>
    <row r="255" spans="1:13" x14ac:dyDescent="0.25">
      <c r="A255">
        <v>46565</v>
      </c>
      <c r="B255" t="s">
        <v>327</v>
      </c>
      <c r="C255" t="s">
        <v>67</v>
      </c>
      <c r="D255" s="4">
        <v>15258104</v>
      </c>
      <c r="E255" s="4">
        <v>0</v>
      </c>
      <c r="F255" s="4">
        <f t="shared" si="18"/>
        <v>15258104</v>
      </c>
      <c r="G255" s="5">
        <v>448562.32</v>
      </c>
      <c r="H255" s="1">
        <v>1071.8399999999999</v>
      </c>
      <c r="I255" s="5">
        <f t="shared" si="19"/>
        <v>14235.430661292732</v>
      </c>
      <c r="J255" s="5">
        <f t="shared" si="20"/>
        <v>1581.7145179214147</v>
      </c>
      <c r="K255" s="5">
        <f t="shared" si="21"/>
        <v>418.49746230780715</v>
      </c>
      <c r="L255" s="5">
        <f t="shared" si="22"/>
        <v>14653.928123600539</v>
      </c>
      <c r="M255" s="5">
        <f t="shared" si="23"/>
        <v>1628.2142359556155</v>
      </c>
    </row>
    <row r="256" spans="1:13" x14ac:dyDescent="0.25">
      <c r="A256">
        <v>47803</v>
      </c>
      <c r="B256" t="s">
        <v>328</v>
      </c>
      <c r="C256" t="s">
        <v>131</v>
      </c>
      <c r="D256" s="4">
        <v>8028825</v>
      </c>
      <c r="E256" s="4">
        <v>0</v>
      </c>
      <c r="F256" s="4">
        <f t="shared" si="18"/>
        <v>8028825</v>
      </c>
      <c r="G256" s="5">
        <v>8057253.1100000003</v>
      </c>
      <c r="H256" s="1">
        <v>2289.1999999999998</v>
      </c>
      <c r="I256" s="5">
        <f t="shared" si="19"/>
        <v>3507.2623623973445</v>
      </c>
      <c r="J256" s="5">
        <f t="shared" si="20"/>
        <v>389.69581804414941</v>
      </c>
      <c r="K256" s="5">
        <f t="shared" si="21"/>
        <v>3519.6807225231528</v>
      </c>
      <c r="L256" s="5">
        <f t="shared" si="22"/>
        <v>7026.9430849204973</v>
      </c>
      <c r="M256" s="5">
        <f t="shared" si="23"/>
        <v>780.77145388005522</v>
      </c>
    </row>
    <row r="257" spans="1:13" x14ac:dyDescent="0.25">
      <c r="A257">
        <v>45435</v>
      </c>
      <c r="B257" t="s">
        <v>329</v>
      </c>
      <c r="C257" t="s">
        <v>167</v>
      </c>
      <c r="D257" s="4">
        <v>28766649</v>
      </c>
      <c r="E257" s="4">
        <v>0</v>
      </c>
      <c r="F257" s="4">
        <f t="shared" si="18"/>
        <v>28766649</v>
      </c>
      <c r="G257" s="5">
        <v>953405.16</v>
      </c>
      <c r="H257" s="1">
        <v>1966.55</v>
      </c>
      <c r="I257" s="5">
        <f t="shared" si="19"/>
        <v>14627.977422389464</v>
      </c>
      <c r="J257" s="5">
        <f t="shared" si="20"/>
        <v>1625.3308247099403</v>
      </c>
      <c r="K257" s="5">
        <f t="shared" si="21"/>
        <v>484.81104472299205</v>
      </c>
      <c r="L257" s="5">
        <f t="shared" si="22"/>
        <v>15112.788467112456</v>
      </c>
      <c r="M257" s="5">
        <f t="shared" si="23"/>
        <v>1679.1987185680507</v>
      </c>
    </row>
    <row r="258" spans="1:13" x14ac:dyDescent="0.25">
      <c r="A258">
        <v>48082</v>
      </c>
      <c r="B258" t="s">
        <v>330</v>
      </c>
      <c r="C258" t="s">
        <v>76</v>
      </c>
      <c r="D258" s="4">
        <v>10552372</v>
      </c>
      <c r="E258" s="4">
        <v>0</v>
      </c>
      <c r="F258" s="4">
        <f t="shared" si="18"/>
        <v>10552372</v>
      </c>
      <c r="G258" s="5">
        <v>4481768.12</v>
      </c>
      <c r="H258" s="1">
        <v>1732.68</v>
      </c>
      <c r="I258" s="5">
        <f t="shared" si="19"/>
        <v>6090.2024609275804</v>
      </c>
      <c r="J258" s="5">
        <f t="shared" si="20"/>
        <v>676.6891623252867</v>
      </c>
      <c r="K258" s="5">
        <f t="shared" si="21"/>
        <v>2586.6104069995613</v>
      </c>
      <c r="L258" s="5">
        <f t="shared" si="22"/>
        <v>8676.8128679271413</v>
      </c>
      <c r="M258" s="5">
        <f t="shared" si="23"/>
        <v>964.09031865857128</v>
      </c>
    </row>
    <row r="259" spans="1:13" x14ac:dyDescent="0.25">
      <c r="A259">
        <v>50286</v>
      </c>
      <c r="B259" t="s">
        <v>331</v>
      </c>
      <c r="C259" t="s">
        <v>174</v>
      </c>
      <c r="D259" s="4">
        <v>4546785</v>
      </c>
      <c r="E259" s="4">
        <v>0</v>
      </c>
      <c r="F259" s="4">
        <f t="shared" si="18"/>
        <v>4546785</v>
      </c>
      <c r="G259" s="5">
        <v>8585172.6899999995</v>
      </c>
      <c r="H259" s="1">
        <v>1770.2</v>
      </c>
      <c r="I259" s="5">
        <f t="shared" si="19"/>
        <v>2568.5148570782962</v>
      </c>
      <c r="J259" s="5">
        <f t="shared" si="20"/>
        <v>285.39053967536626</v>
      </c>
      <c r="K259" s="5">
        <f t="shared" si="21"/>
        <v>4849.8320472263013</v>
      </c>
      <c r="L259" s="5">
        <f t="shared" si="22"/>
        <v>7418.346904304597</v>
      </c>
      <c r="M259" s="5">
        <f t="shared" si="23"/>
        <v>824.26076714495525</v>
      </c>
    </row>
    <row r="260" spans="1:13" x14ac:dyDescent="0.25">
      <c r="A260">
        <v>44149</v>
      </c>
      <c r="B260" t="s">
        <v>332</v>
      </c>
      <c r="C260" t="s">
        <v>162</v>
      </c>
      <c r="D260" s="4">
        <v>3145968</v>
      </c>
      <c r="E260" s="4">
        <v>0</v>
      </c>
      <c r="F260" s="4">
        <f t="shared" si="18"/>
        <v>3145968</v>
      </c>
      <c r="G260" s="5">
        <v>7892234.6500000004</v>
      </c>
      <c r="H260" s="1">
        <v>1410.87</v>
      </c>
      <c r="I260" s="5">
        <f t="shared" si="19"/>
        <v>2229.8071402751493</v>
      </c>
      <c r="J260" s="5">
        <f t="shared" si="20"/>
        <v>247.75634891946103</v>
      </c>
      <c r="K260" s="5">
        <f t="shared" si="21"/>
        <v>5593.8779972641005</v>
      </c>
      <c r="L260" s="5">
        <f t="shared" si="22"/>
        <v>7823.6851375392498</v>
      </c>
      <c r="M260" s="5">
        <f t="shared" si="23"/>
        <v>869.29834861547215</v>
      </c>
    </row>
    <row r="261" spans="1:13" x14ac:dyDescent="0.25">
      <c r="A261">
        <v>49809</v>
      </c>
      <c r="B261" t="s">
        <v>333</v>
      </c>
      <c r="C261" t="s">
        <v>34</v>
      </c>
      <c r="D261" s="4">
        <v>1506571</v>
      </c>
      <c r="E261" s="4">
        <v>457467</v>
      </c>
      <c r="F261" s="4">
        <f t="shared" si="18"/>
        <v>1964038</v>
      </c>
      <c r="G261" s="5">
        <v>1663697.04</v>
      </c>
      <c r="H261">
        <v>475.01</v>
      </c>
      <c r="I261" s="5">
        <f t="shared" si="19"/>
        <v>4134.7297951622068</v>
      </c>
      <c r="J261" s="5">
        <f t="shared" si="20"/>
        <v>459.41442168468961</v>
      </c>
      <c r="K261" s="5">
        <f t="shared" si="21"/>
        <v>3502.4463484979265</v>
      </c>
      <c r="L261" s="5">
        <f t="shared" si="22"/>
        <v>7637.1761436601337</v>
      </c>
      <c r="M261" s="5">
        <f t="shared" si="23"/>
        <v>848.5751270733482</v>
      </c>
    </row>
    <row r="262" spans="1:13" x14ac:dyDescent="0.25">
      <c r="A262">
        <v>44156</v>
      </c>
      <c r="B262" t="s">
        <v>334</v>
      </c>
      <c r="C262" t="s">
        <v>335</v>
      </c>
      <c r="D262" s="4">
        <v>5817427</v>
      </c>
      <c r="E262" s="4">
        <v>0</v>
      </c>
      <c r="F262" s="4">
        <f t="shared" si="18"/>
        <v>5817427</v>
      </c>
      <c r="G262" s="5">
        <v>13713940.960000001</v>
      </c>
      <c r="H262" s="1">
        <v>2480.2399999999998</v>
      </c>
      <c r="I262" s="5">
        <f t="shared" si="19"/>
        <v>2345.5097087378645</v>
      </c>
      <c r="J262" s="5">
        <f t="shared" si="20"/>
        <v>260.61218985976274</v>
      </c>
      <c r="K262" s="5">
        <f t="shared" si="21"/>
        <v>5529.2798116311333</v>
      </c>
      <c r="L262" s="5">
        <f t="shared" si="22"/>
        <v>7874.7895203689977</v>
      </c>
      <c r="M262" s="5">
        <f t="shared" si="23"/>
        <v>874.97661337433306</v>
      </c>
    </row>
    <row r="263" spans="1:13" x14ac:dyDescent="0.25">
      <c r="A263">
        <v>49858</v>
      </c>
      <c r="B263" t="s">
        <v>336</v>
      </c>
      <c r="C263" t="s">
        <v>28</v>
      </c>
      <c r="D263" s="4">
        <v>41137406</v>
      </c>
      <c r="E263" s="4">
        <v>0</v>
      </c>
      <c r="F263" s="4">
        <f t="shared" si="18"/>
        <v>41137406</v>
      </c>
      <c r="G263" s="5">
        <v>5200255.25</v>
      </c>
      <c r="H263" s="1">
        <v>5963.55</v>
      </c>
      <c r="I263" s="5">
        <f t="shared" si="19"/>
        <v>6898.1405370961929</v>
      </c>
      <c r="J263" s="5">
        <f t="shared" si="20"/>
        <v>766.46005967735482</v>
      </c>
      <c r="K263" s="5">
        <f t="shared" si="21"/>
        <v>872.00664872433367</v>
      </c>
      <c r="L263" s="5">
        <f t="shared" si="22"/>
        <v>7770.1471858205268</v>
      </c>
      <c r="M263" s="5">
        <f t="shared" si="23"/>
        <v>863.34968731339188</v>
      </c>
    </row>
    <row r="264" spans="1:13" x14ac:dyDescent="0.25">
      <c r="A264">
        <v>48322</v>
      </c>
      <c r="B264" t="s">
        <v>337</v>
      </c>
      <c r="C264" t="s">
        <v>55</v>
      </c>
      <c r="D264" s="4">
        <v>5731568</v>
      </c>
      <c r="E264" s="4">
        <v>0</v>
      </c>
      <c r="F264" s="4">
        <f t="shared" si="18"/>
        <v>5731568</v>
      </c>
      <c r="G264" s="5">
        <v>2200441.38</v>
      </c>
      <c r="H264">
        <v>868.72</v>
      </c>
      <c r="I264" s="5">
        <f t="shared" si="19"/>
        <v>6597.7161801270831</v>
      </c>
      <c r="J264" s="5">
        <f t="shared" si="20"/>
        <v>733.07957556967585</v>
      </c>
      <c r="K264" s="5">
        <f t="shared" si="21"/>
        <v>2532.9696334837458</v>
      </c>
      <c r="L264" s="5">
        <f t="shared" si="22"/>
        <v>9130.6858136108294</v>
      </c>
      <c r="M264" s="5">
        <f t="shared" si="23"/>
        <v>1014.5206459567588</v>
      </c>
    </row>
    <row r="265" spans="1:13" x14ac:dyDescent="0.25">
      <c r="A265">
        <v>49205</v>
      </c>
      <c r="B265" t="s">
        <v>338</v>
      </c>
      <c r="C265" t="s">
        <v>53</v>
      </c>
      <c r="D265" s="4">
        <v>5000491</v>
      </c>
      <c r="E265" s="4">
        <v>0</v>
      </c>
      <c r="F265" s="4">
        <f t="shared" si="18"/>
        <v>5000491</v>
      </c>
      <c r="G265" s="5">
        <v>5449310.79</v>
      </c>
      <c r="H265" s="1">
        <v>1352.29</v>
      </c>
      <c r="I265" s="5">
        <f t="shared" si="19"/>
        <v>3697.7948516960118</v>
      </c>
      <c r="J265" s="5">
        <f t="shared" si="20"/>
        <v>410.86609463289022</v>
      </c>
      <c r="K265" s="5">
        <f t="shared" si="21"/>
        <v>4029.6909612583099</v>
      </c>
      <c r="L265" s="5">
        <f t="shared" si="22"/>
        <v>7727.4858129543218</v>
      </c>
      <c r="M265" s="5">
        <f t="shared" si="23"/>
        <v>858.60953477270243</v>
      </c>
    </row>
    <row r="266" spans="1:13" x14ac:dyDescent="0.25">
      <c r="A266">
        <v>45872</v>
      </c>
      <c r="B266" t="s">
        <v>339</v>
      </c>
      <c r="C266" t="s">
        <v>50</v>
      </c>
      <c r="D266" s="4">
        <v>6394513</v>
      </c>
      <c r="E266" s="4">
        <v>0</v>
      </c>
      <c r="F266" s="4">
        <f t="shared" si="18"/>
        <v>6394513</v>
      </c>
      <c r="G266" s="5">
        <v>7801189.2800000003</v>
      </c>
      <c r="H266" s="1">
        <v>1846.48</v>
      </c>
      <c r="I266" s="5">
        <f t="shared" si="19"/>
        <v>3463.0827303842989</v>
      </c>
      <c r="J266" s="5">
        <f t="shared" si="20"/>
        <v>384.78697004269986</v>
      </c>
      <c r="K266" s="5">
        <f t="shared" si="21"/>
        <v>4224.8977947229323</v>
      </c>
      <c r="L266" s="5">
        <f t="shared" si="22"/>
        <v>7687.9805251072312</v>
      </c>
      <c r="M266" s="5">
        <f t="shared" si="23"/>
        <v>854.22005834524793</v>
      </c>
    </row>
    <row r="267" spans="1:13" x14ac:dyDescent="0.25">
      <c r="A267">
        <v>48256</v>
      </c>
      <c r="B267" t="s">
        <v>340</v>
      </c>
      <c r="C267" t="s">
        <v>341</v>
      </c>
      <c r="D267" s="4">
        <v>5114070</v>
      </c>
      <c r="E267" s="4">
        <v>747805</v>
      </c>
      <c r="F267" s="4">
        <f t="shared" si="18"/>
        <v>5861875</v>
      </c>
      <c r="G267" s="5">
        <v>3607720.16</v>
      </c>
      <c r="H267" s="1">
        <v>1147.6500000000001</v>
      </c>
      <c r="I267" s="5">
        <f t="shared" si="19"/>
        <v>5107.7201237311019</v>
      </c>
      <c r="J267" s="5">
        <f t="shared" si="20"/>
        <v>567.5244581923447</v>
      </c>
      <c r="K267" s="5">
        <f t="shared" si="21"/>
        <v>3143.5717858232038</v>
      </c>
      <c r="L267" s="5">
        <f t="shared" si="22"/>
        <v>8251.2919095543057</v>
      </c>
      <c r="M267" s="5">
        <f t="shared" si="23"/>
        <v>916.81021217270063</v>
      </c>
    </row>
    <row r="268" spans="1:13" x14ac:dyDescent="0.25">
      <c r="A268">
        <v>48686</v>
      </c>
      <c r="B268" t="s">
        <v>342</v>
      </c>
      <c r="C268" t="s">
        <v>122</v>
      </c>
      <c r="D268" s="4">
        <v>3638234</v>
      </c>
      <c r="E268" s="4">
        <v>0</v>
      </c>
      <c r="F268" s="4">
        <f t="shared" si="18"/>
        <v>3638234</v>
      </c>
      <c r="G268" s="5">
        <v>3613380.75</v>
      </c>
      <c r="H268">
        <v>641.15</v>
      </c>
      <c r="I268" s="5">
        <f t="shared" si="19"/>
        <v>5674.5441784293853</v>
      </c>
      <c r="J268" s="5">
        <f t="shared" si="20"/>
        <v>630.50490871437614</v>
      </c>
      <c r="K268" s="5">
        <f t="shared" si="21"/>
        <v>5635.78062855806</v>
      </c>
      <c r="L268" s="5">
        <f t="shared" si="22"/>
        <v>11310.324806987446</v>
      </c>
      <c r="M268" s="5">
        <f t="shared" si="23"/>
        <v>1256.7027563319384</v>
      </c>
    </row>
    <row r="269" spans="1:13" x14ac:dyDescent="0.25">
      <c r="A269">
        <v>49338</v>
      </c>
      <c r="B269" t="s">
        <v>343</v>
      </c>
      <c r="C269" t="s">
        <v>193</v>
      </c>
      <c r="D269" s="4">
        <v>998110</v>
      </c>
      <c r="E269" s="4">
        <v>333017</v>
      </c>
      <c r="F269" s="4">
        <f t="shared" si="18"/>
        <v>1331127</v>
      </c>
      <c r="G269" s="5">
        <v>1807594.77</v>
      </c>
      <c r="H269">
        <v>365.66</v>
      </c>
      <c r="I269" s="5">
        <f t="shared" si="19"/>
        <v>3640.3407537056278</v>
      </c>
      <c r="J269" s="5">
        <f t="shared" si="20"/>
        <v>404.48230596729195</v>
      </c>
      <c r="K269" s="5">
        <f t="shared" si="21"/>
        <v>4943.3757315539024</v>
      </c>
      <c r="L269" s="5">
        <f t="shared" si="22"/>
        <v>8583.7164852595306</v>
      </c>
      <c r="M269" s="5">
        <f t="shared" si="23"/>
        <v>953.74627613994789</v>
      </c>
    </row>
    <row r="270" spans="1:13" x14ac:dyDescent="0.25">
      <c r="A270">
        <v>47985</v>
      </c>
      <c r="B270" t="s">
        <v>344</v>
      </c>
      <c r="C270" t="s">
        <v>300</v>
      </c>
      <c r="D270" s="4">
        <v>7922962</v>
      </c>
      <c r="E270" s="4">
        <v>2192875</v>
      </c>
      <c r="F270" s="4">
        <f t="shared" si="18"/>
        <v>10115837</v>
      </c>
      <c r="G270" s="5">
        <v>4491616.68</v>
      </c>
      <c r="H270" s="1">
        <v>1623.72</v>
      </c>
      <c r="I270" s="5">
        <f t="shared" si="19"/>
        <v>6230.0378144014976</v>
      </c>
      <c r="J270" s="5">
        <f t="shared" si="20"/>
        <v>692.2264238223886</v>
      </c>
      <c r="K270" s="5">
        <f t="shared" si="21"/>
        <v>2766.2507575197692</v>
      </c>
      <c r="L270" s="5">
        <f t="shared" si="22"/>
        <v>8996.2885719212663</v>
      </c>
      <c r="M270" s="5">
        <f t="shared" si="23"/>
        <v>999.58761910236296</v>
      </c>
    </row>
    <row r="271" spans="1:13" x14ac:dyDescent="0.25">
      <c r="A271">
        <v>48264</v>
      </c>
      <c r="B271" t="s">
        <v>345</v>
      </c>
      <c r="C271" t="s">
        <v>341</v>
      </c>
      <c r="D271" s="4">
        <v>6696307</v>
      </c>
      <c r="E271" s="4">
        <v>1924988</v>
      </c>
      <c r="F271" s="4">
        <f t="shared" si="18"/>
        <v>8621295</v>
      </c>
      <c r="G271" s="5">
        <v>6449513.2800000003</v>
      </c>
      <c r="H271" s="1">
        <v>2061.83</v>
      </c>
      <c r="I271" s="5">
        <f t="shared" si="19"/>
        <v>4181.380133182658</v>
      </c>
      <c r="J271" s="5">
        <f t="shared" si="20"/>
        <v>464.59779257585092</v>
      </c>
      <c r="K271" s="5">
        <f t="shared" si="21"/>
        <v>3128.0528850584192</v>
      </c>
      <c r="L271" s="5">
        <f t="shared" si="22"/>
        <v>7309.4330182410777</v>
      </c>
      <c r="M271" s="5">
        <f t="shared" si="23"/>
        <v>812.15922424900862</v>
      </c>
    </row>
    <row r="272" spans="1:13" x14ac:dyDescent="0.25">
      <c r="A272">
        <v>50179</v>
      </c>
      <c r="B272" t="s">
        <v>346</v>
      </c>
      <c r="C272" t="s">
        <v>107</v>
      </c>
      <c r="D272" s="4">
        <v>3523585</v>
      </c>
      <c r="E272" s="4">
        <v>0</v>
      </c>
      <c r="F272" s="4">
        <f t="shared" ref="F272:F335" si="24">D272+E272</f>
        <v>3523585</v>
      </c>
      <c r="G272" s="5">
        <v>3944696.32</v>
      </c>
      <c r="H272">
        <v>929.12</v>
      </c>
      <c r="I272" s="5">
        <f t="shared" ref="I272:I335" si="25">F272/H272</f>
        <v>3792.3895729292235</v>
      </c>
      <c r="J272" s="5">
        <f t="shared" ref="J272:J335" si="26">I272/9</f>
        <v>421.37661921435819</v>
      </c>
      <c r="K272" s="5">
        <f t="shared" ref="K272:K335" si="27">G272/H272</f>
        <v>4245.6263130704319</v>
      </c>
      <c r="L272" s="5">
        <f t="shared" ref="L272:L335" si="28">I272+K272</f>
        <v>8038.0158859996554</v>
      </c>
      <c r="M272" s="5">
        <f t="shared" ref="M272:M335" si="29">L272/9</f>
        <v>893.1128762221839</v>
      </c>
    </row>
    <row r="273" spans="1:13" x14ac:dyDescent="0.25">
      <c r="A273">
        <v>49346</v>
      </c>
      <c r="B273" t="s">
        <v>347</v>
      </c>
      <c r="C273" t="s">
        <v>193</v>
      </c>
      <c r="D273" s="4">
        <v>1752586</v>
      </c>
      <c r="E273" s="4">
        <v>1378488</v>
      </c>
      <c r="F273" s="4">
        <f t="shared" si="24"/>
        <v>3131074</v>
      </c>
      <c r="G273" s="5">
        <v>2495249.7999999998</v>
      </c>
      <c r="H273">
        <v>598.20000000000005</v>
      </c>
      <c r="I273" s="5">
        <f t="shared" si="25"/>
        <v>5234.1591440989632</v>
      </c>
      <c r="J273" s="5">
        <f t="shared" si="26"/>
        <v>581.57323823321815</v>
      </c>
      <c r="K273" s="5">
        <f t="shared" si="27"/>
        <v>4171.2634570377795</v>
      </c>
      <c r="L273" s="5">
        <f t="shared" si="28"/>
        <v>9405.4226011367427</v>
      </c>
      <c r="M273" s="5">
        <f t="shared" si="29"/>
        <v>1045.0469556818603</v>
      </c>
    </row>
    <row r="274" spans="1:13" x14ac:dyDescent="0.25">
      <c r="A274">
        <v>46797</v>
      </c>
      <c r="B274" t="s">
        <v>348</v>
      </c>
      <c r="C274" t="s">
        <v>88</v>
      </c>
      <c r="D274" s="4">
        <v>765455</v>
      </c>
      <c r="E274" s="4">
        <v>0</v>
      </c>
      <c r="F274" s="4">
        <f t="shared" si="24"/>
        <v>765455</v>
      </c>
      <c r="G274" s="5">
        <v>6878.02</v>
      </c>
      <c r="H274">
        <v>6.6</v>
      </c>
      <c r="I274" s="5">
        <f t="shared" si="25"/>
        <v>115978.0303030303</v>
      </c>
      <c r="J274" s="5">
        <f t="shared" si="26"/>
        <v>12886.447811447812</v>
      </c>
      <c r="K274" s="5">
        <f t="shared" si="27"/>
        <v>1042.1242424242425</v>
      </c>
      <c r="L274" s="5">
        <f t="shared" si="28"/>
        <v>117020.15454545454</v>
      </c>
      <c r="M274" s="5">
        <f t="shared" si="29"/>
        <v>13002.239393939393</v>
      </c>
    </row>
    <row r="275" spans="1:13" x14ac:dyDescent="0.25">
      <c r="A275">
        <v>47191</v>
      </c>
      <c r="B275" t="s">
        <v>349</v>
      </c>
      <c r="C275" t="s">
        <v>86</v>
      </c>
      <c r="D275" s="4">
        <v>28744991</v>
      </c>
      <c r="E275" s="4">
        <v>0</v>
      </c>
      <c r="F275" s="4">
        <f t="shared" si="24"/>
        <v>28744991</v>
      </c>
      <c r="G275" s="5">
        <v>3710200.1</v>
      </c>
      <c r="H275" s="1">
        <v>3096.48</v>
      </c>
      <c r="I275" s="5">
        <f t="shared" si="25"/>
        <v>9283.1185733478014</v>
      </c>
      <c r="J275" s="5">
        <f t="shared" si="26"/>
        <v>1031.4576192608667</v>
      </c>
      <c r="K275" s="5">
        <f t="shared" si="27"/>
        <v>1198.1992778897329</v>
      </c>
      <c r="L275" s="5">
        <f t="shared" si="28"/>
        <v>10481.317851237534</v>
      </c>
      <c r="M275" s="5">
        <f t="shared" si="29"/>
        <v>1164.5908723597261</v>
      </c>
    </row>
    <row r="276" spans="1:13" x14ac:dyDescent="0.25">
      <c r="A276">
        <v>44164</v>
      </c>
      <c r="B276" t="s">
        <v>350</v>
      </c>
      <c r="C276" t="s">
        <v>53</v>
      </c>
      <c r="D276" s="4">
        <v>22547378</v>
      </c>
      <c r="E276" s="4">
        <v>0</v>
      </c>
      <c r="F276" s="4">
        <f t="shared" si="24"/>
        <v>22547378</v>
      </c>
      <c r="G276" s="5">
        <v>12349605.039999999</v>
      </c>
      <c r="H276" s="1">
        <v>3127.34</v>
      </c>
      <c r="I276" s="5">
        <f t="shared" si="25"/>
        <v>7209.7622899972494</v>
      </c>
      <c r="J276" s="5">
        <f t="shared" si="26"/>
        <v>801.08469888858326</v>
      </c>
      <c r="K276" s="5">
        <f t="shared" si="27"/>
        <v>3948.9166640019948</v>
      </c>
      <c r="L276" s="5">
        <f t="shared" si="28"/>
        <v>11158.678953999244</v>
      </c>
      <c r="M276" s="5">
        <f t="shared" si="29"/>
        <v>1239.8532171110271</v>
      </c>
    </row>
    <row r="277" spans="1:13" x14ac:dyDescent="0.25">
      <c r="A277">
        <v>44172</v>
      </c>
      <c r="B277" t="s">
        <v>351</v>
      </c>
      <c r="C277" t="s">
        <v>18</v>
      </c>
      <c r="D277" s="4">
        <v>4658466</v>
      </c>
      <c r="E277" s="4">
        <v>2464101</v>
      </c>
      <c r="F277" s="4">
        <f t="shared" si="24"/>
        <v>7122567</v>
      </c>
      <c r="G277" s="5">
        <v>7972339.3099999996</v>
      </c>
      <c r="H277" s="1">
        <v>1877.87</v>
      </c>
      <c r="I277" s="5">
        <f t="shared" si="25"/>
        <v>3792.8967393909061</v>
      </c>
      <c r="J277" s="5">
        <f t="shared" si="26"/>
        <v>421.43297104343401</v>
      </c>
      <c r="K277" s="5">
        <f t="shared" si="27"/>
        <v>4245.4159819369816</v>
      </c>
      <c r="L277" s="5">
        <f t="shared" si="28"/>
        <v>8038.3127213278876</v>
      </c>
      <c r="M277" s="5">
        <f t="shared" si="29"/>
        <v>893.1458579253208</v>
      </c>
    </row>
    <row r="278" spans="1:13" x14ac:dyDescent="0.25">
      <c r="A278">
        <v>44180</v>
      </c>
      <c r="B278" t="s">
        <v>352</v>
      </c>
      <c r="C278" t="s">
        <v>122</v>
      </c>
      <c r="D278" s="4">
        <v>59482432</v>
      </c>
      <c r="E278" s="4">
        <v>0</v>
      </c>
      <c r="F278" s="4">
        <f t="shared" si="24"/>
        <v>59482432</v>
      </c>
      <c r="G278" s="5">
        <v>10994652.119999999</v>
      </c>
      <c r="H278" s="1">
        <v>7569.58</v>
      </c>
      <c r="I278" s="5">
        <f t="shared" si="25"/>
        <v>7858.0888239506021</v>
      </c>
      <c r="J278" s="5">
        <f t="shared" si="26"/>
        <v>873.12098043895583</v>
      </c>
      <c r="K278" s="5">
        <f t="shared" si="27"/>
        <v>1452.4784888989877</v>
      </c>
      <c r="L278" s="5">
        <f t="shared" si="28"/>
        <v>9310.5673128495891</v>
      </c>
      <c r="M278" s="5">
        <f t="shared" si="29"/>
        <v>1034.50747920551</v>
      </c>
    </row>
    <row r="279" spans="1:13" x14ac:dyDescent="0.25">
      <c r="A279">
        <v>48165</v>
      </c>
      <c r="B279" t="s">
        <v>353</v>
      </c>
      <c r="C279" t="s">
        <v>32</v>
      </c>
      <c r="D279" s="4">
        <v>6323040</v>
      </c>
      <c r="E279" s="4">
        <v>0</v>
      </c>
      <c r="F279" s="4">
        <f t="shared" si="24"/>
        <v>6323040</v>
      </c>
      <c r="G279" s="5">
        <v>6178728.5499999998</v>
      </c>
      <c r="H279" s="1">
        <v>1575.9</v>
      </c>
      <c r="I279" s="5">
        <f t="shared" si="25"/>
        <v>4012.3358081096512</v>
      </c>
      <c r="J279" s="5">
        <f t="shared" si="26"/>
        <v>445.81508978996123</v>
      </c>
      <c r="K279" s="5">
        <f t="shared" si="27"/>
        <v>3920.7618186433147</v>
      </c>
      <c r="L279" s="5">
        <f t="shared" si="28"/>
        <v>7933.0976267529659</v>
      </c>
      <c r="M279" s="5">
        <f t="shared" si="29"/>
        <v>881.45529186144063</v>
      </c>
    </row>
    <row r="280" spans="1:13" x14ac:dyDescent="0.25">
      <c r="A280">
        <v>50435</v>
      </c>
      <c r="B280" t="s">
        <v>354</v>
      </c>
      <c r="C280" t="s">
        <v>149</v>
      </c>
      <c r="D280" s="4">
        <v>28035060</v>
      </c>
      <c r="E280" s="4">
        <v>0</v>
      </c>
      <c r="F280" s="4">
        <f t="shared" si="24"/>
        <v>28035060</v>
      </c>
      <c r="G280" s="5">
        <v>6141080.7000000002</v>
      </c>
      <c r="H280" s="1">
        <v>3903.45</v>
      </c>
      <c r="I280" s="5">
        <f t="shared" si="25"/>
        <v>7182.1235061291936</v>
      </c>
      <c r="J280" s="5">
        <f t="shared" si="26"/>
        <v>798.01372290324377</v>
      </c>
      <c r="K280" s="5">
        <f t="shared" si="27"/>
        <v>1573.2443607577914</v>
      </c>
      <c r="L280" s="5">
        <f t="shared" si="28"/>
        <v>8755.3678668869852</v>
      </c>
      <c r="M280" s="5">
        <f t="shared" si="29"/>
        <v>972.81865187633173</v>
      </c>
    </row>
    <row r="281" spans="1:13" x14ac:dyDescent="0.25">
      <c r="A281">
        <v>47878</v>
      </c>
      <c r="B281" t="s">
        <v>355</v>
      </c>
      <c r="C281" t="s">
        <v>261</v>
      </c>
      <c r="D281" s="4">
        <v>11820767</v>
      </c>
      <c r="E281" s="4">
        <v>0</v>
      </c>
      <c r="F281" s="4">
        <f t="shared" si="24"/>
        <v>11820767</v>
      </c>
      <c r="G281" s="5">
        <v>922224.96</v>
      </c>
      <c r="H281" s="1">
        <v>1184.77</v>
      </c>
      <c r="I281" s="5">
        <f t="shared" si="25"/>
        <v>9977.2673177072338</v>
      </c>
      <c r="J281" s="5">
        <f t="shared" si="26"/>
        <v>1108.585257523026</v>
      </c>
      <c r="K281" s="5">
        <f t="shared" si="27"/>
        <v>778.3999932476346</v>
      </c>
      <c r="L281" s="5">
        <f t="shared" si="28"/>
        <v>10755.667310954868</v>
      </c>
      <c r="M281" s="5">
        <f t="shared" si="29"/>
        <v>1195.074145661652</v>
      </c>
    </row>
    <row r="282" spans="1:13" x14ac:dyDescent="0.25">
      <c r="A282">
        <v>50245</v>
      </c>
      <c r="B282" t="s">
        <v>356</v>
      </c>
      <c r="C282" t="s">
        <v>107</v>
      </c>
      <c r="D282" s="4">
        <v>3024372</v>
      </c>
      <c r="E282" s="4">
        <v>0</v>
      </c>
      <c r="F282" s="4">
        <f t="shared" si="24"/>
        <v>3024372</v>
      </c>
      <c r="G282" s="5">
        <v>7704900.8200000003</v>
      </c>
      <c r="H282" s="1">
        <v>1410.35</v>
      </c>
      <c r="I282" s="5">
        <f t="shared" si="25"/>
        <v>2144.4123799056974</v>
      </c>
      <c r="J282" s="5">
        <f t="shared" si="26"/>
        <v>238.26804221174416</v>
      </c>
      <c r="K282" s="5">
        <f t="shared" si="27"/>
        <v>5463.1125748927579</v>
      </c>
      <c r="L282" s="5">
        <f t="shared" si="28"/>
        <v>7607.5249547984549</v>
      </c>
      <c r="M282" s="5">
        <f t="shared" si="29"/>
        <v>845.28055053316166</v>
      </c>
    </row>
    <row r="283" spans="1:13" x14ac:dyDescent="0.25">
      <c r="A283">
        <v>49866</v>
      </c>
      <c r="B283" t="s">
        <v>357</v>
      </c>
      <c r="C283" t="s">
        <v>28</v>
      </c>
      <c r="D283" s="4">
        <v>14465338</v>
      </c>
      <c r="E283" s="4">
        <v>0</v>
      </c>
      <c r="F283" s="4">
        <f t="shared" si="24"/>
        <v>14465338</v>
      </c>
      <c r="G283" s="5">
        <v>13295125.09</v>
      </c>
      <c r="H283" s="1">
        <v>3636.55</v>
      </c>
      <c r="I283" s="5">
        <f t="shared" si="25"/>
        <v>3977.7640895904083</v>
      </c>
      <c r="J283" s="5">
        <f t="shared" si="26"/>
        <v>441.97378773226757</v>
      </c>
      <c r="K283" s="5">
        <f t="shared" si="27"/>
        <v>3655.9720311834017</v>
      </c>
      <c r="L283" s="5">
        <f t="shared" si="28"/>
        <v>7633.7361207738104</v>
      </c>
      <c r="M283" s="5">
        <f t="shared" si="29"/>
        <v>848.19290230820116</v>
      </c>
    </row>
    <row r="284" spans="1:13" x14ac:dyDescent="0.25">
      <c r="A284">
        <v>50690</v>
      </c>
      <c r="B284" t="s">
        <v>357</v>
      </c>
      <c r="C284" t="s">
        <v>112</v>
      </c>
      <c r="D284" s="4">
        <v>7057610</v>
      </c>
      <c r="E284" s="4">
        <v>0</v>
      </c>
      <c r="F284" s="4">
        <f t="shared" si="24"/>
        <v>7057610</v>
      </c>
      <c r="G284" s="5">
        <v>3892149.17</v>
      </c>
      <c r="H284" s="1">
        <v>1641.58</v>
      </c>
      <c r="I284" s="5">
        <f t="shared" si="25"/>
        <v>4299.2787436494109</v>
      </c>
      <c r="J284" s="5">
        <f t="shared" si="26"/>
        <v>477.69763818326788</v>
      </c>
      <c r="K284" s="5">
        <f t="shared" si="27"/>
        <v>2370.9774546473518</v>
      </c>
      <c r="L284" s="5">
        <f t="shared" si="28"/>
        <v>6670.2561982967627</v>
      </c>
      <c r="M284" s="5">
        <f t="shared" si="29"/>
        <v>741.13957758852916</v>
      </c>
    </row>
    <row r="285" spans="1:13" x14ac:dyDescent="0.25">
      <c r="A285">
        <v>50187</v>
      </c>
      <c r="B285" t="s">
        <v>358</v>
      </c>
      <c r="C285" t="s">
        <v>107</v>
      </c>
      <c r="D285" s="4">
        <v>8843088</v>
      </c>
      <c r="E285" s="4">
        <v>0</v>
      </c>
      <c r="F285" s="4">
        <f t="shared" si="24"/>
        <v>8843088</v>
      </c>
      <c r="G285" s="5">
        <v>6265709.0700000003</v>
      </c>
      <c r="H285" s="1">
        <v>1850.87</v>
      </c>
      <c r="I285" s="5">
        <f t="shared" si="25"/>
        <v>4777.8007099364086</v>
      </c>
      <c r="J285" s="5">
        <f t="shared" si="26"/>
        <v>530.8667455484898</v>
      </c>
      <c r="K285" s="5">
        <f t="shared" si="27"/>
        <v>3385.2777720747545</v>
      </c>
      <c r="L285" s="5">
        <f t="shared" si="28"/>
        <v>8163.078482011163</v>
      </c>
      <c r="M285" s="5">
        <f t="shared" si="29"/>
        <v>907.00872022346255</v>
      </c>
    </row>
    <row r="286" spans="1:13" x14ac:dyDescent="0.25">
      <c r="A286">
        <v>44198</v>
      </c>
      <c r="B286" t="s">
        <v>359</v>
      </c>
      <c r="C286" t="s">
        <v>67</v>
      </c>
      <c r="D286" s="4">
        <v>44378852</v>
      </c>
      <c r="E286" s="4">
        <v>0</v>
      </c>
      <c r="F286" s="4">
        <f t="shared" si="24"/>
        <v>44378852</v>
      </c>
      <c r="G286" s="5">
        <v>17229806.16</v>
      </c>
      <c r="H286" s="1">
        <v>5892.56</v>
      </c>
      <c r="I286" s="5">
        <f t="shared" si="25"/>
        <v>7531.3364649659907</v>
      </c>
      <c r="J286" s="5">
        <f t="shared" si="26"/>
        <v>836.81516277399896</v>
      </c>
      <c r="K286" s="5">
        <f t="shared" si="27"/>
        <v>2923.9933339669005</v>
      </c>
      <c r="L286" s="5">
        <f t="shared" si="28"/>
        <v>10455.329798932891</v>
      </c>
      <c r="M286" s="5">
        <f t="shared" si="29"/>
        <v>1161.7033109925435</v>
      </c>
    </row>
    <row r="287" spans="1:13" x14ac:dyDescent="0.25">
      <c r="A287">
        <v>47993</v>
      </c>
      <c r="B287" t="s">
        <v>360</v>
      </c>
      <c r="C287" t="s">
        <v>300</v>
      </c>
      <c r="D287" s="4">
        <v>15042836</v>
      </c>
      <c r="E287" s="4">
        <v>0</v>
      </c>
      <c r="F287" s="4">
        <f t="shared" si="24"/>
        <v>15042836</v>
      </c>
      <c r="G287" s="5">
        <v>4271729.4800000004</v>
      </c>
      <c r="H287" s="1">
        <v>2070.4499999999998</v>
      </c>
      <c r="I287" s="5">
        <f t="shared" si="25"/>
        <v>7265.4910768190493</v>
      </c>
      <c r="J287" s="5">
        <f t="shared" si="26"/>
        <v>807.27678631322772</v>
      </c>
      <c r="K287" s="5">
        <f t="shared" si="27"/>
        <v>2063.1889106232948</v>
      </c>
      <c r="L287" s="5">
        <f t="shared" si="28"/>
        <v>9328.679987442345</v>
      </c>
      <c r="M287" s="5">
        <f t="shared" si="29"/>
        <v>1036.5199986047051</v>
      </c>
    </row>
    <row r="288" spans="1:13" x14ac:dyDescent="0.25">
      <c r="A288">
        <v>46110</v>
      </c>
      <c r="B288" t="s">
        <v>361</v>
      </c>
      <c r="C288" t="s">
        <v>241</v>
      </c>
      <c r="D288" s="4">
        <v>93180842</v>
      </c>
      <c r="E288" s="4">
        <v>0</v>
      </c>
      <c r="F288" s="4">
        <f t="shared" si="24"/>
        <v>93180842</v>
      </c>
      <c r="G288" s="5">
        <v>40445349.869999997</v>
      </c>
      <c r="H288" s="1">
        <v>17196.8</v>
      </c>
      <c r="I288" s="5">
        <f t="shared" si="25"/>
        <v>5418.4989067733532</v>
      </c>
      <c r="J288" s="5">
        <f t="shared" si="26"/>
        <v>602.05543408592814</v>
      </c>
      <c r="K288" s="5">
        <f t="shared" si="27"/>
        <v>2351.9113945617787</v>
      </c>
      <c r="L288" s="5">
        <f t="shared" si="28"/>
        <v>7770.4103013351323</v>
      </c>
      <c r="M288" s="5">
        <f t="shared" si="29"/>
        <v>863.37892237057031</v>
      </c>
    </row>
    <row r="289" spans="1:13" x14ac:dyDescent="0.25">
      <c r="A289">
        <v>49569</v>
      </c>
      <c r="B289" t="s">
        <v>361</v>
      </c>
      <c r="C289" t="s">
        <v>184</v>
      </c>
      <c r="D289" s="4">
        <v>3299626</v>
      </c>
      <c r="E289" s="4">
        <v>1945531</v>
      </c>
      <c r="F289" s="4">
        <f t="shared" si="24"/>
        <v>5245157</v>
      </c>
      <c r="G289" s="5">
        <v>5172291.37</v>
      </c>
      <c r="H289" s="1">
        <v>1058.02</v>
      </c>
      <c r="I289" s="5">
        <f t="shared" si="25"/>
        <v>4957.5215969452374</v>
      </c>
      <c r="J289" s="5">
        <f t="shared" si="26"/>
        <v>550.83573299391526</v>
      </c>
      <c r="K289" s="5">
        <f t="shared" si="27"/>
        <v>4888.6517929717775</v>
      </c>
      <c r="L289" s="5">
        <f t="shared" si="28"/>
        <v>9846.173389917014</v>
      </c>
      <c r="M289" s="5">
        <f t="shared" si="29"/>
        <v>1094.019265546335</v>
      </c>
    </row>
    <row r="290" spans="1:13" x14ac:dyDescent="0.25">
      <c r="A290">
        <v>44206</v>
      </c>
      <c r="B290" t="s">
        <v>362</v>
      </c>
      <c r="C290" t="s">
        <v>30</v>
      </c>
      <c r="D290" s="4">
        <v>22396945</v>
      </c>
      <c r="E290" s="4">
        <v>10123424</v>
      </c>
      <c r="F290" s="4">
        <f t="shared" si="24"/>
        <v>32520369</v>
      </c>
      <c r="G290" s="5">
        <v>19190017.91</v>
      </c>
      <c r="H290" s="1">
        <v>6466.73</v>
      </c>
      <c r="I290" s="5">
        <f t="shared" si="25"/>
        <v>5028.8737893804137</v>
      </c>
      <c r="J290" s="5">
        <f t="shared" si="26"/>
        <v>558.76375437560148</v>
      </c>
      <c r="K290" s="5">
        <f t="shared" si="27"/>
        <v>2967.4994796442716</v>
      </c>
      <c r="L290" s="5">
        <f t="shared" si="28"/>
        <v>7996.3732690246852</v>
      </c>
      <c r="M290" s="5">
        <f t="shared" si="29"/>
        <v>888.48591878052059</v>
      </c>
    </row>
    <row r="291" spans="1:13" x14ac:dyDescent="0.25">
      <c r="A291">
        <v>44214</v>
      </c>
      <c r="B291" t="s">
        <v>363</v>
      </c>
      <c r="C291" t="s">
        <v>149</v>
      </c>
      <c r="D291" s="4">
        <v>27414532</v>
      </c>
      <c r="E291" s="4">
        <v>0</v>
      </c>
      <c r="F291" s="4">
        <f t="shared" si="24"/>
        <v>27414532</v>
      </c>
      <c r="G291" s="5">
        <v>15823376.890000001</v>
      </c>
      <c r="H291" s="1">
        <v>5643.34</v>
      </c>
      <c r="I291" s="5">
        <f t="shared" si="25"/>
        <v>4857.8558087940828</v>
      </c>
      <c r="J291" s="5">
        <f t="shared" si="26"/>
        <v>539.76175653267592</v>
      </c>
      <c r="K291" s="5">
        <f t="shared" si="27"/>
        <v>2803.9028111012271</v>
      </c>
      <c r="L291" s="5">
        <f t="shared" si="28"/>
        <v>7661.7586198953104</v>
      </c>
      <c r="M291" s="5">
        <f t="shared" si="29"/>
        <v>851.30651332170112</v>
      </c>
    </row>
    <row r="292" spans="1:13" x14ac:dyDescent="0.25">
      <c r="A292">
        <v>47209</v>
      </c>
      <c r="B292" t="s">
        <v>364</v>
      </c>
      <c r="C292" t="s">
        <v>86</v>
      </c>
      <c r="D292" s="4">
        <v>2379670</v>
      </c>
      <c r="E292" s="4">
        <v>601714</v>
      </c>
      <c r="F292" s="4">
        <f t="shared" si="24"/>
        <v>2981384</v>
      </c>
      <c r="G292" s="5">
        <v>1969221.17</v>
      </c>
      <c r="H292">
        <v>623.71</v>
      </c>
      <c r="I292" s="5">
        <f t="shared" si="25"/>
        <v>4780.0804861233582</v>
      </c>
      <c r="J292" s="5">
        <f t="shared" si="26"/>
        <v>531.12005401370652</v>
      </c>
      <c r="K292" s="5">
        <f t="shared" si="27"/>
        <v>3157.2704782671431</v>
      </c>
      <c r="L292" s="5">
        <f t="shared" si="28"/>
        <v>7937.3509643905018</v>
      </c>
      <c r="M292" s="5">
        <f t="shared" si="29"/>
        <v>881.92788493227795</v>
      </c>
    </row>
    <row r="293" spans="1:13" x14ac:dyDescent="0.25">
      <c r="A293">
        <v>45443</v>
      </c>
      <c r="B293" t="s">
        <v>365</v>
      </c>
      <c r="C293" t="s">
        <v>70</v>
      </c>
      <c r="D293" s="4">
        <v>1916618</v>
      </c>
      <c r="E293" s="4">
        <v>0</v>
      </c>
      <c r="F293" s="4">
        <f t="shared" si="24"/>
        <v>1916618</v>
      </c>
      <c r="G293" s="5">
        <v>4537702.5599999996</v>
      </c>
      <c r="H293">
        <v>791.56</v>
      </c>
      <c r="I293" s="5">
        <f t="shared" si="25"/>
        <v>2421.3173985547528</v>
      </c>
      <c r="J293" s="5">
        <f t="shared" si="26"/>
        <v>269.03526650608364</v>
      </c>
      <c r="K293" s="5">
        <f t="shared" si="27"/>
        <v>5732.6072060235483</v>
      </c>
      <c r="L293" s="5">
        <f t="shared" si="28"/>
        <v>8153.9246045783011</v>
      </c>
      <c r="M293" s="5">
        <f t="shared" si="29"/>
        <v>905.99162273092236</v>
      </c>
    </row>
    <row r="294" spans="1:13" x14ac:dyDescent="0.25">
      <c r="A294">
        <v>49353</v>
      </c>
      <c r="B294" t="s">
        <v>366</v>
      </c>
      <c r="C294" t="s">
        <v>193</v>
      </c>
      <c r="D294" s="4">
        <v>1909654</v>
      </c>
      <c r="E294" s="4">
        <v>312803</v>
      </c>
      <c r="F294" s="4">
        <f t="shared" si="24"/>
        <v>2222457</v>
      </c>
      <c r="G294" s="5">
        <v>3415470.02</v>
      </c>
      <c r="H294">
        <v>632.59</v>
      </c>
      <c r="I294" s="5">
        <f t="shared" si="25"/>
        <v>3513.2660965238147</v>
      </c>
      <c r="J294" s="5">
        <f t="shared" si="26"/>
        <v>390.36289961375718</v>
      </c>
      <c r="K294" s="5">
        <f t="shared" si="27"/>
        <v>5399.1843374065347</v>
      </c>
      <c r="L294" s="5">
        <f t="shared" si="28"/>
        <v>8912.4504339303494</v>
      </c>
      <c r="M294" s="5">
        <f t="shared" si="29"/>
        <v>990.27227043670553</v>
      </c>
    </row>
    <row r="295" spans="1:13" x14ac:dyDescent="0.25">
      <c r="A295">
        <v>49437</v>
      </c>
      <c r="B295" t="s">
        <v>367</v>
      </c>
      <c r="C295" t="s">
        <v>176</v>
      </c>
      <c r="D295" s="4">
        <v>13380424</v>
      </c>
      <c r="E295" s="4">
        <v>0</v>
      </c>
      <c r="F295" s="4">
        <f t="shared" si="24"/>
        <v>13380424</v>
      </c>
      <c r="G295" s="5">
        <v>8493801.8599999994</v>
      </c>
      <c r="H295" s="1">
        <v>2640.42</v>
      </c>
      <c r="I295" s="5">
        <f t="shared" si="25"/>
        <v>5067.5362252974901</v>
      </c>
      <c r="J295" s="5">
        <f t="shared" si="26"/>
        <v>563.05958058861006</v>
      </c>
      <c r="K295" s="5">
        <f t="shared" si="27"/>
        <v>3216.8374198044248</v>
      </c>
      <c r="L295" s="5">
        <f t="shared" si="28"/>
        <v>8284.373645101914</v>
      </c>
      <c r="M295" s="5">
        <f t="shared" si="29"/>
        <v>920.48596056687938</v>
      </c>
    </row>
    <row r="296" spans="1:13" x14ac:dyDescent="0.25">
      <c r="A296">
        <v>47449</v>
      </c>
      <c r="B296" t="s">
        <v>368</v>
      </c>
      <c r="C296" t="s">
        <v>42</v>
      </c>
      <c r="D296" s="4">
        <v>4636093</v>
      </c>
      <c r="E296" s="4">
        <v>1362794</v>
      </c>
      <c r="F296" s="4">
        <f t="shared" si="24"/>
        <v>5998887</v>
      </c>
      <c r="G296" s="5">
        <v>5031409.3899999997</v>
      </c>
      <c r="H296" s="1">
        <v>1205.43</v>
      </c>
      <c r="I296" s="5">
        <f t="shared" si="25"/>
        <v>4976.5535949827026</v>
      </c>
      <c r="J296" s="5">
        <f t="shared" si="26"/>
        <v>552.95039944252255</v>
      </c>
      <c r="K296" s="5">
        <f t="shared" si="27"/>
        <v>4173.9540164090813</v>
      </c>
      <c r="L296" s="5">
        <f t="shared" si="28"/>
        <v>9150.5076113917839</v>
      </c>
      <c r="M296" s="5">
        <f t="shared" si="29"/>
        <v>1016.7230679324205</v>
      </c>
    </row>
    <row r="297" spans="1:13" x14ac:dyDescent="0.25">
      <c r="A297">
        <v>47589</v>
      </c>
      <c r="B297" t="s">
        <v>369</v>
      </c>
      <c r="C297" t="s">
        <v>319</v>
      </c>
      <c r="D297" s="4">
        <v>2829212</v>
      </c>
      <c r="E297" s="4">
        <v>2045236</v>
      </c>
      <c r="F297" s="4">
        <f t="shared" si="24"/>
        <v>4874448</v>
      </c>
      <c r="G297" s="5">
        <v>5287880.75</v>
      </c>
      <c r="H297" s="1">
        <v>1055.92</v>
      </c>
      <c r="I297" s="5">
        <f t="shared" si="25"/>
        <v>4616.3042654746569</v>
      </c>
      <c r="J297" s="5">
        <f t="shared" si="26"/>
        <v>512.92269616385079</v>
      </c>
      <c r="K297" s="5">
        <f t="shared" si="27"/>
        <v>5007.8422134252587</v>
      </c>
      <c r="L297" s="5">
        <f t="shared" si="28"/>
        <v>9624.1464788999147</v>
      </c>
      <c r="M297" s="5">
        <f t="shared" si="29"/>
        <v>1069.3496087666572</v>
      </c>
    </row>
    <row r="298" spans="1:13" x14ac:dyDescent="0.25">
      <c r="A298">
        <v>50195</v>
      </c>
      <c r="B298" t="s">
        <v>370</v>
      </c>
      <c r="C298" t="s">
        <v>107</v>
      </c>
      <c r="D298" s="4">
        <v>9107973</v>
      </c>
      <c r="E298" s="4">
        <v>0</v>
      </c>
      <c r="F298" s="4">
        <f t="shared" si="24"/>
        <v>9107973</v>
      </c>
      <c r="G298" s="5">
        <v>4927763</v>
      </c>
      <c r="H298" s="1">
        <v>1518.07</v>
      </c>
      <c r="I298" s="5">
        <f t="shared" si="25"/>
        <v>5999.7055471750318</v>
      </c>
      <c r="J298" s="5">
        <f t="shared" si="26"/>
        <v>666.63394968611465</v>
      </c>
      <c r="K298" s="5">
        <f t="shared" si="27"/>
        <v>3246.0709980435686</v>
      </c>
      <c r="L298" s="5">
        <f t="shared" si="28"/>
        <v>9245.7765452185995</v>
      </c>
      <c r="M298" s="5">
        <f t="shared" si="29"/>
        <v>1027.3085050242889</v>
      </c>
    </row>
    <row r="299" spans="1:13" x14ac:dyDescent="0.25">
      <c r="A299">
        <v>46888</v>
      </c>
      <c r="B299" t="s">
        <v>371</v>
      </c>
      <c r="C299" t="s">
        <v>30</v>
      </c>
      <c r="D299" s="4">
        <v>3684087</v>
      </c>
      <c r="E299" s="4">
        <v>2698459</v>
      </c>
      <c r="F299" s="4">
        <f t="shared" si="24"/>
        <v>6382546</v>
      </c>
      <c r="G299" s="5">
        <v>5345004.53</v>
      </c>
      <c r="H299" s="1">
        <v>1374.4</v>
      </c>
      <c r="I299" s="5">
        <f t="shared" si="25"/>
        <v>4643.8780558789285</v>
      </c>
      <c r="J299" s="5">
        <f t="shared" si="26"/>
        <v>515.98645065321432</v>
      </c>
      <c r="K299" s="5">
        <f t="shared" si="27"/>
        <v>3888.9730282305004</v>
      </c>
      <c r="L299" s="5">
        <f t="shared" si="28"/>
        <v>8532.8510841094285</v>
      </c>
      <c r="M299" s="5">
        <f t="shared" si="29"/>
        <v>948.09456490104765</v>
      </c>
    </row>
    <row r="300" spans="1:13" x14ac:dyDescent="0.25">
      <c r="A300">
        <v>48009</v>
      </c>
      <c r="B300" t="s">
        <v>372</v>
      </c>
      <c r="C300" t="s">
        <v>300</v>
      </c>
      <c r="D300" s="4">
        <v>17725217</v>
      </c>
      <c r="E300" s="4">
        <v>0</v>
      </c>
      <c r="F300" s="4">
        <f t="shared" si="24"/>
        <v>17725217</v>
      </c>
      <c r="G300" s="5">
        <v>7605282.2400000002</v>
      </c>
      <c r="H300" s="1">
        <v>3659.1</v>
      </c>
      <c r="I300" s="5">
        <f t="shared" si="25"/>
        <v>4844.1466480828622</v>
      </c>
      <c r="J300" s="5">
        <f t="shared" si="26"/>
        <v>538.2385164536513</v>
      </c>
      <c r="K300" s="5">
        <f t="shared" si="27"/>
        <v>2078.4570632122654</v>
      </c>
      <c r="L300" s="5">
        <f t="shared" si="28"/>
        <v>6922.6037112951271</v>
      </c>
      <c r="M300" s="5">
        <f t="shared" si="29"/>
        <v>769.17819014390307</v>
      </c>
    </row>
    <row r="301" spans="1:13" x14ac:dyDescent="0.25">
      <c r="A301">
        <v>48017</v>
      </c>
      <c r="B301" t="s">
        <v>373</v>
      </c>
      <c r="C301" t="s">
        <v>300</v>
      </c>
      <c r="D301" s="4">
        <v>4848965</v>
      </c>
      <c r="E301" s="4">
        <v>1541971</v>
      </c>
      <c r="F301" s="4">
        <f t="shared" si="24"/>
        <v>6390936</v>
      </c>
      <c r="G301" s="5">
        <v>9057478.5</v>
      </c>
      <c r="H301" s="1">
        <v>1908.51</v>
      </c>
      <c r="I301" s="5">
        <f t="shared" si="25"/>
        <v>3348.6520898501972</v>
      </c>
      <c r="J301" s="5">
        <f t="shared" si="26"/>
        <v>372.0724544277997</v>
      </c>
      <c r="K301" s="5">
        <f t="shared" si="27"/>
        <v>4745.8375905811336</v>
      </c>
      <c r="L301" s="5">
        <f t="shared" si="28"/>
        <v>8094.4896804313303</v>
      </c>
      <c r="M301" s="5">
        <f t="shared" si="29"/>
        <v>899.38774227014778</v>
      </c>
    </row>
    <row r="302" spans="1:13" x14ac:dyDescent="0.25">
      <c r="A302">
        <v>44222</v>
      </c>
      <c r="B302" t="s">
        <v>374</v>
      </c>
      <c r="C302" t="s">
        <v>26</v>
      </c>
      <c r="D302" s="4">
        <v>8778410</v>
      </c>
      <c r="E302" s="4">
        <v>0</v>
      </c>
      <c r="F302" s="4">
        <f t="shared" si="24"/>
        <v>8778410</v>
      </c>
      <c r="G302" s="5">
        <v>32607150.690000001</v>
      </c>
      <c r="H302" s="1">
        <v>5180.47</v>
      </c>
      <c r="I302" s="5">
        <f t="shared" si="25"/>
        <v>1694.5199952900025</v>
      </c>
      <c r="J302" s="5">
        <f t="shared" si="26"/>
        <v>188.27999947666694</v>
      </c>
      <c r="K302" s="5">
        <f t="shared" si="27"/>
        <v>6294.2456360137203</v>
      </c>
      <c r="L302" s="5">
        <f t="shared" si="28"/>
        <v>7988.7656313037223</v>
      </c>
      <c r="M302" s="5">
        <f t="shared" si="29"/>
        <v>887.64062570041358</v>
      </c>
    </row>
    <row r="303" spans="1:13" x14ac:dyDescent="0.25">
      <c r="A303">
        <v>50369</v>
      </c>
      <c r="B303" t="s">
        <v>375</v>
      </c>
      <c r="C303" t="s">
        <v>206</v>
      </c>
      <c r="D303" s="4">
        <v>2798983</v>
      </c>
      <c r="E303" s="4">
        <v>0</v>
      </c>
      <c r="F303" s="4">
        <f t="shared" si="24"/>
        <v>2798983</v>
      </c>
      <c r="G303" s="5">
        <v>3897079.66</v>
      </c>
      <c r="H303">
        <v>756.28</v>
      </c>
      <c r="I303" s="5">
        <f t="shared" si="25"/>
        <v>3700.9877294123871</v>
      </c>
      <c r="J303" s="5">
        <f t="shared" si="26"/>
        <v>411.22085882359858</v>
      </c>
      <c r="K303" s="5">
        <f t="shared" si="27"/>
        <v>5152.95877188343</v>
      </c>
      <c r="L303" s="5">
        <f t="shared" si="28"/>
        <v>8853.9465012958171</v>
      </c>
      <c r="M303" s="5">
        <f t="shared" si="29"/>
        <v>983.77183347731307</v>
      </c>
    </row>
    <row r="304" spans="1:13" x14ac:dyDescent="0.25">
      <c r="A304">
        <v>45450</v>
      </c>
      <c r="B304" t="s">
        <v>376</v>
      </c>
      <c r="C304" t="s">
        <v>70</v>
      </c>
      <c r="D304" s="4">
        <v>1919149</v>
      </c>
      <c r="E304" s="4">
        <v>0</v>
      </c>
      <c r="F304" s="4">
        <f t="shared" si="24"/>
        <v>1919149</v>
      </c>
      <c r="G304" s="5">
        <v>5038261.12</v>
      </c>
      <c r="H304">
        <v>848.9</v>
      </c>
      <c r="I304" s="5">
        <f t="shared" si="25"/>
        <v>2260.7480268582872</v>
      </c>
      <c r="J304" s="5">
        <f t="shared" si="26"/>
        <v>251.19422520647635</v>
      </c>
      <c r="K304" s="5">
        <f t="shared" si="27"/>
        <v>5935.0466721639768</v>
      </c>
      <c r="L304" s="5">
        <f t="shared" si="28"/>
        <v>8195.7946990222645</v>
      </c>
      <c r="M304" s="5">
        <f t="shared" si="29"/>
        <v>910.64385544691822</v>
      </c>
    </row>
    <row r="305" spans="1:13" x14ac:dyDescent="0.25">
      <c r="A305">
        <v>50443</v>
      </c>
      <c r="B305" t="s">
        <v>377</v>
      </c>
      <c r="C305" t="s">
        <v>149</v>
      </c>
      <c r="D305" s="4">
        <v>30037431</v>
      </c>
      <c r="E305" s="4">
        <v>0</v>
      </c>
      <c r="F305" s="4">
        <f t="shared" si="24"/>
        <v>30037431</v>
      </c>
      <c r="G305" s="5">
        <v>9214721.6999999993</v>
      </c>
      <c r="H305" s="1">
        <v>4014.47</v>
      </c>
      <c r="I305" s="5">
        <f t="shared" si="25"/>
        <v>7482.2905638851462</v>
      </c>
      <c r="J305" s="5">
        <f t="shared" si="26"/>
        <v>831.36561820946065</v>
      </c>
      <c r="K305" s="5">
        <f t="shared" si="27"/>
        <v>2295.3768990676226</v>
      </c>
      <c r="L305" s="5">
        <f t="shared" si="28"/>
        <v>9777.6674629527697</v>
      </c>
      <c r="M305" s="5">
        <f t="shared" si="29"/>
        <v>1086.4074958836411</v>
      </c>
    </row>
    <row r="306" spans="1:13" x14ac:dyDescent="0.25">
      <c r="A306">
        <v>44230</v>
      </c>
      <c r="B306" t="s">
        <v>378</v>
      </c>
      <c r="C306" t="s">
        <v>167</v>
      </c>
      <c r="D306" s="4">
        <v>2810868</v>
      </c>
      <c r="E306" s="4">
        <v>0</v>
      </c>
      <c r="F306" s="4">
        <f t="shared" si="24"/>
        <v>2810868</v>
      </c>
      <c r="G306" s="5">
        <v>1848244.48</v>
      </c>
      <c r="H306">
        <v>580.73</v>
      </c>
      <c r="I306" s="5">
        <f t="shared" si="25"/>
        <v>4840.2321216400051</v>
      </c>
      <c r="J306" s="5">
        <f t="shared" si="26"/>
        <v>537.80356907111172</v>
      </c>
      <c r="K306" s="5">
        <f t="shared" si="27"/>
        <v>3182.6226990167547</v>
      </c>
      <c r="L306" s="5">
        <f t="shared" si="28"/>
        <v>8022.8548206567593</v>
      </c>
      <c r="M306" s="5">
        <f t="shared" si="29"/>
        <v>891.42831340630664</v>
      </c>
    </row>
    <row r="307" spans="1:13" x14ac:dyDescent="0.25">
      <c r="A307">
        <v>49080</v>
      </c>
      <c r="B307" t="s">
        <v>379</v>
      </c>
      <c r="C307" t="s">
        <v>169</v>
      </c>
      <c r="D307" s="4">
        <v>8121346</v>
      </c>
      <c r="E307" s="4">
        <v>2366965</v>
      </c>
      <c r="F307" s="4">
        <f t="shared" si="24"/>
        <v>10488311</v>
      </c>
      <c r="G307" s="5">
        <v>6957992.2699999996</v>
      </c>
      <c r="H307" s="1">
        <v>2000.86</v>
      </c>
      <c r="I307" s="5">
        <f t="shared" si="25"/>
        <v>5241.9014823625839</v>
      </c>
      <c r="J307" s="5">
        <f t="shared" si="26"/>
        <v>582.43349804028708</v>
      </c>
      <c r="K307" s="5">
        <f t="shared" si="27"/>
        <v>3477.5008096518495</v>
      </c>
      <c r="L307" s="5">
        <f t="shared" si="28"/>
        <v>8719.4022920144344</v>
      </c>
      <c r="M307" s="5">
        <f t="shared" si="29"/>
        <v>968.82247689049268</v>
      </c>
    </row>
    <row r="308" spans="1:13" x14ac:dyDescent="0.25">
      <c r="A308">
        <v>44248</v>
      </c>
      <c r="B308" t="s">
        <v>380</v>
      </c>
      <c r="C308" t="s">
        <v>381</v>
      </c>
      <c r="D308" s="4">
        <v>11109983</v>
      </c>
      <c r="E308" s="4">
        <v>0</v>
      </c>
      <c r="F308" s="4">
        <f t="shared" si="24"/>
        <v>11109983</v>
      </c>
      <c r="G308" s="5">
        <v>19940483.57</v>
      </c>
      <c r="H308" s="1">
        <v>3892.46</v>
      </c>
      <c r="I308" s="5">
        <f t="shared" si="25"/>
        <v>2854.2317711678475</v>
      </c>
      <c r="J308" s="5">
        <f t="shared" si="26"/>
        <v>317.13686346309419</v>
      </c>
      <c r="K308" s="5">
        <f t="shared" si="27"/>
        <v>5122.8486792414051</v>
      </c>
      <c r="L308" s="5">
        <f t="shared" si="28"/>
        <v>7977.0804504092521</v>
      </c>
      <c r="M308" s="5">
        <f t="shared" si="29"/>
        <v>886.34227226769463</v>
      </c>
    </row>
    <row r="309" spans="1:13" x14ac:dyDescent="0.25">
      <c r="A309">
        <v>44255</v>
      </c>
      <c r="B309" t="s">
        <v>382</v>
      </c>
      <c r="C309" t="s">
        <v>341</v>
      </c>
      <c r="D309" s="4">
        <v>6911248</v>
      </c>
      <c r="E309" s="4">
        <v>3239131</v>
      </c>
      <c r="F309" s="4">
        <f t="shared" si="24"/>
        <v>10150379</v>
      </c>
      <c r="G309" s="5">
        <v>7243460.25</v>
      </c>
      <c r="H309" s="1">
        <v>2235.36</v>
      </c>
      <c r="I309" s="5">
        <f t="shared" si="25"/>
        <v>4540.8251914680404</v>
      </c>
      <c r="J309" s="5">
        <f t="shared" si="26"/>
        <v>504.53613238533785</v>
      </c>
      <c r="K309" s="5">
        <f t="shared" si="27"/>
        <v>3240.3998684775606</v>
      </c>
      <c r="L309" s="5">
        <f t="shared" si="28"/>
        <v>7781.2250599456011</v>
      </c>
      <c r="M309" s="5">
        <f t="shared" si="29"/>
        <v>864.5805622161779</v>
      </c>
    </row>
    <row r="310" spans="1:13" x14ac:dyDescent="0.25">
      <c r="A310">
        <v>44263</v>
      </c>
      <c r="B310" t="s">
        <v>383</v>
      </c>
      <c r="C310" t="s">
        <v>32</v>
      </c>
      <c r="D310" s="4">
        <v>18938592</v>
      </c>
      <c r="E310" s="4">
        <v>0</v>
      </c>
      <c r="F310" s="4">
        <f t="shared" si="24"/>
        <v>18938592</v>
      </c>
      <c r="G310" s="5">
        <v>64069310.189999998</v>
      </c>
      <c r="H310" s="1">
        <v>9789.18</v>
      </c>
      <c r="I310" s="5">
        <f t="shared" si="25"/>
        <v>1934.6453942005357</v>
      </c>
      <c r="J310" s="5">
        <f t="shared" si="26"/>
        <v>214.96059935561507</v>
      </c>
      <c r="K310" s="5">
        <f t="shared" si="27"/>
        <v>6544.9108290990662</v>
      </c>
      <c r="L310" s="5">
        <f t="shared" si="28"/>
        <v>8479.5562232996017</v>
      </c>
      <c r="M310" s="5">
        <f t="shared" si="29"/>
        <v>942.17291369995576</v>
      </c>
    </row>
    <row r="311" spans="1:13" x14ac:dyDescent="0.25">
      <c r="A311">
        <v>50203</v>
      </c>
      <c r="B311" t="s">
        <v>384</v>
      </c>
      <c r="C311" t="s">
        <v>107</v>
      </c>
      <c r="D311" s="4">
        <v>3800987</v>
      </c>
      <c r="E311" s="4">
        <v>0</v>
      </c>
      <c r="F311" s="4">
        <f t="shared" si="24"/>
        <v>3800987</v>
      </c>
      <c r="G311" s="5">
        <v>394545.27</v>
      </c>
      <c r="H311">
        <v>498.76</v>
      </c>
      <c r="I311" s="5">
        <f t="shared" si="25"/>
        <v>7620.8737669420161</v>
      </c>
      <c r="J311" s="5">
        <f t="shared" si="26"/>
        <v>846.76375188244629</v>
      </c>
      <c r="K311" s="5">
        <f t="shared" si="27"/>
        <v>791.05234982757247</v>
      </c>
      <c r="L311" s="5">
        <f t="shared" si="28"/>
        <v>8411.9261167695877</v>
      </c>
      <c r="M311" s="5">
        <f t="shared" si="29"/>
        <v>934.65845741884311</v>
      </c>
    </row>
    <row r="312" spans="1:13" x14ac:dyDescent="0.25">
      <c r="A312">
        <v>45468</v>
      </c>
      <c r="B312" t="s">
        <v>385</v>
      </c>
      <c r="C312" t="s">
        <v>48</v>
      </c>
      <c r="D312" s="4">
        <v>5617110</v>
      </c>
      <c r="E312" s="4">
        <v>1535376</v>
      </c>
      <c r="F312" s="4">
        <f t="shared" si="24"/>
        <v>7152486</v>
      </c>
      <c r="G312" s="5">
        <v>4171620.82</v>
      </c>
      <c r="H312" s="1">
        <v>1175.95</v>
      </c>
      <c r="I312" s="5">
        <f t="shared" si="25"/>
        <v>6082.3045197499887</v>
      </c>
      <c r="J312" s="5">
        <f t="shared" si="26"/>
        <v>675.81161330555426</v>
      </c>
      <c r="K312" s="5">
        <f t="shared" si="27"/>
        <v>3547.4474424933028</v>
      </c>
      <c r="L312" s="5">
        <f t="shared" si="28"/>
        <v>9629.7519622432919</v>
      </c>
      <c r="M312" s="5">
        <f t="shared" si="29"/>
        <v>1069.9724402492548</v>
      </c>
    </row>
    <row r="313" spans="1:13" x14ac:dyDescent="0.25">
      <c r="A313">
        <v>49874</v>
      </c>
      <c r="B313" t="s">
        <v>386</v>
      </c>
      <c r="C313" t="s">
        <v>28</v>
      </c>
      <c r="D313" s="4">
        <v>7960815</v>
      </c>
      <c r="E313" s="4">
        <v>0</v>
      </c>
      <c r="F313" s="4">
        <f t="shared" si="24"/>
        <v>7960815</v>
      </c>
      <c r="G313" s="5">
        <v>13963878.83</v>
      </c>
      <c r="H313" s="1">
        <v>3031.93</v>
      </c>
      <c r="I313" s="5">
        <f t="shared" si="25"/>
        <v>2625.6592335575033</v>
      </c>
      <c r="J313" s="5">
        <f t="shared" si="26"/>
        <v>291.73991483972259</v>
      </c>
      <c r="K313" s="5">
        <f t="shared" si="27"/>
        <v>4605.6072633603026</v>
      </c>
      <c r="L313" s="5">
        <f t="shared" si="28"/>
        <v>7231.2664969178059</v>
      </c>
      <c r="M313" s="5">
        <f t="shared" si="29"/>
        <v>803.47405521308951</v>
      </c>
    </row>
    <row r="314" spans="1:13" x14ac:dyDescent="0.25">
      <c r="A314">
        <v>44271</v>
      </c>
      <c r="B314" t="s">
        <v>387</v>
      </c>
      <c r="C314" t="s">
        <v>167</v>
      </c>
      <c r="D314" s="4">
        <v>29908774</v>
      </c>
      <c r="E314" s="4">
        <v>0</v>
      </c>
      <c r="F314" s="4">
        <f t="shared" si="24"/>
        <v>29908774</v>
      </c>
      <c r="G314" s="5">
        <v>10085813.869999999</v>
      </c>
      <c r="H314" s="1">
        <v>4656.1899999999996</v>
      </c>
      <c r="I314" s="5">
        <f t="shared" si="25"/>
        <v>6423.4436309514867</v>
      </c>
      <c r="J314" s="5">
        <f t="shared" si="26"/>
        <v>713.71595899460965</v>
      </c>
      <c r="K314" s="5">
        <f t="shared" si="27"/>
        <v>2166.1087434146802</v>
      </c>
      <c r="L314" s="5">
        <f t="shared" si="28"/>
        <v>8589.552374366167</v>
      </c>
      <c r="M314" s="5">
        <f t="shared" si="29"/>
        <v>954.39470826290744</v>
      </c>
    </row>
    <row r="315" spans="1:13" x14ac:dyDescent="0.25">
      <c r="A315">
        <v>48330</v>
      </c>
      <c r="B315" t="s">
        <v>388</v>
      </c>
      <c r="C315" t="s">
        <v>55</v>
      </c>
      <c r="D315" s="4">
        <v>1024504</v>
      </c>
      <c r="E315" s="4">
        <v>0</v>
      </c>
      <c r="F315" s="4">
        <f t="shared" si="24"/>
        <v>1024504</v>
      </c>
      <c r="G315" s="5">
        <v>2109007.92</v>
      </c>
      <c r="H315">
        <v>335.3</v>
      </c>
      <c r="I315" s="5">
        <f t="shared" si="25"/>
        <v>3055.4846406203401</v>
      </c>
      <c r="J315" s="5">
        <f t="shared" si="26"/>
        <v>339.49829340226</v>
      </c>
      <c r="K315" s="5">
        <f t="shared" si="27"/>
        <v>6289.9132716969871</v>
      </c>
      <c r="L315" s="5">
        <f t="shared" si="28"/>
        <v>9345.3979123173267</v>
      </c>
      <c r="M315" s="5">
        <f t="shared" si="29"/>
        <v>1038.3775458130362</v>
      </c>
    </row>
    <row r="316" spans="1:13" x14ac:dyDescent="0.25">
      <c r="A316">
        <v>49445</v>
      </c>
      <c r="B316" t="s">
        <v>389</v>
      </c>
      <c r="C316" t="s">
        <v>176</v>
      </c>
      <c r="D316" s="4">
        <v>3219068</v>
      </c>
      <c r="E316" s="4">
        <v>0</v>
      </c>
      <c r="F316" s="4">
        <f t="shared" si="24"/>
        <v>3219068</v>
      </c>
      <c r="G316" s="5">
        <v>1983603.97</v>
      </c>
      <c r="H316">
        <v>559.47</v>
      </c>
      <c r="I316" s="5">
        <f t="shared" si="25"/>
        <v>5753.7812572613366</v>
      </c>
      <c r="J316" s="5">
        <f t="shared" si="26"/>
        <v>639.30902858459297</v>
      </c>
      <c r="K316" s="5">
        <f t="shared" si="27"/>
        <v>3545.5055141473176</v>
      </c>
      <c r="L316" s="5">
        <f t="shared" si="28"/>
        <v>9299.2867714086533</v>
      </c>
      <c r="M316" s="5">
        <f t="shared" si="29"/>
        <v>1033.2540857120725</v>
      </c>
    </row>
    <row r="317" spans="1:13" x14ac:dyDescent="0.25">
      <c r="A317">
        <v>47639</v>
      </c>
      <c r="B317" t="s">
        <v>390</v>
      </c>
      <c r="C317" t="s">
        <v>117</v>
      </c>
      <c r="D317" s="4">
        <v>2291034</v>
      </c>
      <c r="E317" s="4">
        <v>0</v>
      </c>
      <c r="F317" s="4">
        <f t="shared" si="24"/>
        <v>2291034</v>
      </c>
      <c r="G317" s="5">
        <v>7856528.8899999997</v>
      </c>
      <c r="H317" s="1">
        <v>1266.92</v>
      </c>
      <c r="I317" s="5">
        <f t="shared" si="25"/>
        <v>1808.3493827550278</v>
      </c>
      <c r="J317" s="5">
        <f t="shared" si="26"/>
        <v>200.9277091950031</v>
      </c>
      <c r="K317" s="5">
        <f t="shared" si="27"/>
        <v>6201.2825513844591</v>
      </c>
      <c r="L317" s="5">
        <f t="shared" si="28"/>
        <v>8009.6319341394865</v>
      </c>
      <c r="M317" s="5">
        <f t="shared" si="29"/>
        <v>889.95910379327631</v>
      </c>
    </row>
    <row r="318" spans="1:13" x14ac:dyDescent="0.25">
      <c r="A318">
        <v>48702</v>
      </c>
      <c r="B318" t="s">
        <v>391</v>
      </c>
      <c r="C318" t="s">
        <v>122</v>
      </c>
      <c r="D318" s="4">
        <v>9445229</v>
      </c>
      <c r="E318" s="4">
        <v>0</v>
      </c>
      <c r="F318" s="4">
        <f t="shared" si="24"/>
        <v>9445229</v>
      </c>
      <c r="G318" s="5">
        <v>21641040.399999999</v>
      </c>
      <c r="H318" s="1">
        <v>3617.36</v>
      </c>
      <c r="I318" s="5">
        <f t="shared" si="25"/>
        <v>2611.0834973571887</v>
      </c>
      <c r="J318" s="5">
        <f t="shared" si="26"/>
        <v>290.12038859524318</v>
      </c>
      <c r="K318" s="5">
        <f t="shared" si="27"/>
        <v>5982.5509211137396</v>
      </c>
      <c r="L318" s="5">
        <f t="shared" si="28"/>
        <v>8593.6344184709287</v>
      </c>
      <c r="M318" s="5">
        <f t="shared" si="29"/>
        <v>954.84826871899213</v>
      </c>
    </row>
    <row r="319" spans="1:13" x14ac:dyDescent="0.25">
      <c r="A319">
        <v>44289</v>
      </c>
      <c r="B319" t="s">
        <v>392</v>
      </c>
      <c r="C319" t="s">
        <v>167</v>
      </c>
      <c r="D319" s="4">
        <v>14730271</v>
      </c>
      <c r="E319" s="4">
        <v>0</v>
      </c>
      <c r="F319" s="4">
        <f t="shared" si="24"/>
        <v>14730271</v>
      </c>
      <c r="G319" s="5">
        <v>2648618.91</v>
      </c>
      <c r="H319" s="1">
        <v>1409.88</v>
      </c>
      <c r="I319" s="5">
        <f t="shared" si="25"/>
        <v>10447.889891338269</v>
      </c>
      <c r="J319" s="5">
        <f t="shared" si="26"/>
        <v>1160.876654593141</v>
      </c>
      <c r="K319" s="5">
        <f t="shared" si="27"/>
        <v>1878.6130096178397</v>
      </c>
      <c r="L319" s="5">
        <f t="shared" si="28"/>
        <v>12326.502900956109</v>
      </c>
      <c r="M319" s="5">
        <f t="shared" si="29"/>
        <v>1369.6114334395677</v>
      </c>
    </row>
    <row r="320" spans="1:13" x14ac:dyDescent="0.25">
      <c r="A320">
        <v>46128</v>
      </c>
      <c r="B320" t="s">
        <v>393</v>
      </c>
      <c r="C320" t="s">
        <v>241</v>
      </c>
      <c r="D320" s="4">
        <v>4724819</v>
      </c>
      <c r="E320" s="4">
        <v>808144</v>
      </c>
      <c r="F320" s="4">
        <f t="shared" si="24"/>
        <v>5532963</v>
      </c>
      <c r="G320" s="5">
        <v>5558355.6500000004</v>
      </c>
      <c r="H320" s="1">
        <v>1395.1</v>
      </c>
      <c r="I320" s="5">
        <f t="shared" si="25"/>
        <v>3965.9974195398181</v>
      </c>
      <c r="J320" s="5">
        <f t="shared" si="26"/>
        <v>440.66637994886867</v>
      </c>
      <c r="K320" s="5">
        <f t="shared" si="27"/>
        <v>3984.1987312737442</v>
      </c>
      <c r="L320" s="5">
        <f t="shared" si="28"/>
        <v>7950.1961508135628</v>
      </c>
      <c r="M320" s="5">
        <f t="shared" si="29"/>
        <v>883.35512786817367</v>
      </c>
    </row>
    <row r="321" spans="1:13" x14ac:dyDescent="0.25">
      <c r="A321">
        <v>47886</v>
      </c>
      <c r="B321" t="s">
        <v>393</v>
      </c>
      <c r="C321" t="s">
        <v>261</v>
      </c>
      <c r="D321" s="4">
        <v>9863234</v>
      </c>
      <c r="E321" s="4">
        <v>0</v>
      </c>
      <c r="F321" s="4">
        <f t="shared" si="24"/>
        <v>9863234</v>
      </c>
      <c r="G321" s="5">
        <v>13119100.189999999</v>
      </c>
      <c r="H321" s="1">
        <v>3098.91</v>
      </c>
      <c r="I321" s="5">
        <f t="shared" si="25"/>
        <v>3182.8075032834126</v>
      </c>
      <c r="J321" s="5">
        <f t="shared" si="26"/>
        <v>353.6452781426014</v>
      </c>
      <c r="K321" s="5">
        <f t="shared" si="27"/>
        <v>4233.4563411005802</v>
      </c>
      <c r="L321" s="5">
        <f t="shared" si="28"/>
        <v>7416.2638443839933</v>
      </c>
      <c r="M321" s="5">
        <f t="shared" si="29"/>
        <v>824.02931604266587</v>
      </c>
    </row>
    <row r="322" spans="1:13" x14ac:dyDescent="0.25">
      <c r="A322">
        <v>49452</v>
      </c>
      <c r="B322" t="s">
        <v>393</v>
      </c>
      <c r="C322" t="s">
        <v>176</v>
      </c>
      <c r="D322" s="4">
        <v>11456626</v>
      </c>
      <c r="E322" s="4">
        <v>0</v>
      </c>
      <c r="F322" s="4">
        <f t="shared" si="24"/>
        <v>11456626</v>
      </c>
      <c r="G322" s="5">
        <v>12905266.27</v>
      </c>
      <c r="H322" s="1">
        <v>3269.27</v>
      </c>
      <c r="I322" s="5">
        <f t="shared" si="25"/>
        <v>3504.3376655950715</v>
      </c>
      <c r="J322" s="5">
        <f t="shared" si="26"/>
        <v>389.3708517327857</v>
      </c>
      <c r="K322" s="5">
        <f t="shared" si="27"/>
        <v>3947.4458426498882</v>
      </c>
      <c r="L322" s="5">
        <f t="shared" si="28"/>
        <v>7451.7835082449601</v>
      </c>
      <c r="M322" s="5">
        <f t="shared" si="29"/>
        <v>827.97594536055112</v>
      </c>
    </row>
    <row r="323" spans="1:13" x14ac:dyDescent="0.25">
      <c r="A323">
        <v>48272</v>
      </c>
      <c r="B323" t="s">
        <v>394</v>
      </c>
      <c r="C323" t="s">
        <v>341</v>
      </c>
      <c r="D323" s="4">
        <v>7270712</v>
      </c>
      <c r="E323" s="4">
        <v>0</v>
      </c>
      <c r="F323" s="4">
        <f t="shared" si="24"/>
        <v>7270712</v>
      </c>
      <c r="G323" s="5">
        <v>4578686.18</v>
      </c>
      <c r="H323" s="1">
        <v>1322.19</v>
      </c>
      <c r="I323" s="5">
        <f t="shared" si="25"/>
        <v>5498.9918241705045</v>
      </c>
      <c r="J323" s="5">
        <f t="shared" si="26"/>
        <v>610.99909157450054</v>
      </c>
      <c r="K323" s="5">
        <f t="shared" si="27"/>
        <v>3462.9562922121627</v>
      </c>
      <c r="L323" s="5">
        <f t="shared" si="28"/>
        <v>8961.9481163826676</v>
      </c>
      <c r="M323" s="5">
        <f t="shared" si="29"/>
        <v>995.77201293140752</v>
      </c>
    </row>
    <row r="324" spans="1:13" x14ac:dyDescent="0.25">
      <c r="A324">
        <v>442</v>
      </c>
      <c r="B324" t="s">
        <v>395</v>
      </c>
      <c r="C324" t="s">
        <v>396</v>
      </c>
      <c r="D324" s="4">
        <v>7191396</v>
      </c>
      <c r="E324" s="4">
        <v>0</v>
      </c>
      <c r="F324" s="4">
        <f t="shared" si="24"/>
        <v>7191396</v>
      </c>
      <c r="G324" s="5">
        <v>1486081.69</v>
      </c>
      <c r="H324">
        <v>889.94</v>
      </c>
      <c r="I324" s="5">
        <f t="shared" si="25"/>
        <v>8080.7649953929476</v>
      </c>
      <c r="J324" s="5">
        <f t="shared" si="26"/>
        <v>897.8627772658831</v>
      </c>
      <c r="K324" s="5">
        <f t="shared" si="27"/>
        <v>1669.8672831876304</v>
      </c>
      <c r="L324" s="5">
        <f t="shared" si="28"/>
        <v>9750.6322785805787</v>
      </c>
      <c r="M324" s="5">
        <f t="shared" si="29"/>
        <v>1083.4035865089531</v>
      </c>
    </row>
    <row r="325" spans="1:13" x14ac:dyDescent="0.25">
      <c r="A325">
        <v>50005</v>
      </c>
      <c r="B325" t="s">
        <v>395</v>
      </c>
      <c r="C325" t="s">
        <v>22</v>
      </c>
      <c r="D325" s="4">
        <v>7744180</v>
      </c>
      <c r="E325" s="4">
        <v>0</v>
      </c>
      <c r="F325" s="4">
        <f t="shared" si="24"/>
        <v>7744180</v>
      </c>
      <c r="G325" s="5">
        <v>4749844.96</v>
      </c>
      <c r="H325" s="1">
        <v>1433.01</v>
      </c>
      <c r="I325" s="5">
        <f t="shared" si="25"/>
        <v>5404.1353514630046</v>
      </c>
      <c r="J325" s="5">
        <f t="shared" si="26"/>
        <v>600.45948349588934</v>
      </c>
      <c r="K325" s="5">
        <f t="shared" si="27"/>
        <v>3314.5930314512807</v>
      </c>
      <c r="L325" s="5">
        <f t="shared" si="28"/>
        <v>8718.7283829142852</v>
      </c>
      <c r="M325" s="5">
        <f t="shared" si="29"/>
        <v>968.7475981015873</v>
      </c>
    </row>
    <row r="326" spans="1:13" x14ac:dyDescent="0.25">
      <c r="A326">
        <v>44297</v>
      </c>
      <c r="B326" t="s">
        <v>397</v>
      </c>
      <c r="C326" t="s">
        <v>176</v>
      </c>
      <c r="D326" s="4">
        <v>18854035</v>
      </c>
      <c r="E326" s="4">
        <v>0</v>
      </c>
      <c r="F326" s="4">
        <f t="shared" si="24"/>
        <v>18854035</v>
      </c>
      <c r="G326" s="5">
        <v>28591619.57</v>
      </c>
      <c r="H326" s="1">
        <v>5009.7</v>
      </c>
      <c r="I326" s="5">
        <f t="shared" si="25"/>
        <v>3763.5057987504242</v>
      </c>
      <c r="J326" s="5">
        <f t="shared" si="26"/>
        <v>418.16731097226938</v>
      </c>
      <c r="K326" s="5">
        <f t="shared" si="27"/>
        <v>5707.2518454198853</v>
      </c>
      <c r="L326" s="5">
        <f t="shared" si="28"/>
        <v>9470.7576441703095</v>
      </c>
      <c r="M326" s="5">
        <f t="shared" si="29"/>
        <v>1052.3064049078121</v>
      </c>
    </row>
    <row r="327" spans="1:13" x14ac:dyDescent="0.25">
      <c r="A327">
        <v>44305</v>
      </c>
      <c r="B327" t="s">
        <v>398</v>
      </c>
      <c r="C327" t="s">
        <v>67</v>
      </c>
      <c r="D327" s="4">
        <v>16264515</v>
      </c>
      <c r="E327" s="4">
        <v>0</v>
      </c>
      <c r="F327" s="4">
        <f t="shared" si="24"/>
        <v>16264515</v>
      </c>
      <c r="G327" s="5">
        <v>17625736.219999999</v>
      </c>
      <c r="H327" s="1">
        <v>4089.48</v>
      </c>
      <c r="I327" s="5">
        <f t="shared" si="25"/>
        <v>3977.1596877842658</v>
      </c>
      <c r="J327" s="5">
        <f t="shared" si="26"/>
        <v>441.90663197602953</v>
      </c>
      <c r="K327" s="5">
        <f t="shared" si="27"/>
        <v>4310.0189315022935</v>
      </c>
      <c r="L327" s="5">
        <f t="shared" si="28"/>
        <v>8287.1786192865584</v>
      </c>
      <c r="M327" s="5">
        <f t="shared" si="29"/>
        <v>920.79762436517319</v>
      </c>
    </row>
    <row r="328" spans="1:13" x14ac:dyDescent="0.25">
      <c r="A328">
        <v>45831</v>
      </c>
      <c r="B328" t="s">
        <v>399</v>
      </c>
      <c r="C328" t="s">
        <v>48</v>
      </c>
      <c r="D328" s="4">
        <v>2967165</v>
      </c>
      <c r="E328" s="4">
        <v>0</v>
      </c>
      <c r="F328" s="4">
        <f t="shared" si="24"/>
        <v>2967165</v>
      </c>
      <c r="G328" s="5">
        <v>4177180.57</v>
      </c>
      <c r="H328">
        <v>934.31</v>
      </c>
      <c r="I328" s="5">
        <f t="shared" si="25"/>
        <v>3175.7821279874988</v>
      </c>
      <c r="J328" s="5">
        <f t="shared" si="26"/>
        <v>352.86468088749984</v>
      </c>
      <c r="K328" s="5">
        <f t="shared" si="27"/>
        <v>4470.8721623444044</v>
      </c>
      <c r="L328" s="5">
        <f t="shared" si="28"/>
        <v>7646.6542903319032</v>
      </c>
      <c r="M328" s="5">
        <f t="shared" si="29"/>
        <v>849.62825448132253</v>
      </c>
    </row>
    <row r="329" spans="1:13" x14ac:dyDescent="0.25">
      <c r="A329">
        <v>50211</v>
      </c>
      <c r="B329" t="s">
        <v>400</v>
      </c>
      <c r="C329" t="s">
        <v>107</v>
      </c>
      <c r="D329" s="4">
        <v>2917082</v>
      </c>
      <c r="E329" s="4">
        <v>0</v>
      </c>
      <c r="F329" s="4">
        <f t="shared" si="24"/>
        <v>2917082</v>
      </c>
      <c r="G329" s="5">
        <v>5154125.7300000004</v>
      </c>
      <c r="H329">
        <v>861.87</v>
      </c>
      <c r="I329" s="5">
        <f t="shared" si="25"/>
        <v>3384.5962848225372</v>
      </c>
      <c r="J329" s="5">
        <f t="shared" si="26"/>
        <v>376.06625386917079</v>
      </c>
      <c r="K329" s="5">
        <f t="shared" si="27"/>
        <v>5980.1660691287552</v>
      </c>
      <c r="L329" s="5">
        <f t="shared" si="28"/>
        <v>9364.7623539512933</v>
      </c>
      <c r="M329" s="5">
        <f t="shared" si="29"/>
        <v>1040.5291504390325</v>
      </c>
    </row>
    <row r="330" spans="1:13" x14ac:dyDescent="0.25">
      <c r="A330">
        <v>46805</v>
      </c>
      <c r="B330" t="s">
        <v>401</v>
      </c>
      <c r="C330" t="s">
        <v>88</v>
      </c>
      <c r="D330" s="4">
        <v>6618059</v>
      </c>
      <c r="E330" s="4">
        <v>0</v>
      </c>
      <c r="F330" s="4">
        <f t="shared" si="24"/>
        <v>6618059</v>
      </c>
      <c r="G330" s="5">
        <v>4064899.39</v>
      </c>
      <c r="H330" s="1">
        <v>1167.8499999999999</v>
      </c>
      <c r="I330" s="5">
        <f t="shared" si="25"/>
        <v>5666.8741704842232</v>
      </c>
      <c r="J330" s="5">
        <f t="shared" si="26"/>
        <v>629.65268560935817</v>
      </c>
      <c r="K330" s="5">
        <f t="shared" si="27"/>
        <v>3480.6690842145827</v>
      </c>
      <c r="L330" s="5">
        <f t="shared" si="28"/>
        <v>9147.543254698805</v>
      </c>
      <c r="M330" s="5">
        <f t="shared" si="29"/>
        <v>1016.3936949665339</v>
      </c>
    </row>
    <row r="331" spans="1:13" x14ac:dyDescent="0.25">
      <c r="A331">
        <v>44313</v>
      </c>
      <c r="B331" t="s">
        <v>402</v>
      </c>
      <c r="C331" t="s">
        <v>167</v>
      </c>
      <c r="D331" s="4">
        <v>17412700</v>
      </c>
      <c r="E331" s="4">
        <v>0</v>
      </c>
      <c r="F331" s="4">
        <f t="shared" si="24"/>
        <v>17412700</v>
      </c>
      <c r="G331" s="5">
        <v>2774357.29</v>
      </c>
      <c r="H331" s="1">
        <v>1589.64</v>
      </c>
      <c r="I331" s="5">
        <f t="shared" si="25"/>
        <v>10953.863767897134</v>
      </c>
      <c r="J331" s="5">
        <f t="shared" si="26"/>
        <v>1217.0959742107925</v>
      </c>
      <c r="K331" s="5">
        <f t="shared" si="27"/>
        <v>1745.2739551093327</v>
      </c>
      <c r="L331" s="5">
        <f t="shared" si="28"/>
        <v>12699.137723006466</v>
      </c>
      <c r="M331" s="5">
        <f t="shared" si="29"/>
        <v>1411.015302556274</v>
      </c>
    </row>
    <row r="332" spans="1:13" x14ac:dyDescent="0.25">
      <c r="A332">
        <v>44321</v>
      </c>
      <c r="B332" t="s">
        <v>403</v>
      </c>
      <c r="C332" t="s">
        <v>80</v>
      </c>
      <c r="D332" s="4">
        <v>14059750</v>
      </c>
      <c r="E332" s="4">
        <v>0</v>
      </c>
      <c r="F332" s="4">
        <f t="shared" si="24"/>
        <v>14059750</v>
      </c>
      <c r="G332" s="5">
        <v>7535429.6200000001</v>
      </c>
      <c r="H332" s="1">
        <v>2889.14</v>
      </c>
      <c r="I332" s="5">
        <f t="shared" si="25"/>
        <v>4866.4135348235113</v>
      </c>
      <c r="J332" s="5">
        <f t="shared" si="26"/>
        <v>540.71261498039019</v>
      </c>
      <c r="K332" s="5">
        <f t="shared" si="27"/>
        <v>2608.1912333774067</v>
      </c>
      <c r="L332" s="5">
        <f t="shared" si="28"/>
        <v>7474.6047682009175</v>
      </c>
      <c r="M332" s="5">
        <f t="shared" si="29"/>
        <v>830.51164091121302</v>
      </c>
    </row>
    <row r="333" spans="1:13" x14ac:dyDescent="0.25">
      <c r="A333">
        <v>44339</v>
      </c>
      <c r="B333" t="s">
        <v>404</v>
      </c>
      <c r="C333" t="s">
        <v>245</v>
      </c>
      <c r="D333" s="4">
        <v>10225961</v>
      </c>
      <c r="E333" s="4">
        <v>0</v>
      </c>
      <c r="F333" s="4">
        <f t="shared" si="24"/>
        <v>10225961</v>
      </c>
      <c r="G333" s="5">
        <v>31545668.390000001</v>
      </c>
      <c r="H333" s="1">
        <v>5032.55</v>
      </c>
      <c r="I333" s="5">
        <f t="shared" si="25"/>
        <v>2031.9641136203315</v>
      </c>
      <c r="J333" s="5">
        <f t="shared" si="26"/>
        <v>225.77379040225907</v>
      </c>
      <c r="K333" s="5">
        <f t="shared" si="27"/>
        <v>6268.3268700758063</v>
      </c>
      <c r="L333" s="5">
        <f t="shared" si="28"/>
        <v>8300.2909836961371</v>
      </c>
      <c r="M333" s="5">
        <f t="shared" si="29"/>
        <v>922.2545537440152</v>
      </c>
    </row>
    <row r="334" spans="1:13" x14ac:dyDescent="0.25">
      <c r="A334">
        <v>48553</v>
      </c>
      <c r="B334" t="s">
        <v>405</v>
      </c>
      <c r="C334" t="s">
        <v>153</v>
      </c>
      <c r="D334" s="4">
        <v>2756281</v>
      </c>
      <c r="E334" s="4">
        <v>0</v>
      </c>
      <c r="F334" s="4">
        <f t="shared" si="24"/>
        <v>2756281</v>
      </c>
      <c r="G334" s="5">
        <v>4225507.8499999996</v>
      </c>
      <c r="H334">
        <v>848.12</v>
      </c>
      <c r="I334" s="5">
        <f t="shared" si="25"/>
        <v>3249.8714804508795</v>
      </c>
      <c r="J334" s="5">
        <f t="shared" si="26"/>
        <v>361.09683116120885</v>
      </c>
      <c r="K334" s="5">
        <f t="shared" si="27"/>
        <v>4982.2051714380032</v>
      </c>
      <c r="L334" s="5">
        <f t="shared" si="28"/>
        <v>8232.0766518888831</v>
      </c>
      <c r="M334" s="5">
        <f t="shared" si="29"/>
        <v>914.67518354320919</v>
      </c>
    </row>
    <row r="335" spans="1:13" x14ac:dyDescent="0.25">
      <c r="A335">
        <v>49882</v>
      </c>
      <c r="B335" t="s">
        <v>406</v>
      </c>
      <c r="C335" t="s">
        <v>28</v>
      </c>
      <c r="D335" s="4">
        <v>8933288</v>
      </c>
      <c r="E335" s="4">
        <v>0</v>
      </c>
      <c r="F335" s="4">
        <f t="shared" si="24"/>
        <v>8933288</v>
      </c>
      <c r="G335" s="5">
        <v>9163408.25</v>
      </c>
      <c r="H335" s="1">
        <v>2418.44</v>
      </c>
      <c r="I335" s="5">
        <f t="shared" si="25"/>
        <v>3693.8224640677458</v>
      </c>
      <c r="J335" s="5">
        <f t="shared" si="26"/>
        <v>410.42471822974954</v>
      </c>
      <c r="K335" s="5">
        <f t="shared" si="27"/>
        <v>3788.9748143431302</v>
      </c>
      <c r="L335" s="5">
        <f t="shared" si="28"/>
        <v>7482.7972784108761</v>
      </c>
      <c r="M335" s="5">
        <f t="shared" si="29"/>
        <v>831.4219198234307</v>
      </c>
    </row>
    <row r="336" spans="1:13" x14ac:dyDescent="0.25">
      <c r="A336">
        <v>44347</v>
      </c>
      <c r="B336" t="s">
        <v>407</v>
      </c>
      <c r="C336" t="s">
        <v>62</v>
      </c>
      <c r="D336" s="4">
        <v>2618031</v>
      </c>
      <c r="E336" s="4">
        <v>0</v>
      </c>
      <c r="F336" s="4">
        <f t="shared" ref="F336:F399" si="30">D336+E336</f>
        <v>2618031</v>
      </c>
      <c r="G336" s="5">
        <v>8662911.9900000002</v>
      </c>
      <c r="H336" s="1">
        <v>1427.39</v>
      </c>
      <c r="I336" s="5">
        <f t="shared" ref="I336:I399" si="31">F336/H336</f>
        <v>1834.1385325664323</v>
      </c>
      <c r="J336" s="5">
        <f t="shared" ref="J336:J399" si="32">I336/9</f>
        <v>203.79317028515914</v>
      </c>
      <c r="K336" s="5">
        <f t="shared" ref="K336:K399" si="33">G336/H336</f>
        <v>6069.0575035554402</v>
      </c>
      <c r="L336" s="5">
        <f t="shared" ref="L336:L399" si="34">I336+K336</f>
        <v>7903.1960361218726</v>
      </c>
      <c r="M336" s="5">
        <f t="shared" ref="M336:M399" si="35">L336/9</f>
        <v>878.13289290243029</v>
      </c>
    </row>
    <row r="337" spans="1:13" x14ac:dyDescent="0.25">
      <c r="A337">
        <v>45476</v>
      </c>
      <c r="B337" t="s">
        <v>408</v>
      </c>
      <c r="C337" t="s">
        <v>252</v>
      </c>
      <c r="D337" s="4">
        <v>24100543</v>
      </c>
      <c r="E337" s="4">
        <v>0</v>
      </c>
      <c r="F337" s="4">
        <f t="shared" si="30"/>
        <v>24100543</v>
      </c>
      <c r="G337" s="5">
        <v>14898981.5</v>
      </c>
      <c r="H337" s="1">
        <v>5461.26</v>
      </c>
      <c r="I337" s="5">
        <f t="shared" si="31"/>
        <v>4413.00047974277</v>
      </c>
      <c r="J337" s="5">
        <f t="shared" si="32"/>
        <v>490.33338663808559</v>
      </c>
      <c r="K337" s="5">
        <f t="shared" si="33"/>
        <v>2728.1216239475871</v>
      </c>
      <c r="L337" s="5">
        <f t="shared" si="34"/>
        <v>7141.1221036903571</v>
      </c>
      <c r="M337" s="5">
        <f t="shared" si="35"/>
        <v>793.45801152115075</v>
      </c>
    </row>
    <row r="338" spans="1:13" x14ac:dyDescent="0.25">
      <c r="A338">
        <v>50450</v>
      </c>
      <c r="B338" t="s">
        <v>409</v>
      </c>
      <c r="C338" t="s">
        <v>149</v>
      </c>
      <c r="D338" s="4">
        <v>60057573</v>
      </c>
      <c r="E338" s="4">
        <v>0</v>
      </c>
      <c r="F338" s="4">
        <f t="shared" si="30"/>
        <v>60057573</v>
      </c>
      <c r="G338" s="5">
        <v>26565712.140000001</v>
      </c>
      <c r="H338" s="1">
        <v>10683.07</v>
      </c>
      <c r="I338" s="5">
        <f t="shared" si="31"/>
        <v>5621.7522678406112</v>
      </c>
      <c r="J338" s="5">
        <f t="shared" si="32"/>
        <v>624.63914087117905</v>
      </c>
      <c r="K338" s="5">
        <f t="shared" si="33"/>
        <v>2486.7114172237007</v>
      </c>
      <c r="L338" s="5">
        <f t="shared" si="34"/>
        <v>8108.4636850643119</v>
      </c>
      <c r="M338" s="5">
        <f t="shared" si="35"/>
        <v>900.9404094515902</v>
      </c>
    </row>
    <row r="339" spans="1:13" x14ac:dyDescent="0.25">
      <c r="A339">
        <v>44354</v>
      </c>
      <c r="B339" t="s">
        <v>410</v>
      </c>
      <c r="C339" t="s">
        <v>28</v>
      </c>
      <c r="D339" s="4">
        <v>13416980</v>
      </c>
      <c r="E339" s="4">
        <v>21930</v>
      </c>
      <c r="F339" s="4">
        <f t="shared" si="30"/>
        <v>13438910</v>
      </c>
      <c r="G339" s="5">
        <v>20714224.02</v>
      </c>
      <c r="H339" s="1">
        <v>4277.29</v>
      </c>
      <c r="I339" s="5">
        <f t="shared" si="31"/>
        <v>3141.9216372983828</v>
      </c>
      <c r="J339" s="5">
        <f t="shared" si="32"/>
        <v>349.10240414426477</v>
      </c>
      <c r="K339" s="5">
        <f t="shared" si="33"/>
        <v>4842.8383439046684</v>
      </c>
      <c r="L339" s="5">
        <f t="shared" si="34"/>
        <v>7984.7599812030512</v>
      </c>
      <c r="M339" s="5">
        <f t="shared" si="35"/>
        <v>887.19555346700565</v>
      </c>
    </row>
    <row r="340" spans="1:13" x14ac:dyDescent="0.25">
      <c r="A340">
        <v>50153</v>
      </c>
      <c r="B340" t="s">
        <v>411</v>
      </c>
      <c r="C340" t="s">
        <v>107</v>
      </c>
      <c r="D340" s="4">
        <v>5100550</v>
      </c>
      <c r="E340" s="4">
        <v>0</v>
      </c>
      <c r="F340" s="4">
        <f t="shared" si="30"/>
        <v>5100550</v>
      </c>
      <c r="G340" s="5">
        <v>2432581.2400000002</v>
      </c>
      <c r="H340">
        <v>845.07</v>
      </c>
      <c r="I340" s="5">
        <f t="shared" si="31"/>
        <v>6035.6538511602585</v>
      </c>
      <c r="J340" s="5">
        <f t="shared" si="32"/>
        <v>670.62820568447319</v>
      </c>
      <c r="K340" s="5">
        <f t="shared" si="33"/>
        <v>2878.5559066112869</v>
      </c>
      <c r="L340" s="5">
        <f t="shared" si="34"/>
        <v>8914.2097577715449</v>
      </c>
      <c r="M340" s="5">
        <f t="shared" si="35"/>
        <v>990.46775086350499</v>
      </c>
    </row>
    <row r="341" spans="1:13" x14ac:dyDescent="0.25">
      <c r="A341">
        <v>44362</v>
      </c>
      <c r="B341" t="s">
        <v>412</v>
      </c>
      <c r="C341" t="s">
        <v>38</v>
      </c>
      <c r="D341" s="4">
        <v>22428930</v>
      </c>
      <c r="E341" s="4">
        <v>0</v>
      </c>
      <c r="F341" s="4">
        <f t="shared" si="30"/>
        <v>22428930</v>
      </c>
      <c r="G341" s="5">
        <v>4015237.07</v>
      </c>
      <c r="H341" s="1">
        <v>2692.15</v>
      </c>
      <c r="I341" s="5">
        <f t="shared" si="31"/>
        <v>8331.2334008134767</v>
      </c>
      <c r="J341" s="5">
        <f t="shared" si="32"/>
        <v>925.69260009038635</v>
      </c>
      <c r="K341" s="5">
        <f t="shared" si="33"/>
        <v>1491.4611258659434</v>
      </c>
      <c r="L341" s="5">
        <f t="shared" si="34"/>
        <v>9822.694526679421</v>
      </c>
      <c r="M341" s="5">
        <f t="shared" si="35"/>
        <v>1091.4105029643802</v>
      </c>
    </row>
    <row r="342" spans="1:13" x14ac:dyDescent="0.25">
      <c r="A342">
        <v>44370</v>
      </c>
      <c r="B342" t="s">
        <v>413</v>
      </c>
      <c r="C342" t="s">
        <v>67</v>
      </c>
      <c r="D342" s="4">
        <v>51962166</v>
      </c>
      <c r="E342" s="4">
        <v>0</v>
      </c>
      <c r="F342" s="4">
        <f t="shared" si="30"/>
        <v>51962166</v>
      </c>
      <c r="G342" s="5">
        <v>2427988.6</v>
      </c>
      <c r="H342" s="1">
        <v>3909.22</v>
      </c>
      <c r="I342" s="5">
        <f t="shared" si="31"/>
        <v>13292.20816428853</v>
      </c>
      <c r="J342" s="5">
        <f t="shared" si="32"/>
        <v>1476.9120182542811</v>
      </c>
      <c r="K342" s="5">
        <f t="shared" si="33"/>
        <v>621.0928522825526</v>
      </c>
      <c r="L342" s="5">
        <f t="shared" si="34"/>
        <v>13913.301016571082</v>
      </c>
      <c r="M342" s="5">
        <f t="shared" si="35"/>
        <v>1545.9223351745648</v>
      </c>
    </row>
    <row r="343" spans="1:13" x14ac:dyDescent="0.25">
      <c r="A343">
        <v>48850</v>
      </c>
      <c r="B343" t="s">
        <v>414</v>
      </c>
      <c r="C343" t="s">
        <v>231</v>
      </c>
      <c r="D343" s="4">
        <v>3890678</v>
      </c>
      <c r="E343" s="4">
        <v>0</v>
      </c>
      <c r="F343" s="4">
        <f t="shared" si="30"/>
        <v>3890678</v>
      </c>
      <c r="G343" s="5">
        <v>10980589.92</v>
      </c>
      <c r="H343" s="1">
        <v>1838.29</v>
      </c>
      <c r="I343" s="5">
        <f t="shared" si="31"/>
        <v>2116.4658459764237</v>
      </c>
      <c r="J343" s="5">
        <f t="shared" si="32"/>
        <v>235.16287177515818</v>
      </c>
      <c r="K343" s="5">
        <f t="shared" si="33"/>
        <v>5973.2631521685917</v>
      </c>
      <c r="L343" s="5">
        <f t="shared" si="34"/>
        <v>8089.7289981450158</v>
      </c>
      <c r="M343" s="5">
        <f t="shared" si="35"/>
        <v>898.85877757166838</v>
      </c>
    </row>
    <row r="344" spans="1:13" x14ac:dyDescent="0.25">
      <c r="A344">
        <v>47456</v>
      </c>
      <c r="B344" t="s">
        <v>415</v>
      </c>
      <c r="C344" t="s">
        <v>42</v>
      </c>
      <c r="D344" s="4">
        <v>1800880</v>
      </c>
      <c r="E344" s="4">
        <v>1080108</v>
      </c>
      <c r="F344" s="4">
        <f t="shared" si="30"/>
        <v>2880988</v>
      </c>
      <c r="G344" s="5">
        <v>3727011.97</v>
      </c>
      <c r="H344">
        <v>764.84</v>
      </c>
      <c r="I344" s="5">
        <f t="shared" si="31"/>
        <v>3766.7852099785573</v>
      </c>
      <c r="J344" s="5">
        <f t="shared" si="32"/>
        <v>418.53168999761749</v>
      </c>
      <c r="K344" s="5">
        <f t="shared" si="33"/>
        <v>4872.9302468490141</v>
      </c>
      <c r="L344" s="5">
        <f t="shared" si="34"/>
        <v>8639.715456827571</v>
      </c>
      <c r="M344" s="5">
        <f t="shared" si="35"/>
        <v>959.96838409195232</v>
      </c>
    </row>
    <row r="345" spans="1:13" x14ac:dyDescent="0.25">
      <c r="A345">
        <v>50229</v>
      </c>
      <c r="B345" t="s">
        <v>416</v>
      </c>
      <c r="C345" t="s">
        <v>107</v>
      </c>
      <c r="D345" s="4">
        <v>2150537</v>
      </c>
      <c r="E345" s="4">
        <v>0</v>
      </c>
      <c r="F345" s="4">
        <f t="shared" si="30"/>
        <v>2150537</v>
      </c>
      <c r="G345" s="5">
        <v>3527049.15</v>
      </c>
      <c r="H345">
        <v>712.26</v>
      </c>
      <c r="I345" s="5">
        <f t="shared" si="31"/>
        <v>3019.3145761379274</v>
      </c>
      <c r="J345" s="5">
        <f t="shared" si="32"/>
        <v>335.47939734865861</v>
      </c>
      <c r="K345" s="5">
        <f t="shared" si="33"/>
        <v>4951.9124336618652</v>
      </c>
      <c r="L345" s="5">
        <f t="shared" si="34"/>
        <v>7971.2270097997925</v>
      </c>
      <c r="M345" s="5">
        <f t="shared" si="35"/>
        <v>885.69188997775473</v>
      </c>
    </row>
    <row r="346" spans="1:13" x14ac:dyDescent="0.25">
      <c r="A346">
        <v>45484</v>
      </c>
      <c r="B346" t="s">
        <v>417</v>
      </c>
      <c r="C346" t="s">
        <v>296</v>
      </c>
      <c r="D346" s="4">
        <v>2161831</v>
      </c>
      <c r="E346" s="4">
        <v>1343560</v>
      </c>
      <c r="F346" s="4">
        <f t="shared" si="30"/>
        <v>3505391</v>
      </c>
      <c r="G346" s="5">
        <v>4085128.52</v>
      </c>
      <c r="H346">
        <v>857.76</v>
      </c>
      <c r="I346" s="5">
        <f t="shared" si="31"/>
        <v>4086.680423428465</v>
      </c>
      <c r="J346" s="5">
        <f t="shared" si="32"/>
        <v>454.07560260316279</v>
      </c>
      <c r="K346" s="5">
        <f t="shared" si="33"/>
        <v>4762.5542342846484</v>
      </c>
      <c r="L346" s="5">
        <f t="shared" si="34"/>
        <v>8849.2346577131138</v>
      </c>
      <c r="M346" s="5">
        <f t="shared" si="35"/>
        <v>983.24829530145712</v>
      </c>
    </row>
    <row r="347" spans="1:13" x14ac:dyDescent="0.25">
      <c r="A347">
        <v>44388</v>
      </c>
      <c r="B347" t="s">
        <v>418</v>
      </c>
      <c r="C347" t="s">
        <v>100</v>
      </c>
      <c r="D347" s="4">
        <v>48954303</v>
      </c>
      <c r="E347" s="4">
        <v>0</v>
      </c>
      <c r="F347" s="4">
        <f t="shared" si="30"/>
        <v>48954303</v>
      </c>
      <c r="G347" s="5">
        <v>15340041.84</v>
      </c>
      <c r="H347" s="1">
        <v>7473.88</v>
      </c>
      <c r="I347" s="5">
        <f t="shared" si="31"/>
        <v>6550.0520479322649</v>
      </c>
      <c r="J347" s="5">
        <f t="shared" si="32"/>
        <v>727.78356088136275</v>
      </c>
      <c r="K347" s="5">
        <f t="shared" si="33"/>
        <v>2052.487040198665</v>
      </c>
      <c r="L347" s="5">
        <f t="shared" si="34"/>
        <v>8602.5390881309304</v>
      </c>
      <c r="M347" s="5">
        <f t="shared" si="35"/>
        <v>955.83767645899229</v>
      </c>
    </row>
    <row r="348" spans="1:13" x14ac:dyDescent="0.25">
      <c r="A348">
        <v>48520</v>
      </c>
      <c r="B348" t="s">
        <v>419</v>
      </c>
      <c r="C348" t="s">
        <v>235</v>
      </c>
      <c r="D348" s="4">
        <v>2904831</v>
      </c>
      <c r="E348" s="4">
        <v>0</v>
      </c>
      <c r="F348" s="4">
        <f t="shared" si="30"/>
        <v>2904831</v>
      </c>
      <c r="G348" s="5">
        <v>13715463.18</v>
      </c>
      <c r="H348" s="1">
        <v>1860.25</v>
      </c>
      <c r="I348" s="5">
        <f t="shared" si="31"/>
        <v>1561.5272140841284</v>
      </c>
      <c r="J348" s="5">
        <f t="shared" si="32"/>
        <v>173.50302378712539</v>
      </c>
      <c r="K348" s="5">
        <f t="shared" si="33"/>
        <v>7372.9139524257489</v>
      </c>
      <c r="L348" s="5">
        <f t="shared" si="34"/>
        <v>8934.4411665098778</v>
      </c>
      <c r="M348" s="5">
        <f t="shared" si="35"/>
        <v>992.71568516776415</v>
      </c>
    </row>
    <row r="349" spans="1:13" x14ac:dyDescent="0.25">
      <c r="A349">
        <v>45492</v>
      </c>
      <c r="B349" t="s">
        <v>420</v>
      </c>
      <c r="C349" t="s">
        <v>261</v>
      </c>
      <c r="D349" s="4">
        <v>68185297</v>
      </c>
      <c r="E349" s="4">
        <v>0</v>
      </c>
      <c r="F349" s="4">
        <f t="shared" si="30"/>
        <v>68185297</v>
      </c>
      <c r="G349" s="5">
        <v>14783265.01</v>
      </c>
      <c r="H349" s="1">
        <v>8148.65</v>
      </c>
      <c r="I349" s="5">
        <f t="shared" si="31"/>
        <v>8367.6801678805696</v>
      </c>
      <c r="J349" s="5">
        <f t="shared" si="32"/>
        <v>929.74224087561879</v>
      </c>
      <c r="K349" s="5">
        <f t="shared" si="33"/>
        <v>1814.1980585741196</v>
      </c>
      <c r="L349" s="5">
        <f t="shared" si="34"/>
        <v>10181.87822645469</v>
      </c>
      <c r="M349" s="5">
        <f t="shared" si="35"/>
        <v>1131.31980293941</v>
      </c>
    </row>
    <row r="350" spans="1:13" x14ac:dyDescent="0.25">
      <c r="A350">
        <v>48629</v>
      </c>
      <c r="B350" t="s">
        <v>421</v>
      </c>
      <c r="C350" t="s">
        <v>91</v>
      </c>
      <c r="D350" s="4">
        <v>4339417</v>
      </c>
      <c r="E350" s="4">
        <v>1954329</v>
      </c>
      <c r="F350" s="4">
        <f t="shared" si="30"/>
        <v>6293746</v>
      </c>
      <c r="G350" s="5">
        <v>4439126.1500000004</v>
      </c>
      <c r="H350" s="1">
        <v>1211.18</v>
      </c>
      <c r="I350" s="5">
        <f t="shared" si="31"/>
        <v>5196.3754355256851</v>
      </c>
      <c r="J350" s="5">
        <f t="shared" si="32"/>
        <v>577.37504839174278</v>
      </c>
      <c r="K350" s="5">
        <f t="shared" si="33"/>
        <v>3665.1250433461582</v>
      </c>
      <c r="L350" s="5">
        <f t="shared" si="34"/>
        <v>8861.5004788718434</v>
      </c>
      <c r="M350" s="5">
        <f t="shared" si="35"/>
        <v>984.61116431909375</v>
      </c>
    </row>
    <row r="351" spans="1:13" x14ac:dyDescent="0.25">
      <c r="A351">
        <v>46920</v>
      </c>
      <c r="B351" t="s">
        <v>422</v>
      </c>
      <c r="C351" t="s">
        <v>423</v>
      </c>
      <c r="D351" s="4">
        <v>12368737</v>
      </c>
      <c r="E351" s="4">
        <v>0</v>
      </c>
      <c r="F351" s="4">
        <f t="shared" si="30"/>
        <v>12368737</v>
      </c>
      <c r="G351" s="5">
        <v>9338495.2100000009</v>
      </c>
      <c r="H351" s="1">
        <v>2473.69</v>
      </c>
      <c r="I351" s="5">
        <f t="shared" si="31"/>
        <v>5000.1160210050575</v>
      </c>
      <c r="J351" s="5">
        <f t="shared" si="32"/>
        <v>555.56844677833976</v>
      </c>
      <c r="K351" s="5">
        <f t="shared" si="33"/>
        <v>3775.1275260845136</v>
      </c>
      <c r="L351" s="5">
        <f t="shared" si="34"/>
        <v>8775.2435470895707</v>
      </c>
      <c r="M351" s="5">
        <f t="shared" si="35"/>
        <v>975.02706078773008</v>
      </c>
    </row>
    <row r="352" spans="1:13" x14ac:dyDescent="0.25">
      <c r="A352">
        <v>44396</v>
      </c>
      <c r="B352" t="s">
        <v>424</v>
      </c>
      <c r="C352" t="s">
        <v>122</v>
      </c>
      <c r="D352" s="4">
        <v>35245188</v>
      </c>
      <c r="E352" s="4">
        <v>0</v>
      </c>
      <c r="F352" s="4">
        <f t="shared" si="30"/>
        <v>35245188</v>
      </c>
      <c r="G352" s="5">
        <v>10855161.76</v>
      </c>
      <c r="H352" s="1">
        <v>5711.44</v>
      </c>
      <c r="I352" s="5">
        <f t="shared" si="31"/>
        <v>6170.9810485621847</v>
      </c>
      <c r="J352" s="5">
        <f t="shared" si="32"/>
        <v>685.66456095135391</v>
      </c>
      <c r="K352" s="5">
        <f t="shared" si="33"/>
        <v>1900.5998067037385</v>
      </c>
      <c r="L352" s="5">
        <f t="shared" si="34"/>
        <v>8071.5808552659237</v>
      </c>
      <c r="M352" s="5">
        <f t="shared" si="35"/>
        <v>896.84231725176926</v>
      </c>
    </row>
    <row r="353" spans="1:13" x14ac:dyDescent="0.25">
      <c r="A353">
        <v>48959</v>
      </c>
      <c r="B353" t="s">
        <v>425</v>
      </c>
      <c r="C353" t="s">
        <v>83</v>
      </c>
      <c r="D353" s="4">
        <v>331339</v>
      </c>
      <c r="E353" s="4">
        <v>0</v>
      </c>
      <c r="F353" s="4">
        <f t="shared" si="30"/>
        <v>331339</v>
      </c>
      <c r="G353" s="5">
        <v>0</v>
      </c>
      <c r="H353">
        <v>0</v>
      </c>
      <c r="I353" s="5" t="e">
        <f t="shared" si="31"/>
        <v>#DIV/0!</v>
      </c>
      <c r="J353" s="5" t="e">
        <f t="shared" si="32"/>
        <v>#DIV/0!</v>
      </c>
      <c r="K353" s="5" t="e">
        <f t="shared" si="33"/>
        <v>#DIV/0!</v>
      </c>
      <c r="L353" s="5" t="e">
        <f t="shared" si="34"/>
        <v>#DIV/0!</v>
      </c>
      <c r="M353" s="5" t="e">
        <f t="shared" si="35"/>
        <v>#DIV/0!</v>
      </c>
    </row>
    <row r="354" spans="1:13" x14ac:dyDescent="0.25">
      <c r="A354">
        <v>44404</v>
      </c>
      <c r="B354" t="s">
        <v>426</v>
      </c>
      <c r="C354" t="s">
        <v>241</v>
      </c>
      <c r="D354" s="4">
        <v>32737427</v>
      </c>
      <c r="E354" s="4">
        <v>0</v>
      </c>
      <c r="F354" s="4">
        <f t="shared" si="30"/>
        <v>32737427</v>
      </c>
      <c r="G354" s="5">
        <v>27249300.699999999</v>
      </c>
      <c r="H354" s="1">
        <v>7242.09</v>
      </c>
      <c r="I354" s="5">
        <f t="shared" si="31"/>
        <v>4520.4391273789752</v>
      </c>
      <c r="J354" s="5">
        <f t="shared" si="32"/>
        <v>502.27101415321948</v>
      </c>
      <c r="K354" s="5">
        <f t="shared" si="33"/>
        <v>3762.6293928962496</v>
      </c>
      <c r="L354" s="5">
        <f t="shared" si="34"/>
        <v>8283.0685202752247</v>
      </c>
      <c r="M354" s="5">
        <f t="shared" si="35"/>
        <v>920.3409466972472</v>
      </c>
    </row>
    <row r="355" spans="1:13" x14ac:dyDescent="0.25">
      <c r="A355">
        <v>48173</v>
      </c>
      <c r="B355" t="s">
        <v>427</v>
      </c>
      <c r="C355" t="s">
        <v>32</v>
      </c>
      <c r="D355" s="4">
        <v>12974788</v>
      </c>
      <c r="E355" s="4">
        <v>0</v>
      </c>
      <c r="F355" s="4">
        <f t="shared" si="30"/>
        <v>12974788</v>
      </c>
      <c r="G355" s="5">
        <v>10628918.59</v>
      </c>
      <c r="H355" s="1">
        <v>3073.09</v>
      </c>
      <c r="I355" s="5">
        <f t="shared" si="31"/>
        <v>4222.0657383936041</v>
      </c>
      <c r="J355" s="5">
        <f t="shared" si="32"/>
        <v>469.11841537706709</v>
      </c>
      <c r="K355" s="5">
        <f t="shared" si="33"/>
        <v>3458.7072262771344</v>
      </c>
      <c r="L355" s="5">
        <f t="shared" si="34"/>
        <v>7680.7729646707385</v>
      </c>
      <c r="M355" s="5">
        <f t="shared" si="35"/>
        <v>853.41921829674868</v>
      </c>
    </row>
    <row r="356" spans="1:13" x14ac:dyDescent="0.25">
      <c r="A356">
        <v>45500</v>
      </c>
      <c r="B356" t="s">
        <v>428</v>
      </c>
      <c r="C356" t="s">
        <v>64</v>
      </c>
      <c r="D356" s="4">
        <v>37163897</v>
      </c>
      <c r="E356" s="4">
        <v>0</v>
      </c>
      <c r="F356" s="4">
        <f t="shared" si="30"/>
        <v>37163897</v>
      </c>
      <c r="G356" s="5">
        <v>15758666.279999999</v>
      </c>
      <c r="H356" s="1">
        <v>6378.07</v>
      </c>
      <c r="I356" s="5">
        <f t="shared" si="31"/>
        <v>5826.8248858980851</v>
      </c>
      <c r="J356" s="5">
        <f t="shared" si="32"/>
        <v>647.42498732200943</v>
      </c>
      <c r="K356" s="5">
        <f t="shared" si="33"/>
        <v>2470.7578123162648</v>
      </c>
      <c r="L356" s="5">
        <f t="shared" si="34"/>
        <v>8297.5826982143499</v>
      </c>
      <c r="M356" s="5">
        <f t="shared" si="35"/>
        <v>921.95363313492771</v>
      </c>
    </row>
    <row r="357" spans="1:13" x14ac:dyDescent="0.25">
      <c r="A357">
        <v>50633</v>
      </c>
      <c r="B357" t="s">
        <v>429</v>
      </c>
      <c r="C357" t="s">
        <v>127</v>
      </c>
      <c r="D357" s="4">
        <v>1752175</v>
      </c>
      <c r="E357" s="4">
        <v>594946</v>
      </c>
      <c r="F357" s="4">
        <f t="shared" si="30"/>
        <v>2347121</v>
      </c>
      <c r="G357" s="5">
        <v>2817489.76</v>
      </c>
      <c r="H357">
        <v>599.71</v>
      </c>
      <c r="I357" s="5">
        <f t="shared" si="31"/>
        <v>3913.7599839922627</v>
      </c>
      <c r="J357" s="5">
        <f t="shared" si="32"/>
        <v>434.86222044358476</v>
      </c>
      <c r="K357" s="5">
        <f t="shared" si="33"/>
        <v>4698.0870087208814</v>
      </c>
      <c r="L357" s="5">
        <f t="shared" si="34"/>
        <v>8611.8469927131446</v>
      </c>
      <c r="M357" s="5">
        <f t="shared" si="35"/>
        <v>956.87188807923826</v>
      </c>
    </row>
    <row r="358" spans="1:13" x14ac:dyDescent="0.25">
      <c r="A358">
        <v>49361</v>
      </c>
      <c r="B358" t="s">
        <v>430</v>
      </c>
      <c r="C358" t="s">
        <v>193</v>
      </c>
      <c r="D358" s="4">
        <v>976764</v>
      </c>
      <c r="E358" s="4">
        <v>584546</v>
      </c>
      <c r="F358" s="4">
        <f t="shared" si="30"/>
        <v>1561310</v>
      </c>
      <c r="G358" s="5">
        <v>2094999.21</v>
      </c>
      <c r="H358">
        <v>407.68</v>
      </c>
      <c r="I358" s="5">
        <f t="shared" si="31"/>
        <v>3829.7439167974881</v>
      </c>
      <c r="J358" s="5">
        <f t="shared" si="32"/>
        <v>425.52710186638757</v>
      </c>
      <c r="K358" s="5">
        <f t="shared" si="33"/>
        <v>5138.8324421114594</v>
      </c>
      <c r="L358" s="5">
        <f t="shared" si="34"/>
        <v>8968.5763589089474</v>
      </c>
      <c r="M358" s="5">
        <f t="shared" si="35"/>
        <v>996.50848432321641</v>
      </c>
    </row>
    <row r="359" spans="1:13" x14ac:dyDescent="0.25">
      <c r="A359">
        <v>45518</v>
      </c>
      <c r="B359" t="s">
        <v>431</v>
      </c>
      <c r="C359" t="s">
        <v>91</v>
      </c>
      <c r="D359" s="4">
        <v>6106071</v>
      </c>
      <c r="E359" s="4">
        <v>119179</v>
      </c>
      <c r="F359" s="4">
        <f t="shared" si="30"/>
        <v>6225250</v>
      </c>
      <c r="G359" s="5">
        <v>5652455.1100000003</v>
      </c>
      <c r="H359" s="1">
        <v>1438.21</v>
      </c>
      <c r="I359" s="5">
        <f t="shared" si="31"/>
        <v>4328.470807462053</v>
      </c>
      <c r="J359" s="5">
        <f t="shared" si="32"/>
        <v>480.94120082911701</v>
      </c>
      <c r="K359" s="5">
        <f t="shared" si="33"/>
        <v>3930.201507429374</v>
      </c>
      <c r="L359" s="5">
        <f t="shared" si="34"/>
        <v>8258.672314891428</v>
      </c>
      <c r="M359" s="5">
        <f t="shared" si="35"/>
        <v>917.63025721015867</v>
      </c>
    </row>
    <row r="360" spans="1:13" x14ac:dyDescent="0.25">
      <c r="A360">
        <v>49890</v>
      </c>
      <c r="B360" t="s">
        <v>432</v>
      </c>
      <c r="C360" t="s">
        <v>28</v>
      </c>
      <c r="D360" s="4">
        <v>6086709</v>
      </c>
      <c r="E360" s="4">
        <v>0</v>
      </c>
      <c r="F360" s="4">
        <f t="shared" si="30"/>
        <v>6086709</v>
      </c>
      <c r="G360" s="5">
        <v>8809447.0199999996</v>
      </c>
      <c r="H360" s="1">
        <v>1831.51</v>
      </c>
      <c r="I360" s="5">
        <f t="shared" si="31"/>
        <v>3323.3282919558178</v>
      </c>
      <c r="J360" s="5">
        <f t="shared" si="32"/>
        <v>369.25869910620196</v>
      </c>
      <c r="K360" s="5">
        <f t="shared" si="33"/>
        <v>4809.9366206026716</v>
      </c>
      <c r="L360" s="5">
        <f t="shared" si="34"/>
        <v>8133.2649125584894</v>
      </c>
      <c r="M360" s="5">
        <f t="shared" si="35"/>
        <v>903.6961013953877</v>
      </c>
    </row>
    <row r="361" spans="1:13" x14ac:dyDescent="0.25">
      <c r="A361">
        <v>49627</v>
      </c>
      <c r="B361" t="s">
        <v>433</v>
      </c>
      <c r="C361" t="s">
        <v>105</v>
      </c>
      <c r="D361" s="4">
        <v>2183989</v>
      </c>
      <c r="E361" s="4">
        <v>0</v>
      </c>
      <c r="F361" s="4">
        <f t="shared" si="30"/>
        <v>2183989</v>
      </c>
      <c r="G361" s="5">
        <v>9359378.3100000005</v>
      </c>
      <c r="H361" s="1">
        <v>1396.44</v>
      </c>
      <c r="I361" s="5">
        <f t="shared" si="31"/>
        <v>1563.9690928360687</v>
      </c>
      <c r="J361" s="5">
        <f t="shared" si="32"/>
        <v>173.77434364845209</v>
      </c>
      <c r="K361" s="5">
        <f t="shared" si="33"/>
        <v>6702.3132465412045</v>
      </c>
      <c r="L361" s="5">
        <f t="shared" si="34"/>
        <v>8266.2823393772742</v>
      </c>
      <c r="M361" s="5">
        <f t="shared" si="35"/>
        <v>918.47581548636379</v>
      </c>
    </row>
    <row r="362" spans="1:13" x14ac:dyDescent="0.25">
      <c r="A362">
        <v>45948</v>
      </c>
      <c r="B362" t="s">
        <v>434</v>
      </c>
      <c r="C362" t="s">
        <v>435</v>
      </c>
      <c r="D362" s="4">
        <v>3620399</v>
      </c>
      <c r="E362" s="4">
        <v>634101</v>
      </c>
      <c r="F362" s="4">
        <f t="shared" si="30"/>
        <v>4254500</v>
      </c>
      <c r="G362" s="5">
        <v>2277739.9700000002</v>
      </c>
      <c r="H362">
        <v>873.55</v>
      </c>
      <c r="I362" s="5">
        <f t="shared" si="31"/>
        <v>4870.3565909220997</v>
      </c>
      <c r="J362" s="5">
        <f t="shared" si="32"/>
        <v>541.15073232467773</v>
      </c>
      <c r="K362" s="5">
        <f t="shared" si="33"/>
        <v>2607.4523152652973</v>
      </c>
      <c r="L362" s="5">
        <f t="shared" si="34"/>
        <v>7477.808906187397</v>
      </c>
      <c r="M362" s="5">
        <f t="shared" si="35"/>
        <v>830.86765624304417</v>
      </c>
    </row>
    <row r="363" spans="1:13" x14ac:dyDescent="0.25">
      <c r="A363">
        <v>46672</v>
      </c>
      <c r="B363" t="s">
        <v>436</v>
      </c>
      <c r="C363" t="s">
        <v>36</v>
      </c>
      <c r="D363" s="4">
        <v>1568252</v>
      </c>
      <c r="E363" s="4">
        <v>998266</v>
      </c>
      <c r="F363" s="4">
        <f t="shared" si="30"/>
        <v>2566518</v>
      </c>
      <c r="G363" s="5">
        <v>4098278.37</v>
      </c>
      <c r="H363">
        <v>703.38</v>
      </c>
      <c r="I363" s="5">
        <f t="shared" si="31"/>
        <v>3648.8356222809862</v>
      </c>
      <c r="J363" s="5">
        <f t="shared" si="32"/>
        <v>405.42618025344291</v>
      </c>
      <c r="K363" s="5">
        <f t="shared" si="33"/>
        <v>5826.5494753902585</v>
      </c>
      <c r="L363" s="5">
        <f t="shared" si="34"/>
        <v>9475.3850976712456</v>
      </c>
      <c r="M363" s="5">
        <f t="shared" si="35"/>
        <v>1052.8205664079162</v>
      </c>
    </row>
    <row r="364" spans="1:13" x14ac:dyDescent="0.25">
      <c r="A364">
        <v>50039</v>
      </c>
      <c r="B364" t="s">
        <v>437</v>
      </c>
      <c r="C364" t="s">
        <v>22</v>
      </c>
      <c r="D364" s="4">
        <v>3533973</v>
      </c>
      <c r="E364" s="4">
        <v>0</v>
      </c>
      <c r="F364" s="4">
        <f t="shared" si="30"/>
        <v>3533973</v>
      </c>
      <c r="G364" s="5">
        <v>2202700.0299999998</v>
      </c>
      <c r="H364">
        <v>661.98</v>
      </c>
      <c r="I364" s="5">
        <f t="shared" si="31"/>
        <v>5338.4890782198854</v>
      </c>
      <c r="J364" s="5">
        <f t="shared" si="32"/>
        <v>593.16545313554286</v>
      </c>
      <c r="K364" s="5">
        <f t="shared" si="33"/>
        <v>3327.441961992809</v>
      </c>
      <c r="L364" s="5">
        <f t="shared" si="34"/>
        <v>8665.9310402126939</v>
      </c>
      <c r="M364" s="5">
        <f t="shared" si="35"/>
        <v>962.88122669029929</v>
      </c>
    </row>
    <row r="365" spans="1:13" x14ac:dyDescent="0.25">
      <c r="A365">
        <v>50740</v>
      </c>
      <c r="B365" t="s">
        <v>438</v>
      </c>
      <c r="C365" t="s">
        <v>147</v>
      </c>
      <c r="D365" s="4">
        <v>2644425</v>
      </c>
      <c r="E365" s="4">
        <v>1238284</v>
      </c>
      <c r="F365" s="4">
        <f t="shared" si="30"/>
        <v>3882709</v>
      </c>
      <c r="G365" s="5">
        <v>4120049.03</v>
      </c>
      <c r="H365">
        <v>942.28</v>
      </c>
      <c r="I365" s="5">
        <f t="shared" si="31"/>
        <v>4120.5469711762962</v>
      </c>
      <c r="J365" s="5">
        <f t="shared" si="32"/>
        <v>457.83855235292179</v>
      </c>
      <c r="K365" s="5">
        <f t="shared" si="33"/>
        <v>4372.4254255635269</v>
      </c>
      <c r="L365" s="5">
        <f t="shared" si="34"/>
        <v>8492.972396739824</v>
      </c>
      <c r="M365" s="5">
        <f t="shared" si="35"/>
        <v>943.66359963775824</v>
      </c>
    </row>
    <row r="366" spans="1:13" x14ac:dyDescent="0.25">
      <c r="A366">
        <v>139303</v>
      </c>
      <c r="B366" t="s">
        <v>439</v>
      </c>
      <c r="C366" t="s">
        <v>241</v>
      </c>
      <c r="D366" s="4">
        <v>11056262</v>
      </c>
      <c r="E366" s="4">
        <v>0</v>
      </c>
      <c r="F366" s="4">
        <f t="shared" si="30"/>
        <v>11056262</v>
      </c>
      <c r="G366" s="5">
        <v>4974061.75</v>
      </c>
      <c r="H366" s="1">
        <v>2300.81</v>
      </c>
      <c r="I366" s="5">
        <f t="shared" si="31"/>
        <v>4805.3781059713756</v>
      </c>
      <c r="J366" s="5">
        <f t="shared" si="32"/>
        <v>533.93090066348623</v>
      </c>
      <c r="K366" s="5">
        <f t="shared" si="33"/>
        <v>2161.8741877860407</v>
      </c>
      <c r="L366" s="5">
        <f t="shared" si="34"/>
        <v>6967.2522937574158</v>
      </c>
      <c r="M366" s="5">
        <f t="shared" si="35"/>
        <v>774.13914375082402</v>
      </c>
    </row>
    <row r="367" spans="1:13" x14ac:dyDescent="0.25">
      <c r="A367">
        <v>47712</v>
      </c>
      <c r="B367" t="s">
        <v>440</v>
      </c>
      <c r="C367" t="s">
        <v>78</v>
      </c>
      <c r="D367" s="4">
        <v>2580625</v>
      </c>
      <c r="E367" s="4">
        <v>1146512</v>
      </c>
      <c r="F367" s="4">
        <f t="shared" si="30"/>
        <v>3727137</v>
      </c>
      <c r="G367" s="5">
        <v>2124513.9500000002</v>
      </c>
      <c r="H367">
        <v>646.19000000000005</v>
      </c>
      <c r="I367" s="5">
        <f t="shared" si="31"/>
        <v>5767.8654884786201</v>
      </c>
      <c r="J367" s="5">
        <f t="shared" si="32"/>
        <v>640.87394316429118</v>
      </c>
      <c r="K367" s="5">
        <f t="shared" si="33"/>
        <v>3287.7542982714062</v>
      </c>
      <c r="L367" s="5">
        <f t="shared" si="34"/>
        <v>9055.6197867500268</v>
      </c>
      <c r="M367" s="5">
        <f t="shared" si="35"/>
        <v>1006.1799763055585</v>
      </c>
    </row>
    <row r="368" spans="1:13" x14ac:dyDescent="0.25">
      <c r="A368">
        <v>45526</v>
      </c>
      <c r="B368" t="s">
        <v>441</v>
      </c>
      <c r="C368" t="s">
        <v>127</v>
      </c>
      <c r="D368" s="4">
        <v>2157260</v>
      </c>
      <c r="E368" s="4">
        <v>675073</v>
      </c>
      <c r="F368" s="4">
        <f t="shared" si="30"/>
        <v>2832333</v>
      </c>
      <c r="G368" s="5">
        <v>4971380.1900000004</v>
      </c>
      <c r="H368" s="1">
        <v>1035.03</v>
      </c>
      <c r="I368" s="5">
        <f t="shared" si="31"/>
        <v>2736.4743050926063</v>
      </c>
      <c r="J368" s="5">
        <f t="shared" si="32"/>
        <v>304.05270056584516</v>
      </c>
      <c r="K368" s="5">
        <f t="shared" si="33"/>
        <v>4803.1266629952761</v>
      </c>
      <c r="L368" s="5">
        <f t="shared" si="34"/>
        <v>7539.6009680878824</v>
      </c>
      <c r="M368" s="5">
        <f t="shared" si="35"/>
        <v>837.73344089865361</v>
      </c>
    </row>
    <row r="369" spans="1:13" x14ac:dyDescent="0.25">
      <c r="A369">
        <v>48777</v>
      </c>
      <c r="B369" t="s">
        <v>442</v>
      </c>
      <c r="C369" t="s">
        <v>443</v>
      </c>
      <c r="D369" s="4">
        <v>4459313</v>
      </c>
      <c r="E369" s="4">
        <v>0</v>
      </c>
      <c r="F369" s="4">
        <f t="shared" si="30"/>
        <v>4459313</v>
      </c>
      <c r="G369" s="5">
        <v>14006727.32</v>
      </c>
      <c r="H369" s="1">
        <v>2196.42</v>
      </c>
      <c r="I369" s="5">
        <f t="shared" si="31"/>
        <v>2030.264248185684</v>
      </c>
      <c r="J369" s="5">
        <f t="shared" si="32"/>
        <v>225.58491646507599</v>
      </c>
      <c r="K369" s="5">
        <f t="shared" si="33"/>
        <v>6377.0714708480164</v>
      </c>
      <c r="L369" s="5">
        <f t="shared" si="34"/>
        <v>8407.335719033701</v>
      </c>
      <c r="M369" s="5">
        <f t="shared" si="35"/>
        <v>934.14841322596681</v>
      </c>
    </row>
    <row r="370" spans="1:13" x14ac:dyDescent="0.25">
      <c r="A370">
        <v>45534</v>
      </c>
      <c r="B370" t="s">
        <v>444</v>
      </c>
      <c r="C370" t="s">
        <v>145</v>
      </c>
      <c r="D370" s="4">
        <v>3600751</v>
      </c>
      <c r="E370" s="4">
        <v>998917</v>
      </c>
      <c r="F370" s="4">
        <f t="shared" si="30"/>
        <v>4599668</v>
      </c>
      <c r="G370" s="5">
        <v>5649160.3700000001</v>
      </c>
      <c r="H370" s="1">
        <v>1304.27</v>
      </c>
      <c r="I370" s="5">
        <f t="shared" si="31"/>
        <v>3526.6225551457906</v>
      </c>
      <c r="J370" s="5">
        <f t="shared" si="32"/>
        <v>391.84695057175452</v>
      </c>
      <c r="K370" s="5">
        <f t="shared" si="33"/>
        <v>4331.2813834558801</v>
      </c>
      <c r="L370" s="5">
        <f t="shared" si="34"/>
        <v>7857.9039386016702</v>
      </c>
      <c r="M370" s="5">
        <f t="shared" si="35"/>
        <v>873.10043762240775</v>
      </c>
    </row>
    <row r="371" spans="1:13" x14ac:dyDescent="0.25">
      <c r="A371">
        <v>44412</v>
      </c>
      <c r="B371" t="s">
        <v>445</v>
      </c>
      <c r="C371" t="s">
        <v>167</v>
      </c>
      <c r="D371" s="4">
        <v>13727290</v>
      </c>
      <c r="E371" s="4">
        <v>0</v>
      </c>
      <c r="F371" s="4">
        <f t="shared" si="30"/>
        <v>13727290</v>
      </c>
      <c r="G371" s="5">
        <v>20813791.469999999</v>
      </c>
      <c r="H371" s="1">
        <v>3914.99</v>
      </c>
      <c r="I371" s="5">
        <f t="shared" si="31"/>
        <v>3506.3410123652934</v>
      </c>
      <c r="J371" s="5">
        <f t="shared" si="32"/>
        <v>389.59344581836592</v>
      </c>
      <c r="K371" s="5">
        <f t="shared" si="33"/>
        <v>5316.4354110738468</v>
      </c>
      <c r="L371" s="5">
        <f t="shared" si="34"/>
        <v>8822.7764234391398</v>
      </c>
      <c r="M371" s="5">
        <f t="shared" si="35"/>
        <v>980.30849149323774</v>
      </c>
    </row>
    <row r="372" spans="1:13" x14ac:dyDescent="0.25">
      <c r="A372">
        <v>44420</v>
      </c>
      <c r="B372" t="s">
        <v>446</v>
      </c>
      <c r="C372" t="s">
        <v>155</v>
      </c>
      <c r="D372" s="4">
        <v>15897359</v>
      </c>
      <c r="E372" s="4">
        <v>0</v>
      </c>
      <c r="F372" s="4">
        <f t="shared" si="30"/>
        <v>15897359</v>
      </c>
      <c r="G372" s="5">
        <v>12092941.85</v>
      </c>
      <c r="H372" s="1">
        <v>3913.15</v>
      </c>
      <c r="I372" s="5">
        <f t="shared" si="31"/>
        <v>4062.5478195315795</v>
      </c>
      <c r="J372" s="5">
        <f t="shared" si="32"/>
        <v>451.3942021701755</v>
      </c>
      <c r="K372" s="5">
        <f t="shared" si="33"/>
        <v>3090.3343470094424</v>
      </c>
      <c r="L372" s="5">
        <f t="shared" si="34"/>
        <v>7152.8821665410214</v>
      </c>
      <c r="M372" s="5">
        <f t="shared" si="35"/>
        <v>794.76468517122464</v>
      </c>
    </row>
    <row r="373" spans="1:13" x14ac:dyDescent="0.25">
      <c r="A373">
        <v>44438</v>
      </c>
      <c r="B373" t="s">
        <v>447</v>
      </c>
      <c r="C373" t="s">
        <v>319</v>
      </c>
      <c r="D373" s="4">
        <v>8868093</v>
      </c>
      <c r="E373" s="4">
        <v>0</v>
      </c>
      <c r="F373" s="4">
        <f t="shared" si="30"/>
        <v>8868093</v>
      </c>
      <c r="G373" s="5">
        <v>7462072.4199999999</v>
      </c>
      <c r="H373" s="1">
        <v>2090.31</v>
      </c>
      <c r="I373" s="5">
        <f t="shared" si="31"/>
        <v>4242.4774315771347</v>
      </c>
      <c r="J373" s="5">
        <f t="shared" si="32"/>
        <v>471.3863812863483</v>
      </c>
      <c r="K373" s="5">
        <f t="shared" si="33"/>
        <v>3569.8400811362908</v>
      </c>
      <c r="L373" s="5">
        <f t="shared" si="34"/>
        <v>7812.3175127134255</v>
      </c>
      <c r="M373" s="5">
        <f t="shared" si="35"/>
        <v>868.03527919038061</v>
      </c>
    </row>
    <row r="374" spans="1:13" x14ac:dyDescent="0.25">
      <c r="A374">
        <v>49270</v>
      </c>
      <c r="B374" t="s">
        <v>448</v>
      </c>
      <c r="C374" t="s">
        <v>187</v>
      </c>
      <c r="D374" s="4">
        <v>3021213</v>
      </c>
      <c r="E374" s="4">
        <v>1859323</v>
      </c>
      <c r="F374" s="4">
        <f t="shared" si="30"/>
        <v>4880536</v>
      </c>
      <c r="G374" s="5">
        <v>4735871.72</v>
      </c>
      <c r="H374" s="1">
        <v>1056.22</v>
      </c>
      <c r="I374" s="5">
        <f t="shared" si="31"/>
        <v>4620.7570392531861</v>
      </c>
      <c r="J374" s="5">
        <f t="shared" si="32"/>
        <v>513.41744880590954</v>
      </c>
      <c r="K374" s="5">
        <f t="shared" si="33"/>
        <v>4483.7928840582454</v>
      </c>
      <c r="L374" s="5">
        <f t="shared" si="34"/>
        <v>9104.5499233114315</v>
      </c>
      <c r="M374" s="5">
        <f t="shared" si="35"/>
        <v>1011.6166581457146</v>
      </c>
    </row>
    <row r="375" spans="1:13" x14ac:dyDescent="0.25">
      <c r="A375">
        <v>44446</v>
      </c>
      <c r="B375" t="s">
        <v>449</v>
      </c>
      <c r="C375" t="s">
        <v>24</v>
      </c>
      <c r="D375" s="4">
        <v>2262993</v>
      </c>
      <c r="E375" s="4">
        <v>0</v>
      </c>
      <c r="F375" s="4">
        <f t="shared" si="30"/>
        <v>2262993</v>
      </c>
      <c r="G375" s="5">
        <v>8308414.4100000001</v>
      </c>
      <c r="H375" s="1">
        <v>1190.1300000000001</v>
      </c>
      <c r="I375" s="5">
        <f t="shared" si="31"/>
        <v>1901.4670666229738</v>
      </c>
      <c r="J375" s="5">
        <f t="shared" si="32"/>
        <v>211.27411851366375</v>
      </c>
      <c r="K375" s="5">
        <f t="shared" si="33"/>
        <v>6981.098207758816</v>
      </c>
      <c r="L375" s="5">
        <f t="shared" si="34"/>
        <v>8882.56527438179</v>
      </c>
      <c r="M375" s="5">
        <f t="shared" si="35"/>
        <v>986.95169715353222</v>
      </c>
    </row>
    <row r="376" spans="1:13" x14ac:dyDescent="0.25">
      <c r="A376">
        <v>46995</v>
      </c>
      <c r="B376" t="s">
        <v>450</v>
      </c>
      <c r="C376" t="s">
        <v>96</v>
      </c>
      <c r="D376" s="4">
        <v>40281388</v>
      </c>
      <c r="E376" s="4">
        <v>0</v>
      </c>
      <c r="F376" s="4">
        <f t="shared" si="30"/>
        <v>40281388</v>
      </c>
      <c r="G376" s="5">
        <v>2446602.31</v>
      </c>
      <c r="H376" s="1">
        <v>4451.63</v>
      </c>
      <c r="I376" s="5">
        <f t="shared" si="31"/>
        <v>9048.6828420151724</v>
      </c>
      <c r="J376" s="5">
        <f t="shared" si="32"/>
        <v>1005.4092046683525</v>
      </c>
      <c r="K376" s="5">
        <f t="shared" si="33"/>
        <v>549.59695886675217</v>
      </c>
      <c r="L376" s="5">
        <f t="shared" si="34"/>
        <v>9598.2798008819245</v>
      </c>
      <c r="M376" s="5">
        <f t="shared" si="35"/>
        <v>1066.4755334313249</v>
      </c>
    </row>
    <row r="377" spans="1:13" x14ac:dyDescent="0.25">
      <c r="A377">
        <v>44461</v>
      </c>
      <c r="B377" t="s">
        <v>451</v>
      </c>
      <c r="C377" t="s">
        <v>105</v>
      </c>
      <c r="D377" s="4">
        <v>914308</v>
      </c>
      <c r="E377" s="4">
        <v>0</v>
      </c>
      <c r="F377" s="4">
        <f t="shared" si="30"/>
        <v>914308</v>
      </c>
      <c r="G377" s="5">
        <v>1657222.41</v>
      </c>
      <c r="H377">
        <v>331.27</v>
      </c>
      <c r="I377" s="5">
        <f t="shared" si="31"/>
        <v>2760.0084523198602</v>
      </c>
      <c r="J377" s="5">
        <f t="shared" si="32"/>
        <v>306.66760581331778</v>
      </c>
      <c r="K377" s="5">
        <f t="shared" si="33"/>
        <v>5002.6335315603583</v>
      </c>
      <c r="L377" s="5">
        <f t="shared" si="34"/>
        <v>7762.6419838802185</v>
      </c>
      <c r="M377" s="5">
        <f t="shared" si="35"/>
        <v>862.51577598669098</v>
      </c>
    </row>
    <row r="378" spans="1:13" x14ac:dyDescent="0.25">
      <c r="A378">
        <v>45955</v>
      </c>
      <c r="B378" t="s">
        <v>452</v>
      </c>
      <c r="C378" t="s">
        <v>435</v>
      </c>
      <c r="D378" s="4">
        <v>2258045</v>
      </c>
      <c r="E378" s="4">
        <v>1736221</v>
      </c>
      <c r="F378" s="4">
        <f t="shared" si="30"/>
        <v>3994266</v>
      </c>
      <c r="G378" s="5">
        <v>3246355.44</v>
      </c>
      <c r="H378">
        <v>845.49</v>
      </c>
      <c r="I378" s="5">
        <f t="shared" si="31"/>
        <v>4724.202533442146</v>
      </c>
      <c r="J378" s="5">
        <f t="shared" si="32"/>
        <v>524.91139260468287</v>
      </c>
      <c r="K378" s="5">
        <f t="shared" si="33"/>
        <v>3839.614235532058</v>
      </c>
      <c r="L378" s="5">
        <f t="shared" si="34"/>
        <v>8563.816768974204</v>
      </c>
      <c r="M378" s="5">
        <f t="shared" si="35"/>
        <v>951.53519655268929</v>
      </c>
    </row>
    <row r="379" spans="1:13" x14ac:dyDescent="0.25">
      <c r="A379">
        <v>45963</v>
      </c>
      <c r="B379" t="s">
        <v>453</v>
      </c>
      <c r="C379" t="s">
        <v>435</v>
      </c>
      <c r="D379" s="4">
        <v>1138754</v>
      </c>
      <c r="E379" s="4">
        <v>549849</v>
      </c>
      <c r="F379" s="4">
        <f t="shared" si="30"/>
        <v>1688603</v>
      </c>
      <c r="G379" s="5">
        <v>1978272.4</v>
      </c>
      <c r="H379">
        <v>433.63</v>
      </c>
      <c r="I379" s="5">
        <f t="shared" si="31"/>
        <v>3894.1101861033599</v>
      </c>
      <c r="J379" s="5">
        <f t="shared" si="32"/>
        <v>432.67890956703997</v>
      </c>
      <c r="K379" s="5">
        <f t="shared" si="33"/>
        <v>4562.1207019809517</v>
      </c>
      <c r="L379" s="5">
        <f t="shared" si="34"/>
        <v>8456.230888084312</v>
      </c>
      <c r="M379" s="5">
        <f t="shared" si="35"/>
        <v>939.58120978714578</v>
      </c>
    </row>
    <row r="380" spans="1:13" x14ac:dyDescent="0.25">
      <c r="A380">
        <v>48710</v>
      </c>
      <c r="B380" t="s">
        <v>454</v>
      </c>
      <c r="C380" t="s">
        <v>122</v>
      </c>
      <c r="D380" s="4">
        <v>2764231</v>
      </c>
      <c r="E380" s="4">
        <v>1404911</v>
      </c>
      <c r="F380" s="4">
        <f t="shared" si="30"/>
        <v>4169142</v>
      </c>
      <c r="G380" s="5">
        <v>5683661.7199999997</v>
      </c>
      <c r="H380" s="1">
        <v>1062.9000000000001</v>
      </c>
      <c r="I380" s="5">
        <f t="shared" si="31"/>
        <v>3922.4216765453002</v>
      </c>
      <c r="J380" s="5">
        <f t="shared" si="32"/>
        <v>435.82463072725557</v>
      </c>
      <c r="K380" s="5">
        <f t="shared" si="33"/>
        <v>5347.3155706087109</v>
      </c>
      <c r="L380" s="5">
        <f t="shared" si="34"/>
        <v>9269.7372471540111</v>
      </c>
      <c r="M380" s="5">
        <f t="shared" si="35"/>
        <v>1029.9708052393346</v>
      </c>
    </row>
    <row r="381" spans="1:13" x14ac:dyDescent="0.25">
      <c r="A381">
        <v>44479</v>
      </c>
      <c r="B381" t="s">
        <v>455</v>
      </c>
      <c r="C381" t="s">
        <v>209</v>
      </c>
      <c r="D381" s="4">
        <v>3434406</v>
      </c>
      <c r="E381" s="4">
        <v>0</v>
      </c>
      <c r="F381" s="4">
        <f t="shared" si="30"/>
        <v>3434406</v>
      </c>
      <c r="G381" s="5">
        <v>13277641.130000001</v>
      </c>
      <c r="H381" s="1">
        <v>1917.99</v>
      </c>
      <c r="I381" s="5">
        <f t="shared" si="31"/>
        <v>1790.6276883612531</v>
      </c>
      <c r="J381" s="5">
        <f t="shared" si="32"/>
        <v>198.95863204013924</v>
      </c>
      <c r="K381" s="5">
        <f t="shared" si="33"/>
        <v>6922.685274688607</v>
      </c>
      <c r="L381" s="5">
        <f t="shared" si="34"/>
        <v>8713.3129630498606</v>
      </c>
      <c r="M381" s="5">
        <f t="shared" si="35"/>
        <v>968.1458847833178</v>
      </c>
    </row>
    <row r="382" spans="1:13" x14ac:dyDescent="0.25">
      <c r="A382">
        <v>47720</v>
      </c>
      <c r="B382" t="s">
        <v>456</v>
      </c>
      <c r="C382" t="s">
        <v>78</v>
      </c>
      <c r="D382" s="4">
        <v>2516318</v>
      </c>
      <c r="E382" s="4">
        <v>1001881</v>
      </c>
      <c r="F382" s="4">
        <f t="shared" si="30"/>
        <v>3518199</v>
      </c>
      <c r="G382" s="5">
        <v>5470556.6299999999</v>
      </c>
      <c r="H382" s="1">
        <v>1056.8</v>
      </c>
      <c r="I382" s="5">
        <f t="shared" si="31"/>
        <v>3329.1057910673735</v>
      </c>
      <c r="J382" s="5">
        <f t="shared" si="32"/>
        <v>369.90064345193036</v>
      </c>
      <c r="K382" s="5">
        <f t="shared" si="33"/>
        <v>5176.5297407267226</v>
      </c>
      <c r="L382" s="5">
        <f t="shared" si="34"/>
        <v>8505.6355317940961</v>
      </c>
      <c r="M382" s="5">
        <f t="shared" si="35"/>
        <v>945.07061464378842</v>
      </c>
    </row>
    <row r="383" spans="1:13" x14ac:dyDescent="0.25">
      <c r="A383">
        <v>46136</v>
      </c>
      <c r="B383" t="s">
        <v>457</v>
      </c>
      <c r="C383" t="s">
        <v>241</v>
      </c>
      <c r="D383" s="4">
        <v>1149514</v>
      </c>
      <c r="E383" s="4">
        <v>482203</v>
      </c>
      <c r="F383" s="4">
        <f t="shared" si="30"/>
        <v>1631717</v>
      </c>
      <c r="G383" s="5">
        <v>4177338.1</v>
      </c>
      <c r="H383">
        <v>672.55</v>
      </c>
      <c r="I383" s="5">
        <f t="shared" si="31"/>
        <v>2426.1645974277008</v>
      </c>
      <c r="J383" s="5">
        <f t="shared" si="32"/>
        <v>269.57384415863339</v>
      </c>
      <c r="K383" s="5">
        <f t="shared" si="33"/>
        <v>6211.1933685227868</v>
      </c>
      <c r="L383" s="5">
        <f t="shared" si="34"/>
        <v>8637.3579659504867</v>
      </c>
      <c r="M383" s="5">
        <f t="shared" si="35"/>
        <v>959.70644066116517</v>
      </c>
    </row>
    <row r="384" spans="1:13" x14ac:dyDescent="0.25">
      <c r="A384">
        <v>44487</v>
      </c>
      <c r="B384" t="s">
        <v>458</v>
      </c>
      <c r="C384" t="s">
        <v>174</v>
      </c>
      <c r="D384" s="4">
        <v>13120894</v>
      </c>
      <c r="E384" s="4">
        <v>0</v>
      </c>
      <c r="F384" s="4">
        <f t="shared" si="30"/>
        <v>13120894</v>
      </c>
      <c r="G384" s="5">
        <v>8485042.8100000005</v>
      </c>
      <c r="H384" s="1">
        <v>2999.9</v>
      </c>
      <c r="I384" s="5">
        <f t="shared" si="31"/>
        <v>4373.7771259041965</v>
      </c>
      <c r="J384" s="5">
        <f t="shared" si="32"/>
        <v>485.9752362115774</v>
      </c>
      <c r="K384" s="5">
        <f t="shared" si="33"/>
        <v>2828.441884729491</v>
      </c>
      <c r="L384" s="5">
        <f t="shared" si="34"/>
        <v>7202.2190106336875</v>
      </c>
      <c r="M384" s="5">
        <f t="shared" si="35"/>
        <v>800.24655673707639</v>
      </c>
    </row>
    <row r="385" spans="1:13" x14ac:dyDescent="0.25">
      <c r="A385">
        <v>45559</v>
      </c>
      <c r="B385" t="s">
        <v>459</v>
      </c>
      <c r="C385" t="s">
        <v>64</v>
      </c>
      <c r="D385" s="4">
        <v>16065768</v>
      </c>
      <c r="E385" s="4">
        <v>0</v>
      </c>
      <c r="F385" s="4">
        <f t="shared" si="30"/>
        <v>16065768</v>
      </c>
      <c r="G385" s="5">
        <v>3674710.74</v>
      </c>
      <c r="H385" s="1">
        <v>2202.3200000000002</v>
      </c>
      <c r="I385" s="5">
        <f t="shared" si="31"/>
        <v>7294.9289839805288</v>
      </c>
      <c r="J385" s="5">
        <f t="shared" si="32"/>
        <v>810.54766488672544</v>
      </c>
      <c r="K385" s="5">
        <f t="shared" si="33"/>
        <v>1668.5634875948999</v>
      </c>
      <c r="L385" s="5">
        <f t="shared" si="34"/>
        <v>8963.4924715754278</v>
      </c>
      <c r="M385" s="5">
        <f t="shared" si="35"/>
        <v>995.94360795282535</v>
      </c>
    </row>
    <row r="386" spans="1:13" x14ac:dyDescent="0.25">
      <c r="A386">
        <v>49718</v>
      </c>
      <c r="B386" t="s">
        <v>460</v>
      </c>
      <c r="C386" t="s">
        <v>94</v>
      </c>
      <c r="D386" s="4">
        <v>927425</v>
      </c>
      <c r="E386" s="4">
        <v>582927</v>
      </c>
      <c r="F386" s="4">
        <f t="shared" si="30"/>
        <v>1510352</v>
      </c>
      <c r="G386" s="5">
        <v>1836800.45</v>
      </c>
      <c r="H386">
        <v>349.63</v>
      </c>
      <c r="I386" s="5">
        <f t="shared" si="31"/>
        <v>4319.8581357435005</v>
      </c>
      <c r="J386" s="5">
        <f t="shared" si="32"/>
        <v>479.98423730483341</v>
      </c>
      <c r="K386" s="5">
        <f t="shared" si="33"/>
        <v>5253.5550439035551</v>
      </c>
      <c r="L386" s="5">
        <f t="shared" si="34"/>
        <v>9573.4131796470556</v>
      </c>
      <c r="M386" s="5">
        <f t="shared" si="35"/>
        <v>1063.7125755163395</v>
      </c>
    </row>
    <row r="387" spans="1:13" x14ac:dyDescent="0.25">
      <c r="A387">
        <v>44453</v>
      </c>
      <c r="B387" t="s">
        <v>461</v>
      </c>
      <c r="C387" t="s">
        <v>300</v>
      </c>
      <c r="D387" s="4">
        <v>24009430</v>
      </c>
      <c r="E387" s="4">
        <v>7549743</v>
      </c>
      <c r="F387" s="4">
        <f t="shared" si="30"/>
        <v>31559173</v>
      </c>
      <c r="G387" s="5">
        <v>25933537.899999999</v>
      </c>
      <c r="H387" s="1">
        <v>6792.49</v>
      </c>
      <c r="I387" s="5">
        <f t="shared" si="31"/>
        <v>4646.1861555924261</v>
      </c>
      <c r="J387" s="5">
        <f t="shared" si="32"/>
        <v>516.24290617693623</v>
      </c>
      <c r="K387" s="5">
        <f t="shared" si="33"/>
        <v>3817.9721869299769</v>
      </c>
      <c r="L387" s="5">
        <f t="shared" si="34"/>
        <v>8464.1583425224035</v>
      </c>
      <c r="M387" s="5">
        <f t="shared" si="35"/>
        <v>940.46203805804487</v>
      </c>
    </row>
    <row r="388" spans="1:13" x14ac:dyDescent="0.25">
      <c r="A388">
        <v>47217</v>
      </c>
      <c r="B388" t="s">
        <v>462</v>
      </c>
      <c r="C388" t="s">
        <v>86</v>
      </c>
      <c r="D388" s="4">
        <v>6513319</v>
      </c>
      <c r="E388" s="4">
        <v>0</v>
      </c>
      <c r="F388" s="4">
        <f t="shared" si="30"/>
        <v>6513319</v>
      </c>
      <c r="G388" s="5">
        <v>1103913.99</v>
      </c>
      <c r="H388">
        <v>635.44000000000005</v>
      </c>
      <c r="I388" s="5">
        <f t="shared" si="31"/>
        <v>10250.092849049477</v>
      </c>
      <c r="J388" s="5">
        <f t="shared" si="32"/>
        <v>1138.899205449942</v>
      </c>
      <c r="K388" s="5">
        <f t="shared" si="33"/>
        <v>1737.2434690922823</v>
      </c>
      <c r="L388" s="5">
        <f t="shared" si="34"/>
        <v>11987.336318141759</v>
      </c>
      <c r="M388" s="5">
        <f t="shared" si="35"/>
        <v>1331.9262575713065</v>
      </c>
    </row>
    <row r="389" spans="1:13" x14ac:dyDescent="0.25">
      <c r="A389">
        <v>45542</v>
      </c>
      <c r="B389" t="s">
        <v>463</v>
      </c>
      <c r="C389" t="s">
        <v>174</v>
      </c>
      <c r="D389" s="4">
        <v>3151652</v>
      </c>
      <c r="E389" s="4">
        <v>0</v>
      </c>
      <c r="F389" s="4">
        <f t="shared" si="30"/>
        <v>3151652</v>
      </c>
      <c r="G389" s="5">
        <v>5595404.9699999997</v>
      </c>
      <c r="H389" s="1">
        <v>1048.4000000000001</v>
      </c>
      <c r="I389" s="5">
        <f t="shared" si="31"/>
        <v>3006.1541396413581</v>
      </c>
      <c r="J389" s="5">
        <f t="shared" si="32"/>
        <v>334.01712662681757</v>
      </c>
      <c r="K389" s="5">
        <f t="shared" si="33"/>
        <v>5337.0898225867986</v>
      </c>
      <c r="L389" s="5">
        <f t="shared" si="34"/>
        <v>8343.2439622281563</v>
      </c>
      <c r="M389" s="5">
        <f t="shared" si="35"/>
        <v>927.02710691423954</v>
      </c>
    </row>
    <row r="390" spans="1:13" x14ac:dyDescent="0.25">
      <c r="A390">
        <v>45567</v>
      </c>
      <c r="B390" t="s">
        <v>464</v>
      </c>
      <c r="C390" t="s">
        <v>107</v>
      </c>
      <c r="D390" s="4">
        <v>3347369</v>
      </c>
      <c r="E390" s="4">
        <v>0</v>
      </c>
      <c r="F390" s="4">
        <f t="shared" si="30"/>
        <v>3347369</v>
      </c>
      <c r="G390" s="5">
        <v>7280222.8499999996</v>
      </c>
      <c r="H390" s="1">
        <v>1383.02</v>
      </c>
      <c r="I390" s="5">
        <f t="shared" si="31"/>
        <v>2420.3330392908274</v>
      </c>
      <c r="J390" s="5">
        <f t="shared" si="32"/>
        <v>268.92589325453639</v>
      </c>
      <c r="K390" s="5">
        <f t="shared" si="33"/>
        <v>5264.0040274182584</v>
      </c>
      <c r="L390" s="5">
        <f t="shared" si="34"/>
        <v>7684.3370667090858</v>
      </c>
      <c r="M390" s="5">
        <f t="shared" si="35"/>
        <v>853.81522963434281</v>
      </c>
    </row>
    <row r="391" spans="1:13" x14ac:dyDescent="0.25">
      <c r="A391">
        <v>48637</v>
      </c>
      <c r="B391" t="s">
        <v>465</v>
      </c>
      <c r="C391" t="s">
        <v>91</v>
      </c>
      <c r="D391" s="4">
        <v>1541544</v>
      </c>
      <c r="E391" s="4">
        <v>1197981</v>
      </c>
      <c r="F391" s="4">
        <f t="shared" si="30"/>
        <v>2739525</v>
      </c>
      <c r="G391" s="5">
        <v>2093945.93</v>
      </c>
      <c r="H391">
        <v>532.92999999999995</v>
      </c>
      <c r="I391" s="5">
        <f t="shared" si="31"/>
        <v>5140.4968757622955</v>
      </c>
      <c r="J391" s="5">
        <f t="shared" si="32"/>
        <v>571.16631952914395</v>
      </c>
      <c r="K391" s="5">
        <f t="shared" si="33"/>
        <v>3929.1200157619201</v>
      </c>
      <c r="L391" s="5">
        <f t="shared" si="34"/>
        <v>9069.616891524216</v>
      </c>
      <c r="M391" s="5">
        <f t="shared" si="35"/>
        <v>1007.7352101693573</v>
      </c>
    </row>
    <row r="392" spans="1:13" x14ac:dyDescent="0.25">
      <c r="A392">
        <v>44495</v>
      </c>
      <c r="B392" t="s">
        <v>466</v>
      </c>
      <c r="C392" t="s">
        <v>107</v>
      </c>
      <c r="D392" s="4">
        <v>8563041</v>
      </c>
      <c r="E392" s="4">
        <v>0</v>
      </c>
      <c r="F392" s="4">
        <f t="shared" si="30"/>
        <v>8563041</v>
      </c>
      <c r="G392" s="5">
        <v>13374589.35</v>
      </c>
      <c r="H392" s="1">
        <v>2784.76</v>
      </c>
      <c r="I392" s="5">
        <f t="shared" si="31"/>
        <v>3074.9655266522068</v>
      </c>
      <c r="J392" s="5">
        <f t="shared" si="32"/>
        <v>341.66283629468967</v>
      </c>
      <c r="K392" s="5">
        <f t="shared" si="33"/>
        <v>4802.7798984472629</v>
      </c>
      <c r="L392" s="5">
        <f t="shared" si="34"/>
        <v>7877.7454250994697</v>
      </c>
      <c r="M392" s="5">
        <f t="shared" si="35"/>
        <v>875.30504723327442</v>
      </c>
    </row>
    <row r="393" spans="1:13" x14ac:dyDescent="0.25">
      <c r="A393">
        <v>48900</v>
      </c>
      <c r="B393" t="s">
        <v>467</v>
      </c>
      <c r="C393" t="s">
        <v>135</v>
      </c>
      <c r="D393" s="4">
        <v>4289801</v>
      </c>
      <c r="E393" s="4">
        <v>0</v>
      </c>
      <c r="F393" s="4">
        <f t="shared" si="30"/>
        <v>4289801</v>
      </c>
      <c r="G393" s="5">
        <v>5401651.54</v>
      </c>
      <c r="H393">
        <v>950.16</v>
      </c>
      <c r="I393" s="5">
        <f t="shared" si="31"/>
        <v>4514.8196093289553</v>
      </c>
      <c r="J393" s="5">
        <f t="shared" si="32"/>
        <v>501.64662325877282</v>
      </c>
      <c r="K393" s="5">
        <f t="shared" si="33"/>
        <v>5684.9915172181527</v>
      </c>
      <c r="L393" s="5">
        <f t="shared" si="34"/>
        <v>10199.811126547109</v>
      </c>
      <c r="M393" s="5">
        <f t="shared" si="35"/>
        <v>1133.3123473941232</v>
      </c>
    </row>
    <row r="394" spans="1:13" x14ac:dyDescent="0.25">
      <c r="A394">
        <v>50047</v>
      </c>
      <c r="B394" t="s">
        <v>468</v>
      </c>
      <c r="C394" t="s">
        <v>22</v>
      </c>
      <c r="D394" s="4">
        <v>34401696</v>
      </c>
      <c r="E394" s="4">
        <v>0</v>
      </c>
      <c r="F394" s="4">
        <f t="shared" si="30"/>
        <v>34401696</v>
      </c>
      <c r="G394" s="5">
        <v>4575493.37</v>
      </c>
      <c r="H394" s="1">
        <v>3848.9</v>
      </c>
      <c r="I394" s="5">
        <f t="shared" si="31"/>
        <v>8938.0591857413801</v>
      </c>
      <c r="J394" s="5">
        <f t="shared" si="32"/>
        <v>993.11768730459778</v>
      </c>
      <c r="K394" s="5">
        <f t="shared" si="33"/>
        <v>1188.7794876458208</v>
      </c>
      <c r="L394" s="5">
        <f t="shared" si="34"/>
        <v>10126.838673387201</v>
      </c>
      <c r="M394" s="5">
        <f t="shared" si="35"/>
        <v>1125.2042970430223</v>
      </c>
    </row>
    <row r="395" spans="1:13" x14ac:dyDescent="0.25">
      <c r="A395">
        <v>50708</v>
      </c>
      <c r="B395" t="s">
        <v>469</v>
      </c>
      <c r="C395" t="s">
        <v>112</v>
      </c>
      <c r="D395" s="4">
        <v>2593005</v>
      </c>
      <c r="E395" s="4">
        <v>628910</v>
      </c>
      <c r="F395" s="4">
        <f t="shared" si="30"/>
        <v>3221915</v>
      </c>
      <c r="G395" s="5">
        <v>3529474.8</v>
      </c>
      <c r="H395">
        <v>698.78</v>
      </c>
      <c r="I395" s="5">
        <f t="shared" si="31"/>
        <v>4610.7716305561125</v>
      </c>
      <c r="J395" s="5">
        <f t="shared" si="32"/>
        <v>512.30795895067922</v>
      </c>
      <c r="K395" s="5">
        <f t="shared" si="33"/>
        <v>5050.9098714903121</v>
      </c>
      <c r="L395" s="5">
        <f t="shared" si="34"/>
        <v>9661.6815020464237</v>
      </c>
      <c r="M395" s="5">
        <f t="shared" si="35"/>
        <v>1073.5201668940472</v>
      </c>
    </row>
    <row r="396" spans="1:13" x14ac:dyDescent="0.25">
      <c r="A396">
        <v>48967</v>
      </c>
      <c r="B396" t="s">
        <v>470</v>
      </c>
      <c r="C396" t="s">
        <v>83</v>
      </c>
      <c r="D396" s="4">
        <v>14196</v>
      </c>
      <c r="E396" s="4">
        <v>0</v>
      </c>
      <c r="F396" s="4">
        <f t="shared" si="30"/>
        <v>14196</v>
      </c>
      <c r="G396" s="5">
        <v>19672.64</v>
      </c>
      <c r="H396">
        <v>0</v>
      </c>
      <c r="I396" s="5" t="e">
        <f t="shared" si="31"/>
        <v>#DIV/0!</v>
      </c>
      <c r="J396" s="5" t="e">
        <f t="shared" si="32"/>
        <v>#DIV/0!</v>
      </c>
      <c r="K396" s="5" t="e">
        <f t="shared" si="33"/>
        <v>#DIV/0!</v>
      </c>
      <c r="L396" s="5" t="e">
        <f t="shared" si="34"/>
        <v>#DIV/0!</v>
      </c>
      <c r="M396" s="5" t="e">
        <f t="shared" si="35"/>
        <v>#DIV/0!</v>
      </c>
    </row>
    <row r="397" spans="1:13" x14ac:dyDescent="0.25">
      <c r="A397">
        <v>44503</v>
      </c>
      <c r="B397" t="s">
        <v>471</v>
      </c>
      <c r="C397" t="s">
        <v>28</v>
      </c>
      <c r="D397" s="4">
        <v>25779405</v>
      </c>
      <c r="E397" s="4">
        <v>0</v>
      </c>
      <c r="F397" s="4">
        <f t="shared" si="30"/>
        <v>25779405</v>
      </c>
      <c r="G397" s="5">
        <v>12697567.34</v>
      </c>
      <c r="H397" s="1">
        <v>4683.04</v>
      </c>
      <c r="I397" s="5">
        <f t="shared" si="31"/>
        <v>5504.8440756431719</v>
      </c>
      <c r="J397" s="5">
        <f t="shared" si="32"/>
        <v>611.64934173813026</v>
      </c>
      <c r="K397" s="5">
        <f t="shared" si="33"/>
        <v>2711.3941670367967</v>
      </c>
      <c r="L397" s="5">
        <f t="shared" si="34"/>
        <v>8216.2382426799686</v>
      </c>
      <c r="M397" s="5">
        <f t="shared" si="35"/>
        <v>912.91536029777433</v>
      </c>
    </row>
    <row r="398" spans="1:13" x14ac:dyDescent="0.25">
      <c r="A398">
        <v>50567</v>
      </c>
      <c r="B398" t="s">
        <v>472</v>
      </c>
      <c r="C398" t="s">
        <v>165</v>
      </c>
      <c r="D398" s="4">
        <v>3965558</v>
      </c>
      <c r="E398" s="4">
        <v>0</v>
      </c>
      <c r="F398" s="4">
        <f t="shared" si="30"/>
        <v>3965558</v>
      </c>
      <c r="G398" s="5">
        <v>5877899.6900000004</v>
      </c>
      <c r="H398" s="1">
        <v>1365.36</v>
      </c>
      <c r="I398" s="5">
        <f t="shared" si="31"/>
        <v>2904.4046991269702</v>
      </c>
      <c r="J398" s="5">
        <f t="shared" si="32"/>
        <v>322.71163323633004</v>
      </c>
      <c r="K398" s="5">
        <f t="shared" si="33"/>
        <v>4305.018229624422</v>
      </c>
      <c r="L398" s="5">
        <f t="shared" si="34"/>
        <v>7209.4229287513917</v>
      </c>
      <c r="M398" s="5">
        <f t="shared" si="35"/>
        <v>801.04699208348802</v>
      </c>
    </row>
    <row r="399" spans="1:13" x14ac:dyDescent="0.25">
      <c r="A399">
        <v>50641</v>
      </c>
      <c r="B399" t="s">
        <v>472</v>
      </c>
      <c r="C399" t="s">
        <v>127</v>
      </c>
      <c r="D399" s="4">
        <v>2707135</v>
      </c>
      <c r="E399" s="4">
        <v>0</v>
      </c>
      <c r="F399" s="4">
        <f t="shared" si="30"/>
        <v>2707135</v>
      </c>
      <c r="G399" s="5">
        <v>2999887.42</v>
      </c>
      <c r="H399">
        <v>695.23</v>
      </c>
      <c r="I399" s="5">
        <f t="shared" si="31"/>
        <v>3893.8696546466635</v>
      </c>
      <c r="J399" s="5">
        <f t="shared" si="32"/>
        <v>432.6521838496293</v>
      </c>
      <c r="K399" s="5">
        <f t="shared" si="33"/>
        <v>4314.9568056614353</v>
      </c>
      <c r="L399" s="5">
        <f t="shared" si="34"/>
        <v>8208.8264603080988</v>
      </c>
      <c r="M399" s="5">
        <f t="shared" si="35"/>
        <v>912.09182892312208</v>
      </c>
    </row>
    <row r="400" spans="1:13" x14ac:dyDescent="0.25">
      <c r="A400">
        <v>44511</v>
      </c>
      <c r="B400" t="s">
        <v>473</v>
      </c>
      <c r="C400" t="s">
        <v>167</v>
      </c>
      <c r="D400" s="4">
        <v>4407920</v>
      </c>
      <c r="E400" s="4">
        <v>0</v>
      </c>
      <c r="F400" s="4">
        <f t="shared" ref="F400:F463" si="36">D400+E400</f>
        <v>4407920</v>
      </c>
      <c r="G400" s="5">
        <v>7555789.1399999997</v>
      </c>
      <c r="H400" s="1">
        <v>1651.79</v>
      </c>
      <c r="I400" s="5">
        <f t="shared" ref="I400:I463" si="37">F400/H400</f>
        <v>2668.5716707329625</v>
      </c>
      <c r="J400" s="5">
        <f t="shared" ref="J400:J463" si="38">I400/9</f>
        <v>296.5079634147736</v>
      </c>
      <c r="K400" s="5">
        <f t="shared" ref="K400:K463" si="39">G400/H400</f>
        <v>4574.3037189957558</v>
      </c>
      <c r="L400" s="5">
        <f t="shared" ref="L400:L463" si="40">I400+K400</f>
        <v>7242.8753897287188</v>
      </c>
      <c r="M400" s="5">
        <f t="shared" ref="M400:M463" si="41">L400/9</f>
        <v>804.76393219207989</v>
      </c>
    </row>
    <row r="401" spans="1:13" x14ac:dyDescent="0.25">
      <c r="A401">
        <v>48025</v>
      </c>
      <c r="B401" t="s">
        <v>474</v>
      </c>
      <c r="C401" t="s">
        <v>300</v>
      </c>
      <c r="D401" s="4">
        <v>5120512</v>
      </c>
      <c r="E401" s="4">
        <v>1775729</v>
      </c>
      <c r="F401" s="4">
        <f t="shared" si="36"/>
        <v>6896241</v>
      </c>
      <c r="G401" s="5">
        <v>8022528.8099999996</v>
      </c>
      <c r="H401" s="1">
        <v>1727.93</v>
      </c>
      <c r="I401" s="5">
        <f t="shared" si="37"/>
        <v>3991.0418824836652</v>
      </c>
      <c r="J401" s="5">
        <f t="shared" si="38"/>
        <v>443.44909805374056</v>
      </c>
      <c r="K401" s="5">
        <f t="shared" si="39"/>
        <v>4642.8552140422353</v>
      </c>
      <c r="L401" s="5">
        <f t="shared" si="40"/>
        <v>8633.8970965258995</v>
      </c>
      <c r="M401" s="5">
        <f t="shared" si="41"/>
        <v>959.32189961398888</v>
      </c>
    </row>
    <row r="402" spans="1:13" x14ac:dyDescent="0.25">
      <c r="A402">
        <v>44529</v>
      </c>
      <c r="B402" t="s">
        <v>475</v>
      </c>
      <c r="C402" t="s">
        <v>67</v>
      </c>
      <c r="D402" s="4">
        <v>45545108</v>
      </c>
      <c r="E402" s="4">
        <v>0</v>
      </c>
      <c r="F402" s="4">
        <f t="shared" si="36"/>
        <v>45545108</v>
      </c>
      <c r="G402" s="5">
        <v>6044158.2199999997</v>
      </c>
      <c r="H402" s="1">
        <v>4066.08</v>
      </c>
      <c r="I402" s="5">
        <f t="shared" si="37"/>
        <v>11201.232636839413</v>
      </c>
      <c r="J402" s="5">
        <f t="shared" si="38"/>
        <v>1244.5814040932682</v>
      </c>
      <c r="K402" s="5">
        <f t="shared" si="39"/>
        <v>1486.4828581828199</v>
      </c>
      <c r="L402" s="5">
        <f t="shared" si="40"/>
        <v>12687.715495022234</v>
      </c>
      <c r="M402" s="5">
        <f t="shared" si="41"/>
        <v>1409.7461661135815</v>
      </c>
    </row>
    <row r="403" spans="1:13" x14ac:dyDescent="0.25">
      <c r="A403">
        <v>44537</v>
      </c>
      <c r="B403" t="s">
        <v>476</v>
      </c>
      <c r="C403" t="s">
        <v>32</v>
      </c>
      <c r="D403" s="4">
        <v>23307422</v>
      </c>
      <c r="E403" s="4">
        <v>0</v>
      </c>
      <c r="F403" s="4">
        <f t="shared" si="36"/>
        <v>23307422</v>
      </c>
      <c r="G403" s="5">
        <v>7553362.5</v>
      </c>
      <c r="H403" s="1">
        <v>4007.59</v>
      </c>
      <c r="I403" s="5">
        <f t="shared" si="37"/>
        <v>5815.8199815849421</v>
      </c>
      <c r="J403" s="5">
        <f t="shared" si="38"/>
        <v>646.20222017610467</v>
      </c>
      <c r="K403" s="5">
        <f t="shared" si="39"/>
        <v>1884.7642847696495</v>
      </c>
      <c r="L403" s="5">
        <f t="shared" si="40"/>
        <v>7700.5842663545918</v>
      </c>
      <c r="M403" s="5">
        <f t="shared" si="41"/>
        <v>855.62047403939914</v>
      </c>
    </row>
    <row r="404" spans="1:13" x14ac:dyDescent="0.25">
      <c r="A404">
        <v>44545</v>
      </c>
      <c r="B404" t="s">
        <v>477</v>
      </c>
      <c r="C404" t="s">
        <v>67</v>
      </c>
      <c r="D404" s="4">
        <v>43305268</v>
      </c>
      <c r="E404" s="4">
        <v>0</v>
      </c>
      <c r="F404" s="4">
        <f t="shared" si="36"/>
        <v>43305268</v>
      </c>
      <c r="G404" s="5">
        <v>4769197.84</v>
      </c>
      <c r="H404" s="1">
        <v>4626.6899999999996</v>
      </c>
      <c r="I404" s="5">
        <f t="shared" si="37"/>
        <v>9359.8810380639297</v>
      </c>
      <c r="J404" s="5">
        <f t="shared" si="38"/>
        <v>1039.9867820071033</v>
      </c>
      <c r="K404" s="5">
        <f t="shared" si="39"/>
        <v>1030.8012510023366</v>
      </c>
      <c r="L404" s="5">
        <f t="shared" si="40"/>
        <v>10390.682289066266</v>
      </c>
      <c r="M404" s="5">
        <f t="shared" si="41"/>
        <v>1154.5202543406963</v>
      </c>
    </row>
    <row r="405" spans="1:13" x14ac:dyDescent="0.25">
      <c r="A405">
        <v>50336</v>
      </c>
      <c r="B405" t="s">
        <v>478</v>
      </c>
      <c r="C405" t="s">
        <v>252</v>
      </c>
      <c r="D405" s="4">
        <v>4855681</v>
      </c>
      <c r="E405" s="4">
        <v>1586449</v>
      </c>
      <c r="F405" s="4">
        <f t="shared" si="36"/>
        <v>6442130</v>
      </c>
      <c r="G405" s="5">
        <v>7060349.1100000003</v>
      </c>
      <c r="H405" s="1">
        <v>1453.43</v>
      </c>
      <c r="I405" s="5">
        <f t="shared" si="37"/>
        <v>4432.3634437158998</v>
      </c>
      <c r="J405" s="5">
        <f t="shared" si="38"/>
        <v>492.4848270795444</v>
      </c>
      <c r="K405" s="5">
        <f t="shared" si="39"/>
        <v>4857.7152735253849</v>
      </c>
      <c r="L405" s="5">
        <f t="shared" si="40"/>
        <v>9290.0787172412856</v>
      </c>
      <c r="M405" s="5">
        <f t="shared" si="41"/>
        <v>1032.230968582365</v>
      </c>
    </row>
    <row r="406" spans="1:13" x14ac:dyDescent="0.25">
      <c r="A406">
        <v>46250</v>
      </c>
      <c r="B406" t="s">
        <v>479</v>
      </c>
      <c r="C406" t="s">
        <v>171</v>
      </c>
      <c r="D406" s="4">
        <v>13704683</v>
      </c>
      <c r="E406" s="4">
        <v>0</v>
      </c>
      <c r="F406" s="4">
        <f t="shared" si="36"/>
        <v>13704683</v>
      </c>
      <c r="G406" s="5">
        <v>11967627.560000001</v>
      </c>
      <c r="H406" s="1">
        <v>3393.9</v>
      </c>
      <c r="I406" s="5">
        <f t="shared" si="37"/>
        <v>4038.0338253926161</v>
      </c>
      <c r="J406" s="5">
        <f t="shared" si="38"/>
        <v>448.67042504362399</v>
      </c>
      <c r="K406" s="5">
        <f t="shared" si="39"/>
        <v>3526.2169068033827</v>
      </c>
      <c r="L406" s="5">
        <f t="shared" si="40"/>
        <v>7564.2507321959984</v>
      </c>
      <c r="M406" s="5">
        <f t="shared" si="41"/>
        <v>840.47230357733315</v>
      </c>
    </row>
    <row r="407" spans="1:13" x14ac:dyDescent="0.25">
      <c r="A407">
        <v>46722</v>
      </c>
      <c r="B407" t="s">
        <v>479</v>
      </c>
      <c r="C407" t="s">
        <v>59</v>
      </c>
      <c r="D407" s="4">
        <v>5890631</v>
      </c>
      <c r="E407" s="4">
        <v>0</v>
      </c>
      <c r="F407" s="4">
        <f t="shared" si="36"/>
        <v>5890631</v>
      </c>
      <c r="G407" s="5">
        <v>2027991.71</v>
      </c>
      <c r="H407" s="1">
        <v>1095.17</v>
      </c>
      <c r="I407" s="5">
        <f t="shared" si="37"/>
        <v>5378.7366344951006</v>
      </c>
      <c r="J407" s="5">
        <f t="shared" si="38"/>
        <v>597.637403832789</v>
      </c>
      <c r="K407" s="5">
        <f t="shared" si="39"/>
        <v>1851.7597359314077</v>
      </c>
      <c r="L407" s="5">
        <f t="shared" si="40"/>
        <v>7230.4963704265083</v>
      </c>
      <c r="M407" s="5">
        <f t="shared" si="41"/>
        <v>803.38848560294537</v>
      </c>
    </row>
    <row r="408" spans="1:13" x14ac:dyDescent="0.25">
      <c r="A408">
        <v>49056</v>
      </c>
      <c r="B408" t="s">
        <v>480</v>
      </c>
      <c r="C408" t="s">
        <v>209</v>
      </c>
      <c r="D408" s="4">
        <v>8073527</v>
      </c>
      <c r="E408" s="4">
        <v>0</v>
      </c>
      <c r="F408" s="4">
        <f t="shared" si="36"/>
        <v>8073527</v>
      </c>
      <c r="G408" s="5">
        <v>11852978.26</v>
      </c>
      <c r="H408" s="1">
        <v>2312.66</v>
      </c>
      <c r="I408" s="5">
        <f t="shared" si="37"/>
        <v>3491.0133785338098</v>
      </c>
      <c r="J408" s="5">
        <f t="shared" si="38"/>
        <v>387.89037539264552</v>
      </c>
      <c r="K408" s="5">
        <f t="shared" si="39"/>
        <v>5125.2576081222487</v>
      </c>
      <c r="L408" s="5">
        <f t="shared" si="40"/>
        <v>8616.2709866560581</v>
      </c>
      <c r="M408" s="5">
        <f t="shared" si="41"/>
        <v>957.36344296178424</v>
      </c>
    </row>
    <row r="409" spans="1:13" x14ac:dyDescent="0.25">
      <c r="A409">
        <v>48728</v>
      </c>
      <c r="B409" t="s">
        <v>481</v>
      </c>
      <c r="C409" t="s">
        <v>122</v>
      </c>
      <c r="D409" s="4">
        <v>30212503</v>
      </c>
      <c r="E409" s="4">
        <v>0</v>
      </c>
      <c r="F409" s="4">
        <f t="shared" si="36"/>
        <v>30212503</v>
      </c>
      <c r="G409" s="5">
        <v>19579872.18</v>
      </c>
      <c r="H409" s="1">
        <v>5472.75</v>
      </c>
      <c r="I409" s="5">
        <f t="shared" si="37"/>
        <v>5520.5341007720072</v>
      </c>
      <c r="J409" s="5">
        <f t="shared" si="38"/>
        <v>613.3926778635564</v>
      </c>
      <c r="K409" s="5">
        <f t="shared" si="39"/>
        <v>3577.7026504042756</v>
      </c>
      <c r="L409" s="5">
        <f t="shared" si="40"/>
        <v>9098.2367511762823</v>
      </c>
      <c r="M409" s="5">
        <f t="shared" si="41"/>
        <v>1010.9151945751424</v>
      </c>
    </row>
    <row r="410" spans="1:13" x14ac:dyDescent="0.25">
      <c r="A410">
        <v>48819</v>
      </c>
      <c r="B410" t="s">
        <v>482</v>
      </c>
      <c r="C410" t="s">
        <v>145</v>
      </c>
      <c r="D410" s="4">
        <v>3733490</v>
      </c>
      <c r="E410" s="4">
        <v>1281823</v>
      </c>
      <c r="F410" s="4">
        <f t="shared" si="36"/>
        <v>5015313</v>
      </c>
      <c r="G410" s="5">
        <v>4971612.8600000003</v>
      </c>
      <c r="H410" s="1">
        <v>1125.02</v>
      </c>
      <c r="I410" s="5">
        <f t="shared" si="37"/>
        <v>4457.9767470800516</v>
      </c>
      <c r="J410" s="5">
        <f t="shared" si="38"/>
        <v>495.33074967556126</v>
      </c>
      <c r="K410" s="5">
        <f t="shared" si="39"/>
        <v>4419.1328687490004</v>
      </c>
      <c r="L410" s="5">
        <f t="shared" si="40"/>
        <v>8877.1096158290529</v>
      </c>
      <c r="M410" s="5">
        <f t="shared" si="41"/>
        <v>986.34551286989472</v>
      </c>
    </row>
    <row r="411" spans="1:13" x14ac:dyDescent="0.25">
      <c r="A411">
        <v>48033</v>
      </c>
      <c r="B411" t="s">
        <v>483</v>
      </c>
      <c r="C411" t="s">
        <v>300</v>
      </c>
      <c r="D411" s="4">
        <v>7578399</v>
      </c>
      <c r="E411" s="4">
        <v>369341</v>
      </c>
      <c r="F411" s="4">
        <f t="shared" si="36"/>
        <v>7947740</v>
      </c>
      <c r="G411" s="5">
        <v>4152165.6</v>
      </c>
      <c r="H411" s="1">
        <v>1304.3900000000001</v>
      </c>
      <c r="I411" s="5">
        <f t="shared" si="37"/>
        <v>6093.0703240595212</v>
      </c>
      <c r="J411" s="5">
        <f t="shared" si="38"/>
        <v>677.00781378439126</v>
      </c>
      <c r="K411" s="5">
        <f t="shared" si="39"/>
        <v>3183.2240357561768</v>
      </c>
      <c r="L411" s="5">
        <f t="shared" si="40"/>
        <v>9276.294359815698</v>
      </c>
      <c r="M411" s="5">
        <f t="shared" si="41"/>
        <v>1030.6993733128554</v>
      </c>
    </row>
    <row r="412" spans="1:13" x14ac:dyDescent="0.25">
      <c r="A412">
        <v>48736</v>
      </c>
      <c r="B412" t="s">
        <v>483</v>
      </c>
      <c r="C412" t="s">
        <v>122</v>
      </c>
      <c r="D412" s="4">
        <v>8336232</v>
      </c>
      <c r="E412" s="4">
        <v>0</v>
      </c>
      <c r="F412" s="4">
        <f t="shared" si="36"/>
        <v>8336232</v>
      </c>
      <c r="G412" s="5">
        <v>7905094.8099999996</v>
      </c>
      <c r="H412" s="1">
        <v>1644.57</v>
      </c>
      <c r="I412" s="5">
        <f t="shared" si="37"/>
        <v>5068.9432496032396</v>
      </c>
      <c r="J412" s="5">
        <f t="shared" si="38"/>
        <v>563.2159166225822</v>
      </c>
      <c r="K412" s="5">
        <f t="shared" si="39"/>
        <v>4806.7852447752302</v>
      </c>
      <c r="L412" s="5">
        <f t="shared" si="40"/>
        <v>9875.7284943784689</v>
      </c>
      <c r="M412" s="5">
        <f t="shared" si="41"/>
        <v>1097.303166042052</v>
      </c>
    </row>
    <row r="413" spans="1:13" x14ac:dyDescent="0.25">
      <c r="A413">
        <v>47365</v>
      </c>
      <c r="B413" t="s">
        <v>484</v>
      </c>
      <c r="C413" t="s">
        <v>167</v>
      </c>
      <c r="D413" s="4">
        <v>45960343</v>
      </c>
      <c r="E413" s="4">
        <v>0</v>
      </c>
      <c r="F413" s="4">
        <f t="shared" si="36"/>
        <v>45960343</v>
      </c>
      <c r="G413" s="5">
        <v>25130891.600000001</v>
      </c>
      <c r="H413" s="1">
        <v>9172.33</v>
      </c>
      <c r="I413" s="5">
        <f t="shared" si="37"/>
        <v>5010.7598614528697</v>
      </c>
      <c r="J413" s="5">
        <f t="shared" si="38"/>
        <v>556.75109571698556</v>
      </c>
      <c r="K413" s="5">
        <f t="shared" si="39"/>
        <v>2739.8590761562223</v>
      </c>
      <c r="L413" s="5">
        <f t="shared" si="40"/>
        <v>7750.6189376090915</v>
      </c>
      <c r="M413" s="5">
        <f t="shared" si="41"/>
        <v>861.17988195656574</v>
      </c>
    </row>
    <row r="414" spans="1:13" x14ac:dyDescent="0.25">
      <c r="A414">
        <v>49635</v>
      </c>
      <c r="B414" t="s">
        <v>484</v>
      </c>
      <c r="C414" t="s">
        <v>105</v>
      </c>
      <c r="D414" s="4">
        <v>2263404</v>
      </c>
      <c r="E414" s="4">
        <v>0</v>
      </c>
      <c r="F414" s="4">
        <f t="shared" si="36"/>
        <v>2263404</v>
      </c>
      <c r="G414" s="5">
        <v>12396920.060000001</v>
      </c>
      <c r="H414" s="1">
        <v>1727.29</v>
      </c>
      <c r="I414" s="5">
        <f t="shared" si="37"/>
        <v>1310.3786856868273</v>
      </c>
      <c r="J414" s="5">
        <f t="shared" si="38"/>
        <v>145.59763174298081</v>
      </c>
      <c r="K414" s="5">
        <f t="shared" si="39"/>
        <v>7177.0924743384148</v>
      </c>
      <c r="L414" s="5">
        <f t="shared" si="40"/>
        <v>8487.4711600252413</v>
      </c>
      <c r="M414" s="5">
        <f t="shared" si="41"/>
        <v>943.05235111391573</v>
      </c>
    </row>
    <row r="415" spans="1:13" x14ac:dyDescent="0.25">
      <c r="A415">
        <v>49908</v>
      </c>
      <c r="B415" t="s">
        <v>484</v>
      </c>
      <c r="C415" t="s">
        <v>28</v>
      </c>
      <c r="D415" s="4">
        <v>7685199</v>
      </c>
      <c r="E415" s="4">
        <v>1341191</v>
      </c>
      <c r="F415" s="4">
        <f t="shared" si="36"/>
        <v>9026390</v>
      </c>
      <c r="G415" s="5">
        <v>8534087.8000000007</v>
      </c>
      <c r="H415" s="1">
        <v>2045.29</v>
      </c>
      <c r="I415" s="5">
        <f t="shared" si="37"/>
        <v>4413.2567997692258</v>
      </c>
      <c r="J415" s="5">
        <f t="shared" si="38"/>
        <v>490.36186664102507</v>
      </c>
      <c r="K415" s="5">
        <f t="shared" si="39"/>
        <v>4172.5563612006126</v>
      </c>
      <c r="L415" s="5">
        <f t="shared" si="40"/>
        <v>8585.8131609698394</v>
      </c>
      <c r="M415" s="5">
        <f t="shared" si="41"/>
        <v>953.97924010775989</v>
      </c>
    </row>
    <row r="416" spans="1:13" x14ac:dyDescent="0.25">
      <c r="A416">
        <v>46268</v>
      </c>
      <c r="B416" t="s">
        <v>485</v>
      </c>
      <c r="C416" t="s">
        <v>171</v>
      </c>
      <c r="D416" s="4">
        <v>6610596</v>
      </c>
      <c r="E416" s="4">
        <v>1841191</v>
      </c>
      <c r="F416" s="4">
        <f t="shared" si="36"/>
        <v>8451787</v>
      </c>
      <c r="G416" s="5">
        <v>5927273.5199999996</v>
      </c>
      <c r="H416" s="1">
        <v>1619.04</v>
      </c>
      <c r="I416" s="5">
        <f t="shared" si="37"/>
        <v>5220.2459482162267</v>
      </c>
      <c r="J416" s="5">
        <f t="shared" si="38"/>
        <v>580.02732757958074</v>
      </c>
      <c r="K416" s="5">
        <f t="shared" si="39"/>
        <v>3660.9802846131038</v>
      </c>
      <c r="L416" s="5">
        <f t="shared" si="40"/>
        <v>8881.2262328293309</v>
      </c>
      <c r="M416" s="5">
        <f t="shared" si="41"/>
        <v>986.8029147588145</v>
      </c>
    </row>
    <row r="417" spans="1:13" x14ac:dyDescent="0.25">
      <c r="A417">
        <v>50575</v>
      </c>
      <c r="B417" t="s">
        <v>485</v>
      </c>
      <c r="C417" t="s">
        <v>165</v>
      </c>
      <c r="D417" s="4">
        <v>3100984</v>
      </c>
      <c r="E417" s="4">
        <v>1743713</v>
      </c>
      <c r="F417" s="4">
        <f t="shared" si="36"/>
        <v>4844697</v>
      </c>
      <c r="G417" s="5">
        <v>6676834.3600000003</v>
      </c>
      <c r="H417" s="1">
        <v>1273.69</v>
      </c>
      <c r="I417" s="5">
        <f t="shared" si="37"/>
        <v>3803.670437861646</v>
      </c>
      <c r="J417" s="5">
        <f t="shared" si="38"/>
        <v>422.63004865129398</v>
      </c>
      <c r="K417" s="5">
        <f t="shared" si="39"/>
        <v>5242.1188515258818</v>
      </c>
      <c r="L417" s="5">
        <f t="shared" si="40"/>
        <v>9045.7892893875287</v>
      </c>
      <c r="M417" s="5">
        <f t="shared" si="41"/>
        <v>1005.0876988208365</v>
      </c>
    </row>
    <row r="418" spans="1:13" x14ac:dyDescent="0.25">
      <c r="A418">
        <v>50716</v>
      </c>
      <c r="B418" t="s">
        <v>486</v>
      </c>
      <c r="C418" t="s">
        <v>112</v>
      </c>
      <c r="D418" s="4">
        <v>5906607</v>
      </c>
      <c r="E418" s="4">
        <v>0</v>
      </c>
      <c r="F418" s="4">
        <f t="shared" si="36"/>
        <v>5906607</v>
      </c>
      <c r="G418" s="5">
        <v>2460946.81</v>
      </c>
      <c r="H418">
        <v>843.92</v>
      </c>
      <c r="I418" s="5">
        <f t="shared" si="37"/>
        <v>6999.0129396151297</v>
      </c>
      <c r="J418" s="5">
        <f t="shared" si="38"/>
        <v>777.66810440168103</v>
      </c>
      <c r="K418" s="5">
        <f t="shared" si="39"/>
        <v>2916.0901625746519</v>
      </c>
      <c r="L418" s="5">
        <f t="shared" si="40"/>
        <v>9915.1031021897816</v>
      </c>
      <c r="M418" s="5">
        <f t="shared" si="41"/>
        <v>1101.6781224655313</v>
      </c>
    </row>
    <row r="419" spans="1:13" x14ac:dyDescent="0.25">
      <c r="A419">
        <v>44552</v>
      </c>
      <c r="B419" t="s">
        <v>487</v>
      </c>
      <c r="C419" t="s">
        <v>22</v>
      </c>
      <c r="D419" s="4">
        <v>8748731</v>
      </c>
      <c r="E419" s="4">
        <v>0</v>
      </c>
      <c r="F419" s="4">
        <f t="shared" si="36"/>
        <v>8748731</v>
      </c>
      <c r="G419" s="5">
        <v>6571945.5599999996</v>
      </c>
      <c r="H419" s="1">
        <v>2142.87</v>
      </c>
      <c r="I419" s="5">
        <f t="shared" si="37"/>
        <v>4082.7166370335112</v>
      </c>
      <c r="J419" s="5">
        <f t="shared" si="38"/>
        <v>453.63518189261237</v>
      </c>
      <c r="K419" s="5">
        <f t="shared" si="39"/>
        <v>3066.8895266628401</v>
      </c>
      <c r="L419" s="5">
        <f t="shared" si="40"/>
        <v>7149.6061636963514</v>
      </c>
      <c r="M419" s="5">
        <f t="shared" si="41"/>
        <v>794.40068485515019</v>
      </c>
    </row>
    <row r="420" spans="1:13" x14ac:dyDescent="0.25">
      <c r="A420">
        <v>44560</v>
      </c>
      <c r="B420" t="s">
        <v>488</v>
      </c>
      <c r="C420" t="s">
        <v>78</v>
      </c>
      <c r="D420" s="4">
        <v>7812715</v>
      </c>
      <c r="E420" s="4">
        <v>1823041</v>
      </c>
      <c r="F420" s="4">
        <f t="shared" si="36"/>
        <v>9635756</v>
      </c>
      <c r="G420" s="5">
        <v>11128196.560000001</v>
      </c>
      <c r="H420" s="1">
        <v>2930.41</v>
      </c>
      <c r="I420" s="5">
        <f t="shared" si="37"/>
        <v>3288.1938022324521</v>
      </c>
      <c r="J420" s="5">
        <f t="shared" si="38"/>
        <v>365.35486691471692</v>
      </c>
      <c r="K420" s="5">
        <f t="shared" si="39"/>
        <v>3797.4879146604062</v>
      </c>
      <c r="L420" s="5">
        <f t="shared" si="40"/>
        <v>7085.6817168928583</v>
      </c>
      <c r="M420" s="5">
        <f t="shared" si="41"/>
        <v>787.29796854365088</v>
      </c>
    </row>
    <row r="421" spans="1:13" x14ac:dyDescent="0.25">
      <c r="A421">
        <v>44578</v>
      </c>
      <c r="B421" t="s">
        <v>489</v>
      </c>
      <c r="C421" t="s">
        <v>167</v>
      </c>
      <c r="D421" s="4">
        <v>16791211</v>
      </c>
      <c r="E421" s="4">
        <v>0</v>
      </c>
      <c r="F421" s="4">
        <f t="shared" si="36"/>
        <v>16791211</v>
      </c>
      <c r="G421" s="5">
        <v>7120321.8399999999</v>
      </c>
      <c r="H421" s="1">
        <v>2161</v>
      </c>
      <c r="I421" s="5">
        <f t="shared" si="37"/>
        <v>7770.1115224433133</v>
      </c>
      <c r="J421" s="5">
        <f t="shared" si="38"/>
        <v>863.34572471592367</v>
      </c>
      <c r="K421" s="5">
        <f t="shared" si="39"/>
        <v>3294.9198704303562</v>
      </c>
      <c r="L421" s="5">
        <f t="shared" si="40"/>
        <v>11065.031392873669</v>
      </c>
      <c r="M421" s="5">
        <f t="shared" si="41"/>
        <v>1229.4479325415186</v>
      </c>
    </row>
    <row r="422" spans="1:13" x14ac:dyDescent="0.25">
      <c r="A422">
        <v>47761</v>
      </c>
      <c r="B422" t="s">
        <v>490</v>
      </c>
      <c r="C422" t="s">
        <v>335</v>
      </c>
      <c r="D422" s="4">
        <v>2350650</v>
      </c>
      <c r="E422" s="4">
        <v>0</v>
      </c>
      <c r="F422" s="4">
        <f t="shared" si="36"/>
        <v>2350650</v>
      </c>
      <c r="G422" s="5">
        <v>7998594.5</v>
      </c>
      <c r="H422" s="1">
        <v>1315.11</v>
      </c>
      <c r="I422" s="5">
        <f t="shared" si="37"/>
        <v>1787.4170221502386</v>
      </c>
      <c r="J422" s="5">
        <f t="shared" si="38"/>
        <v>198.60189135002651</v>
      </c>
      <c r="K422" s="5">
        <f t="shared" si="39"/>
        <v>6082.0726022918243</v>
      </c>
      <c r="L422" s="5">
        <f t="shared" si="40"/>
        <v>7869.4896244420634</v>
      </c>
      <c r="M422" s="5">
        <f t="shared" si="41"/>
        <v>874.38773604911819</v>
      </c>
    </row>
    <row r="423" spans="1:13" x14ac:dyDescent="0.25">
      <c r="A423">
        <v>47373</v>
      </c>
      <c r="B423" t="s">
        <v>491</v>
      </c>
      <c r="C423" t="s">
        <v>167</v>
      </c>
      <c r="D423" s="4">
        <v>27448413</v>
      </c>
      <c r="E423" s="4">
        <v>0</v>
      </c>
      <c r="F423" s="4">
        <f t="shared" si="36"/>
        <v>27448413</v>
      </c>
      <c r="G423" s="5">
        <v>23014326.170000002</v>
      </c>
      <c r="H423" s="1">
        <v>7910.89</v>
      </c>
      <c r="I423" s="5">
        <f t="shared" si="37"/>
        <v>3469.6997430124802</v>
      </c>
      <c r="J423" s="5">
        <f t="shared" si="38"/>
        <v>385.52219366805338</v>
      </c>
      <c r="K423" s="5">
        <f t="shared" si="39"/>
        <v>2909.195573443696</v>
      </c>
      <c r="L423" s="5">
        <f t="shared" si="40"/>
        <v>6378.8953164561763</v>
      </c>
      <c r="M423" s="5">
        <f t="shared" si="41"/>
        <v>708.76614627290849</v>
      </c>
    </row>
    <row r="424" spans="1:13" x14ac:dyDescent="0.25">
      <c r="A424">
        <v>44586</v>
      </c>
      <c r="B424" t="s">
        <v>492</v>
      </c>
      <c r="C424" t="s">
        <v>122</v>
      </c>
      <c r="D424" s="4">
        <v>17456649</v>
      </c>
      <c r="E424" s="4">
        <v>0</v>
      </c>
      <c r="F424" s="4">
        <f t="shared" si="36"/>
        <v>17456649</v>
      </c>
      <c r="G424" s="5">
        <v>5129003.43</v>
      </c>
      <c r="H424" s="1">
        <v>2087.2600000000002</v>
      </c>
      <c r="I424" s="5">
        <f t="shared" si="37"/>
        <v>8363.428130659333</v>
      </c>
      <c r="J424" s="5">
        <f t="shared" si="38"/>
        <v>929.26979229548147</v>
      </c>
      <c r="K424" s="5">
        <f t="shared" si="39"/>
        <v>2457.2901459329451</v>
      </c>
      <c r="L424" s="5">
        <f t="shared" si="40"/>
        <v>10820.718276592277</v>
      </c>
      <c r="M424" s="5">
        <f t="shared" si="41"/>
        <v>1202.3020307324753</v>
      </c>
    </row>
    <row r="425" spans="1:13" x14ac:dyDescent="0.25">
      <c r="A425">
        <v>44594</v>
      </c>
      <c r="B425" t="s">
        <v>493</v>
      </c>
      <c r="C425" t="s">
        <v>32</v>
      </c>
      <c r="D425" s="4">
        <v>5456484</v>
      </c>
      <c r="E425" s="4">
        <v>3672925</v>
      </c>
      <c r="F425" s="4">
        <f t="shared" si="36"/>
        <v>9129409</v>
      </c>
      <c r="G425" s="5">
        <v>3465442.93</v>
      </c>
      <c r="H425" s="1">
        <v>1098.53</v>
      </c>
      <c r="I425" s="5">
        <f t="shared" si="37"/>
        <v>8310.5686690395341</v>
      </c>
      <c r="J425" s="5">
        <f t="shared" si="38"/>
        <v>923.39651878217046</v>
      </c>
      <c r="K425" s="5">
        <f t="shared" si="39"/>
        <v>3154.6183809272393</v>
      </c>
      <c r="L425" s="5">
        <f t="shared" si="40"/>
        <v>11465.187049966773</v>
      </c>
      <c r="M425" s="5">
        <f t="shared" si="41"/>
        <v>1273.9096722185304</v>
      </c>
    </row>
    <row r="426" spans="1:13" x14ac:dyDescent="0.25">
      <c r="A426">
        <v>61903</v>
      </c>
      <c r="B426" t="s">
        <v>494</v>
      </c>
      <c r="C426" t="s">
        <v>396</v>
      </c>
      <c r="D426" s="4">
        <v>6802687</v>
      </c>
      <c r="E426" s="4">
        <v>0</v>
      </c>
      <c r="F426" s="4">
        <f t="shared" si="36"/>
        <v>6802687</v>
      </c>
      <c r="G426" s="5">
        <v>25388113.030000001</v>
      </c>
      <c r="H426" s="1">
        <v>4035.87</v>
      </c>
      <c r="I426" s="5">
        <f t="shared" si="37"/>
        <v>1685.5565218899519</v>
      </c>
      <c r="J426" s="5">
        <f t="shared" si="38"/>
        <v>187.28405798777243</v>
      </c>
      <c r="K426" s="5">
        <f t="shared" si="39"/>
        <v>6290.6171482233076</v>
      </c>
      <c r="L426" s="5">
        <f t="shared" si="40"/>
        <v>7976.1736701132595</v>
      </c>
      <c r="M426" s="5">
        <f t="shared" si="41"/>
        <v>886.24151890147323</v>
      </c>
    </row>
    <row r="427" spans="1:13" x14ac:dyDescent="0.25">
      <c r="A427">
        <v>49726</v>
      </c>
      <c r="B427" t="s">
        <v>495</v>
      </c>
      <c r="C427" t="s">
        <v>94</v>
      </c>
      <c r="D427" s="4">
        <v>1236545</v>
      </c>
      <c r="E427" s="4">
        <v>430753</v>
      </c>
      <c r="F427" s="4">
        <f t="shared" si="36"/>
        <v>1667298</v>
      </c>
      <c r="G427" s="5">
        <v>1679899.19</v>
      </c>
      <c r="H427">
        <v>366.07</v>
      </c>
      <c r="I427" s="5">
        <f t="shared" si="37"/>
        <v>4554.5879203431041</v>
      </c>
      <c r="J427" s="5">
        <f t="shared" si="38"/>
        <v>506.06532448256712</v>
      </c>
      <c r="K427" s="5">
        <f t="shared" si="39"/>
        <v>4589.0108176031908</v>
      </c>
      <c r="L427" s="5">
        <f t="shared" si="40"/>
        <v>9143.5987379462949</v>
      </c>
      <c r="M427" s="5">
        <f t="shared" si="41"/>
        <v>1015.9554153273662</v>
      </c>
    </row>
    <row r="428" spans="1:13" x14ac:dyDescent="0.25">
      <c r="A428">
        <v>46763</v>
      </c>
      <c r="B428" t="s">
        <v>496</v>
      </c>
      <c r="C428" t="s">
        <v>98</v>
      </c>
      <c r="D428" s="4">
        <v>145340810</v>
      </c>
      <c r="E428" s="4">
        <v>0</v>
      </c>
      <c r="F428" s="4">
        <f t="shared" si="36"/>
        <v>145340810</v>
      </c>
      <c r="G428" s="5">
        <v>7744141.3600000003</v>
      </c>
      <c r="H428" s="1">
        <v>16782.169999999998</v>
      </c>
      <c r="I428" s="5">
        <f t="shared" si="37"/>
        <v>8660.4300874082437</v>
      </c>
      <c r="J428" s="5">
        <f t="shared" si="38"/>
        <v>962.2700097120271</v>
      </c>
      <c r="K428" s="5">
        <f t="shared" si="39"/>
        <v>461.45053708787367</v>
      </c>
      <c r="L428" s="5">
        <f t="shared" si="40"/>
        <v>9121.8806244961179</v>
      </c>
      <c r="M428" s="5">
        <f t="shared" si="41"/>
        <v>1013.5422916106797</v>
      </c>
    </row>
    <row r="429" spans="1:13" x14ac:dyDescent="0.25">
      <c r="A429">
        <v>46573</v>
      </c>
      <c r="B429" t="s">
        <v>497</v>
      </c>
      <c r="C429" t="s">
        <v>67</v>
      </c>
      <c r="D429" s="4">
        <v>26370512</v>
      </c>
      <c r="E429" s="4">
        <v>0</v>
      </c>
      <c r="F429" s="4">
        <f t="shared" si="36"/>
        <v>26370512</v>
      </c>
      <c r="G429" s="5">
        <v>10389519.41</v>
      </c>
      <c r="H429" s="1">
        <v>3727.21</v>
      </c>
      <c r="I429" s="5">
        <f t="shared" si="37"/>
        <v>7075.1344839705835</v>
      </c>
      <c r="J429" s="5">
        <f t="shared" si="38"/>
        <v>786.12605377450927</v>
      </c>
      <c r="K429" s="5">
        <f t="shared" si="39"/>
        <v>2787.4789480603454</v>
      </c>
      <c r="L429" s="5">
        <f t="shared" si="40"/>
        <v>9862.6134320309284</v>
      </c>
      <c r="M429" s="5">
        <f t="shared" si="41"/>
        <v>1095.8459368923254</v>
      </c>
    </row>
    <row r="430" spans="1:13" x14ac:dyDescent="0.25">
      <c r="A430">
        <v>49478</v>
      </c>
      <c r="B430" t="s">
        <v>498</v>
      </c>
      <c r="C430" t="s">
        <v>176</v>
      </c>
      <c r="D430" s="4">
        <v>10315251</v>
      </c>
      <c r="E430" s="4">
        <v>0</v>
      </c>
      <c r="F430" s="4">
        <f t="shared" si="36"/>
        <v>10315251</v>
      </c>
      <c r="G430" s="5">
        <v>2224013.2799999998</v>
      </c>
      <c r="H430" s="1">
        <v>1717.94</v>
      </c>
      <c r="I430" s="5">
        <f t="shared" si="37"/>
        <v>6004.4303060642396</v>
      </c>
      <c r="J430" s="5">
        <f t="shared" si="38"/>
        <v>667.15892289602664</v>
      </c>
      <c r="K430" s="5">
        <f t="shared" si="39"/>
        <v>1294.5814638462343</v>
      </c>
      <c r="L430" s="5">
        <f t="shared" si="40"/>
        <v>7299.011769910474</v>
      </c>
      <c r="M430" s="5">
        <f t="shared" si="41"/>
        <v>811.00130776783044</v>
      </c>
    </row>
    <row r="431" spans="1:13" x14ac:dyDescent="0.25">
      <c r="A431">
        <v>46581</v>
      </c>
      <c r="B431" t="s">
        <v>499</v>
      </c>
      <c r="C431" t="s">
        <v>67</v>
      </c>
      <c r="D431" s="4">
        <v>45109531</v>
      </c>
      <c r="E431" s="4">
        <v>0</v>
      </c>
      <c r="F431" s="4">
        <f t="shared" si="36"/>
        <v>45109531</v>
      </c>
      <c r="G431" s="5">
        <v>1156190.6000000001</v>
      </c>
      <c r="H431" s="1">
        <v>2170.9499999999998</v>
      </c>
      <c r="I431" s="5">
        <f t="shared" si="37"/>
        <v>20778.705635781571</v>
      </c>
      <c r="J431" s="5">
        <f t="shared" si="38"/>
        <v>2308.745070642397</v>
      </c>
      <c r="K431" s="5">
        <f t="shared" si="39"/>
        <v>532.57357378106371</v>
      </c>
      <c r="L431" s="5">
        <f t="shared" si="40"/>
        <v>21311.279209562636</v>
      </c>
      <c r="M431" s="5">
        <f t="shared" si="41"/>
        <v>2367.919912173626</v>
      </c>
    </row>
    <row r="432" spans="1:13" x14ac:dyDescent="0.25">
      <c r="A432">
        <v>44602</v>
      </c>
      <c r="B432" t="s">
        <v>500</v>
      </c>
      <c r="C432" t="s">
        <v>38</v>
      </c>
      <c r="D432" s="4">
        <v>21626519</v>
      </c>
      <c r="E432" s="4">
        <v>0</v>
      </c>
      <c r="F432" s="4">
        <f t="shared" si="36"/>
        <v>21626519</v>
      </c>
      <c r="G432" s="5">
        <v>8717175.4299999997</v>
      </c>
      <c r="H432" s="1">
        <v>3821.38</v>
      </c>
      <c r="I432" s="5">
        <f t="shared" si="37"/>
        <v>5659.3479318989475</v>
      </c>
      <c r="J432" s="5">
        <f t="shared" si="38"/>
        <v>628.81643687766086</v>
      </c>
      <c r="K432" s="5">
        <f t="shared" si="39"/>
        <v>2281.1590132360561</v>
      </c>
      <c r="L432" s="5">
        <f t="shared" si="40"/>
        <v>7940.5069451350037</v>
      </c>
      <c r="M432" s="5">
        <f t="shared" si="41"/>
        <v>882.27854945944489</v>
      </c>
    </row>
    <row r="433" spans="1:13" x14ac:dyDescent="0.25">
      <c r="A433">
        <v>44610</v>
      </c>
      <c r="B433" t="s">
        <v>501</v>
      </c>
      <c r="C433" t="s">
        <v>165</v>
      </c>
      <c r="D433" s="4">
        <v>8416365</v>
      </c>
      <c r="E433" s="4">
        <v>0</v>
      </c>
      <c r="F433" s="4">
        <f t="shared" si="36"/>
        <v>8416365</v>
      </c>
      <c r="G433" s="5">
        <v>5607556.4900000002</v>
      </c>
      <c r="H433" s="1">
        <v>1652.41</v>
      </c>
      <c r="I433" s="5">
        <f t="shared" si="37"/>
        <v>5093.3878395797647</v>
      </c>
      <c r="J433" s="5">
        <f t="shared" si="38"/>
        <v>565.93198217552936</v>
      </c>
      <c r="K433" s="5">
        <f t="shared" si="39"/>
        <v>3393.5624270005628</v>
      </c>
      <c r="L433" s="5">
        <f t="shared" si="40"/>
        <v>8486.9502665803266</v>
      </c>
      <c r="M433" s="5">
        <f t="shared" si="41"/>
        <v>942.99447406448076</v>
      </c>
    </row>
    <row r="434" spans="1:13" x14ac:dyDescent="0.25">
      <c r="A434">
        <v>49916</v>
      </c>
      <c r="B434" t="s">
        <v>502</v>
      </c>
      <c r="C434" t="s">
        <v>28</v>
      </c>
      <c r="D434" s="4">
        <v>2582526</v>
      </c>
      <c r="E434" s="4">
        <v>0</v>
      </c>
      <c r="F434" s="4">
        <f t="shared" si="36"/>
        <v>2582526</v>
      </c>
      <c r="G434" s="5">
        <v>3415734.12</v>
      </c>
      <c r="H434">
        <v>828.99</v>
      </c>
      <c r="I434" s="5">
        <f t="shared" si="37"/>
        <v>3115.2679766945321</v>
      </c>
      <c r="J434" s="5">
        <f t="shared" si="38"/>
        <v>346.14088629939243</v>
      </c>
      <c r="K434" s="5">
        <f t="shared" si="39"/>
        <v>4120.3562407266672</v>
      </c>
      <c r="L434" s="5">
        <f t="shared" si="40"/>
        <v>7235.6242174211993</v>
      </c>
      <c r="M434" s="5">
        <f t="shared" si="41"/>
        <v>803.95824638013323</v>
      </c>
    </row>
    <row r="435" spans="1:13" x14ac:dyDescent="0.25">
      <c r="A435">
        <v>50724</v>
      </c>
      <c r="B435" t="s">
        <v>503</v>
      </c>
      <c r="C435" t="s">
        <v>112</v>
      </c>
      <c r="D435" s="4">
        <v>4994169</v>
      </c>
      <c r="E435" s="4">
        <v>2389623</v>
      </c>
      <c r="F435" s="4">
        <f t="shared" si="36"/>
        <v>7383792</v>
      </c>
      <c r="G435" s="5">
        <v>5203714.3899999997</v>
      </c>
      <c r="H435" s="1">
        <v>1476.56</v>
      </c>
      <c r="I435" s="5">
        <f t="shared" si="37"/>
        <v>5000.6718318253243</v>
      </c>
      <c r="J435" s="5">
        <f t="shared" si="38"/>
        <v>555.63020353614718</v>
      </c>
      <c r="K435" s="5">
        <f t="shared" si="39"/>
        <v>3524.2146543316899</v>
      </c>
      <c r="L435" s="5">
        <f t="shared" si="40"/>
        <v>8524.8864861570146</v>
      </c>
      <c r="M435" s="5">
        <f t="shared" si="41"/>
        <v>947.20960957300167</v>
      </c>
    </row>
    <row r="436" spans="1:13" x14ac:dyDescent="0.25">
      <c r="A436">
        <v>48215</v>
      </c>
      <c r="B436" t="s">
        <v>504</v>
      </c>
      <c r="C436" t="s">
        <v>38</v>
      </c>
      <c r="D436" s="4">
        <v>11337441</v>
      </c>
      <c r="E436" s="4">
        <v>0</v>
      </c>
      <c r="F436" s="4">
        <f t="shared" si="36"/>
        <v>11337441</v>
      </c>
      <c r="G436" s="5">
        <v>1539040.85</v>
      </c>
      <c r="H436">
        <v>998.45</v>
      </c>
      <c r="I436" s="5">
        <f t="shared" si="37"/>
        <v>11355.041314036756</v>
      </c>
      <c r="J436" s="5">
        <f t="shared" si="38"/>
        <v>1261.6712571151952</v>
      </c>
      <c r="K436" s="5">
        <f t="shared" si="39"/>
        <v>1541.430066603235</v>
      </c>
      <c r="L436" s="5">
        <f t="shared" si="40"/>
        <v>12896.471380639992</v>
      </c>
      <c r="M436" s="5">
        <f t="shared" si="41"/>
        <v>1432.9412645155546</v>
      </c>
    </row>
    <row r="437" spans="1:13" x14ac:dyDescent="0.25">
      <c r="A437">
        <v>49379</v>
      </c>
      <c r="B437" t="s">
        <v>505</v>
      </c>
      <c r="C437" t="s">
        <v>193</v>
      </c>
      <c r="D437" s="4">
        <v>4326569</v>
      </c>
      <c r="E437" s="4">
        <v>1021083</v>
      </c>
      <c r="F437" s="4">
        <f t="shared" si="36"/>
        <v>5347652</v>
      </c>
      <c r="G437" s="5">
        <v>5041525.6500000004</v>
      </c>
      <c r="H437" s="1">
        <v>1413.75</v>
      </c>
      <c r="I437" s="5">
        <f t="shared" si="37"/>
        <v>3782.6008841732978</v>
      </c>
      <c r="J437" s="5">
        <f t="shared" si="38"/>
        <v>420.28898713036642</v>
      </c>
      <c r="K437" s="5">
        <f t="shared" si="39"/>
        <v>3566.0658885941648</v>
      </c>
      <c r="L437" s="5">
        <f t="shared" si="40"/>
        <v>7348.666772767463</v>
      </c>
      <c r="M437" s="5">
        <f t="shared" si="41"/>
        <v>816.51853030749589</v>
      </c>
    </row>
    <row r="438" spans="1:13" x14ac:dyDescent="0.25">
      <c r="A438">
        <v>49387</v>
      </c>
      <c r="B438" t="s">
        <v>506</v>
      </c>
      <c r="C438" t="s">
        <v>193</v>
      </c>
      <c r="D438" s="4">
        <v>1620722</v>
      </c>
      <c r="E438" s="4">
        <v>552521</v>
      </c>
      <c r="F438" s="4">
        <f t="shared" si="36"/>
        <v>2173243</v>
      </c>
      <c r="G438" s="5">
        <v>2411790.66</v>
      </c>
      <c r="H438">
        <v>447.4</v>
      </c>
      <c r="I438" s="5">
        <f t="shared" si="37"/>
        <v>4857.4944121591416</v>
      </c>
      <c r="J438" s="5">
        <f t="shared" si="38"/>
        <v>539.72160135101569</v>
      </c>
      <c r="K438" s="5">
        <f t="shared" si="39"/>
        <v>5390.6809566383554</v>
      </c>
      <c r="L438" s="5">
        <f t="shared" si="40"/>
        <v>10248.175368797496</v>
      </c>
      <c r="M438" s="5">
        <f t="shared" si="41"/>
        <v>1138.6861520886107</v>
      </c>
    </row>
    <row r="439" spans="1:13" x14ac:dyDescent="0.25">
      <c r="A439">
        <v>44628</v>
      </c>
      <c r="B439" t="s">
        <v>507</v>
      </c>
      <c r="C439" t="s">
        <v>261</v>
      </c>
      <c r="D439" s="4">
        <v>7618452</v>
      </c>
      <c r="E439" s="4">
        <v>0</v>
      </c>
      <c r="F439" s="4">
        <f t="shared" si="36"/>
        <v>7618452</v>
      </c>
      <c r="G439" s="5">
        <v>18722683.030000001</v>
      </c>
      <c r="H439" s="1">
        <v>3186.77</v>
      </c>
      <c r="I439" s="5">
        <f t="shared" si="37"/>
        <v>2390.6500939823081</v>
      </c>
      <c r="J439" s="5">
        <f t="shared" si="38"/>
        <v>265.62778822025643</v>
      </c>
      <c r="K439" s="5">
        <f t="shared" si="39"/>
        <v>5875.1284309818411</v>
      </c>
      <c r="L439" s="5">
        <f t="shared" si="40"/>
        <v>8265.7785249641493</v>
      </c>
      <c r="M439" s="5">
        <f t="shared" si="41"/>
        <v>918.41983610712771</v>
      </c>
    </row>
    <row r="440" spans="1:13" x14ac:dyDescent="0.25">
      <c r="A440">
        <v>49510</v>
      </c>
      <c r="B440" t="s">
        <v>508</v>
      </c>
      <c r="C440" t="s">
        <v>20</v>
      </c>
      <c r="D440" s="4">
        <v>1979146</v>
      </c>
      <c r="E440" s="4">
        <v>0</v>
      </c>
      <c r="F440" s="4">
        <f t="shared" si="36"/>
        <v>1979146</v>
      </c>
      <c r="G440" s="5">
        <v>6777178.6299999999</v>
      </c>
      <c r="H440" s="1">
        <v>1025.3599999999999</v>
      </c>
      <c r="I440" s="5">
        <f t="shared" si="37"/>
        <v>1930.196223765312</v>
      </c>
      <c r="J440" s="5">
        <f t="shared" si="38"/>
        <v>214.46624708503467</v>
      </c>
      <c r="K440" s="5">
        <f t="shared" si="39"/>
        <v>6609.5601837403456</v>
      </c>
      <c r="L440" s="5">
        <f t="shared" si="40"/>
        <v>8539.756407505658</v>
      </c>
      <c r="M440" s="5">
        <f t="shared" si="41"/>
        <v>948.86182305618422</v>
      </c>
    </row>
    <row r="441" spans="1:13" x14ac:dyDescent="0.25">
      <c r="A441">
        <v>49395</v>
      </c>
      <c r="B441" t="s">
        <v>509</v>
      </c>
      <c r="C441" t="s">
        <v>193</v>
      </c>
      <c r="D441" s="4">
        <v>1619483</v>
      </c>
      <c r="E441" s="4">
        <v>1273263</v>
      </c>
      <c r="F441" s="4">
        <f t="shared" si="36"/>
        <v>2892746</v>
      </c>
      <c r="G441" s="5">
        <v>2668301.04</v>
      </c>
      <c r="H441">
        <v>592</v>
      </c>
      <c r="I441" s="5">
        <f t="shared" si="37"/>
        <v>4886.39527027027</v>
      </c>
      <c r="J441" s="5">
        <f t="shared" si="38"/>
        <v>542.93280780780776</v>
      </c>
      <c r="K441" s="5">
        <f t="shared" si="39"/>
        <v>4507.2652702702708</v>
      </c>
      <c r="L441" s="5">
        <f t="shared" si="40"/>
        <v>9393.6605405405408</v>
      </c>
      <c r="M441" s="5">
        <f t="shared" si="41"/>
        <v>1043.7400600600602</v>
      </c>
    </row>
    <row r="442" spans="1:13" x14ac:dyDescent="0.25">
      <c r="A442">
        <v>48579</v>
      </c>
      <c r="B442" t="s">
        <v>510</v>
      </c>
      <c r="C442" t="s">
        <v>153</v>
      </c>
      <c r="D442" s="4">
        <v>3011672</v>
      </c>
      <c r="E442" s="4">
        <v>1233721</v>
      </c>
      <c r="F442" s="4">
        <f t="shared" si="36"/>
        <v>4245393</v>
      </c>
      <c r="G442" s="5">
        <v>5406561.21</v>
      </c>
      <c r="H442">
        <v>982.6</v>
      </c>
      <c r="I442" s="5">
        <f t="shared" si="37"/>
        <v>4320.5709342560549</v>
      </c>
      <c r="J442" s="5">
        <f t="shared" si="38"/>
        <v>480.06343713956164</v>
      </c>
      <c r="K442" s="5">
        <f t="shared" si="39"/>
        <v>5502.3012517809893</v>
      </c>
      <c r="L442" s="5">
        <f t="shared" si="40"/>
        <v>9822.8721860370442</v>
      </c>
      <c r="M442" s="5">
        <f t="shared" si="41"/>
        <v>1091.430242893005</v>
      </c>
    </row>
    <row r="443" spans="1:13" x14ac:dyDescent="0.25">
      <c r="A443">
        <v>44636</v>
      </c>
      <c r="B443" t="s">
        <v>511</v>
      </c>
      <c r="C443" t="s">
        <v>67</v>
      </c>
      <c r="D443" s="4">
        <v>107287025</v>
      </c>
      <c r="E443" s="4">
        <v>0</v>
      </c>
      <c r="F443" s="4">
        <f t="shared" si="36"/>
        <v>107287025</v>
      </c>
      <c r="G443" s="5">
        <v>23933337.16</v>
      </c>
      <c r="H443" s="1">
        <v>12520.97</v>
      </c>
      <c r="I443" s="5">
        <f t="shared" si="37"/>
        <v>8568.5873378819688</v>
      </c>
      <c r="J443" s="5">
        <f t="shared" si="38"/>
        <v>952.06525976466321</v>
      </c>
      <c r="K443" s="5">
        <f t="shared" si="39"/>
        <v>1911.4603069889954</v>
      </c>
      <c r="L443" s="5">
        <f t="shared" si="40"/>
        <v>10480.047644870963</v>
      </c>
      <c r="M443" s="5">
        <f t="shared" si="41"/>
        <v>1164.449738318996</v>
      </c>
    </row>
    <row r="444" spans="1:13" x14ac:dyDescent="0.25">
      <c r="A444">
        <v>47597</v>
      </c>
      <c r="B444" t="s">
        <v>512</v>
      </c>
      <c r="C444" t="s">
        <v>319</v>
      </c>
      <c r="D444" s="4">
        <v>3132891</v>
      </c>
      <c r="E444" s="4">
        <v>1793546</v>
      </c>
      <c r="F444" s="4">
        <f t="shared" si="36"/>
        <v>4926437</v>
      </c>
      <c r="G444" s="5">
        <v>4539286.96</v>
      </c>
      <c r="H444">
        <v>930.78</v>
      </c>
      <c r="I444" s="5">
        <f t="shared" si="37"/>
        <v>5292.8049592814632</v>
      </c>
      <c r="J444" s="5">
        <f t="shared" si="38"/>
        <v>588.08943992016259</v>
      </c>
      <c r="K444" s="5">
        <f t="shared" si="39"/>
        <v>4876.8634478609338</v>
      </c>
      <c r="L444" s="5">
        <f t="shared" si="40"/>
        <v>10169.668407142397</v>
      </c>
      <c r="M444" s="5">
        <f t="shared" si="41"/>
        <v>1129.9631563491553</v>
      </c>
    </row>
    <row r="445" spans="1:13" x14ac:dyDescent="0.25">
      <c r="A445">
        <v>45575</v>
      </c>
      <c r="B445" t="s">
        <v>513</v>
      </c>
      <c r="C445" t="s">
        <v>40</v>
      </c>
      <c r="D445" s="4">
        <v>4283098</v>
      </c>
      <c r="E445" s="4">
        <v>1654732</v>
      </c>
      <c r="F445" s="4">
        <f t="shared" si="36"/>
        <v>5937830</v>
      </c>
      <c r="G445" s="5">
        <v>8446313.7799999993</v>
      </c>
      <c r="H445" s="1">
        <v>1549.9</v>
      </c>
      <c r="I445" s="5">
        <f t="shared" si="37"/>
        <v>3831.1052325956512</v>
      </c>
      <c r="J445" s="5">
        <f t="shared" si="38"/>
        <v>425.67835917729457</v>
      </c>
      <c r="K445" s="5">
        <f t="shared" si="39"/>
        <v>5449.586282985998</v>
      </c>
      <c r="L445" s="5">
        <f t="shared" si="40"/>
        <v>9280.6915155816496</v>
      </c>
      <c r="M445" s="5">
        <f t="shared" si="41"/>
        <v>1031.1879461757389</v>
      </c>
    </row>
    <row r="446" spans="1:13" x14ac:dyDescent="0.25">
      <c r="A446">
        <v>46813</v>
      </c>
      <c r="B446" t="s">
        <v>514</v>
      </c>
      <c r="C446" t="s">
        <v>88</v>
      </c>
      <c r="D446" s="4">
        <v>12200680</v>
      </c>
      <c r="E446" s="4">
        <v>0</v>
      </c>
      <c r="F446" s="4">
        <f t="shared" si="36"/>
        <v>12200680</v>
      </c>
      <c r="G446" s="5">
        <v>3547425.63</v>
      </c>
      <c r="H446" s="1">
        <v>1975.36</v>
      </c>
      <c r="I446" s="5">
        <f t="shared" si="37"/>
        <v>6176.4336627247694</v>
      </c>
      <c r="J446" s="5">
        <f t="shared" si="38"/>
        <v>686.27040696941879</v>
      </c>
      <c r="K446" s="5">
        <f t="shared" si="39"/>
        <v>1795.8375334116313</v>
      </c>
      <c r="L446" s="5">
        <f t="shared" si="40"/>
        <v>7972.2711961364002</v>
      </c>
      <c r="M446" s="5">
        <f t="shared" si="41"/>
        <v>885.80791068182225</v>
      </c>
    </row>
    <row r="447" spans="1:13" x14ac:dyDescent="0.25">
      <c r="A447">
        <v>45781</v>
      </c>
      <c r="B447" t="s">
        <v>515</v>
      </c>
      <c r="C447" t="s">
        <v>26</v>
      </c>
      <c r="D447" s="4">
        <v>2940137</v>
      </c>
      <c r="E447" s="4">
        <v>0</v>
      </c>
      <c r="F447" s="4">
        <f t="shared" si="36"/>
        <v>2940137</v>
      </c>
      <c r="G447" s="5">
        <v>1413101.59</v>
      </c>
      <c r="H447">
        <v>534.95000000000005</v>
      </c>
      <c r="I447" s="5">
        <f t="shared" si="37"/>
        <v>5496.0968314795773</v>
      </c>
      <c r="J447" s="5">
        <f t="shared" si="38"/>
        <v>610.67742571995302</v>
      </c>
      <c r="K447" s="5">
        <f t="shared" si="39"/>
        <v>2641.558257781101</v>
      </c>
      <c r="L447" s="5">
        <f t="shared" si="40"/>
        <v>8137.6550892606783</v>
      </c>
      <c r="M447" s="5">
        <f t="shared" si="41"/>
        <v>904.18389880674204</v>
      </c>
    </row>
    <row r="448" spans="1:13" x14ac:dyDescent="0.25">
      <c r="A448">
        <v>47902</v>
      </c>
      <c r="B448" t="s">
        <v>515</v>
      </c>
      <c r="C448" t="s">
        <v>261</v>
      </c>
      <c r="D448" s="4">
        <v>14788190</v>
      </c>
      <c r="E448" s="4">
        <v>0</v>
      </c>
      <c r="F448" s="4">
        <f t="shared" si="36"/>
        <v>14788190</v>
      </c>
      <c r="G448" s="5">
        <v>773743.58</v>
      </c>
      <c r="H448" s="1">
        <v>1766.84</v>
      </c>
      <c r="I448" s="5">
        <f t="shared" si="37"/>
        <v>8369.8523918408009</v>
      </c>
      <c r="J448" s="5">
        <f t="shared" si="38"/>
        <v>929.9835990934223</v>
      </c>
      <c r="K448" s="5">
        <f t="shared" si="39"/>
        <v>437.92509791492154</v>
      </c>
      <c r="L448" s="5">
        <f t="shared" si="40"/>
        <v>8807.7774897557229</v>
      </c>
      <c r="M448" s="5">
        <f t="shared" si="41"/>
        <v>978.64194330619148</v>
      </c>
    </row>
    <row r="449" spans="1:13" x14ac:dyDescent="0.25">
      <c r="A449">
        <v>49924</v>
      </c>
      <c r="B449" t="s">
        <v>515</v>
      </c>
      <c r="C449" t="s">
        <v>28</v>
      </c>
      <c r="D449" s="4">
        <v>20712975</v>
      </c>
      <c r="E449" s="4">
        <v>0</v>
      </c>
      <c r="F449" s="4">
        <f t="shared" si="36"/>
        <v>20712975</v>
      </c>
      <c r="G449" s="5">
        <v>14225149.17</v>
      </c>
      <c r="H449" s="1">
        <v>4652.5600000000004</v>
      </c>
      <c r="I449" s="5">
        <f t="shared" si="37"/>
        <v>4451.9522585415334</v>
      </c>
      <c r="J449" s="5">
        <f t="shared" si="38"/>
        <v>494.6613620601704</v>
      </c>
      <c r="K449" s="5">
        <f t="shared" si="39"/>
        <v>3057.4886019739665</v>
      </c>
      <c r="L449" s="5">
        <f t="shared" si="40"/>
        <v>7509.4408605155004</v>
      </c>
      <c r="M449" s="5">
        <f t="shared" si="41"/>
        <v>834.38231783505557</v>
      </c>
    </row>
    <row r="450" spans="1:13" x14ac:dyDescent="0.25">
      <c r="A450">
        <v>45583</v>
      </c>
      <c r="B450" t="s">
        <v>516</v>
      </c>
      <c r="C450" t="s">
        <v>112</v>
      </c>
      <c r="D450" s="4">
        <v>26149643</v>
      </c>
      <c r="E450" s="4">
        <v>5230643</v>
      </c>
      <c r="F450" s="4">
        <f t="shared" si="36"/>
        <v>31380286</v>
      </c>
      <c r="G450" s="5">
        <v>7680574.6699999999</v>
      </c>
      <c r="H450" s="1">
        <v>4648.47</v>
      </c>
      <c r="I450" s="5">
        <f t="shared" si="37"/>
        <v>6750.6697902750793</v>
      </c>
      <c r="J450" s="5">
        <f t="shared" si="38"/>
        <v>750.07442114167543</v>
      </c>
      <c r="K450" s="5">
        <f t="shared" si="39"/>
        <v>1652.2801416380012</v>
      </c>
      <c r="L450" s="5">
        <f t="shared" si="40"/>
        <v>8402.9499319130809</v>
      </c>
      <c r="M450" s="5">
        <f t="shared" si="41"/>
        <v>933.66110354589784</v>
      </c>
    </row>
    <row r="451" spans="1:13" x14ac:dyDescent="0.25">
      <c r="A451">
        <v>47076</v>
      </c>
      <c r="B451" t="s">
        <v>517</v>
      </c>
      <c r="C451" t="s">
        <v>45</v>
      </c>
      <c r="D451" s="4">
        <v>1245997</v>
      </c>
      <c r="E451" s="4">
        <v>463253</v>
      </c>
      <c r="F451" s="4">
        <f t="shared" si="36"/>
        <v>1709250</v>
      </c>
      <c r="G451" s="5">
        <v>1886103.56</v>
      </c>
      <c r="H451">
        <v>383.96</v>
      </c>
      <c r="I451" s="5">
        <f t="shared" si="37"/>
        <v>4451.6355870403168</v>
      </c>
      <c r="J451" s="5">
        <f t="shared" si="38"/>
        <v>494.62617633781298</v>
      </c>
      <c r="K451" s="5">
        <f t="shared" si="39"/>
        <v>4912.2397124700492</v>
      </c>
      <c r="L451" s="5">
        <f t="shared" si="40"/>
        <v>9363.8752995103659</v>
      </c>
      <c r="M451" s="5">
        <f t="shared" si="41"/>
        <v>1040.4305888344852</v>
      </c>
    </row>
    <row r="452" spans="1:13" x14ac:dyDescent="0.25">
      <c r="A452">
        <v>46896</v>
      </c>
      <c r="B452" t="s">
        <v>518</v>
      </c>
      <c r="C452" t="s">
        <v>30</v>
      </c>
      <c r="D452" s="4">
        <v>40605491</v>
      </c>
      <c r="E452" s="4">
        <v>13880874</v>
      </c>
      <c r="F452" s="4">
        <f t="shared" si="36"/>
        <v>54486365</v>
      </c>
      <c r="G452" s="5">
        <v>41581648.310000002</v>
      </c>
      <c r="H452" s="1">
        <v>10492.19</v>
      </c>
      <c r="I452" s="5">
        <f t="shared" si="37"/>
        <v>5193.0402518444671</v>
      </c>
      <c r="J452" s="5">
        <f t="shared" si="38"/>
        <v>577.00447242716302</v>
      </c>
      <c r="K452" s="5">
        <f t="shared" si="39"/>
        <v>3963.104776981736</v>
      </c>
      <c r="L452" s="5">
        <f t="shared" si="40"/>
        <v>9156.1450288262022</v>
      </c>
      <c r="M452" s="5">
        <f t="shared" si="41"/>
        <v>1017.3494476473558</v>
      </c>
    </row>
    <row r="453" spans="1:13" x14ac:dyDescent="0.25">
      <c r="A453">
        <v>47084</v>
      </c>
      <c r="B453" t="s">
        <v>519</v>
      </c>
      <c r="C453" t="s">
        <v>45</v>
      </c>
      <c r="D453" s="4">
        <v>4647160</v>
      </c>
      <c r="E453" s="4">
        <v>0</v>
      </c>
      <c r="F453" s="4">
        <f t="shared" si="36"/>
        <v>4647160</v>
      </c>
      <c r="G453" s="5">
        <v>6051084.7599999998</v>
      </c>
      <c r="H453" s="1">
        <v>1328.24</v>
      </c>
      <c r="I453" s="5">
        <f t="shared" si="37"/>
        <v>3498.7351683430707</v>
      </c>
      <c r="J453" s="5">
        <f t="shared" si="38"/>
        <v>388.74835203811898</v>
      </c>
      <c r="K453" s="5">
        <f t="shared" si="39"/>
        <v>4555.7164066734922</v>
      </c>
      <c r="L453" s="5">
        <f t="shared" si="40"/>
        <v>8054.4515750165629</v>
      </c>
      <c r="M453" s="5">
        <f t="shared" si="41"/>
        <v>894.93906389072924</v>
      </c>
    </row>
    <row r="454" spans="1:13" x14ac:dyDescent="0.25">
      <c r="A454">
        <v>44644</v>
      </c>
      <c r="B454" t="s">
        <v>520</v>
      </c>
      <c r="C454" t="s">
        <v>91</v>
      </c>
      <c r="D454" s="4">
        <v>11559964</v>
      </c>
      <c r="E454" s="4">
        <v>4986428</v>
      </c>
      <c r="F454" s="4">
        <f t="shared" si="36"/>
        <v>16546392</v>
      </c>
      <c r="G454" s="5">
        <v>12429071</v>
      </c>
      <c r="H454" s="1">
        <v>3570.22</v>
      </c>
      <c r="I454" s="5">
        <f t="shared" si="37"/>
        <v>4634.5580944591657</v>
      </c>
      <c r="J454" s="5">
        <f t="shared" si="38"/>
        <v>514.95089938435171</v>
      </c>
      <c r="K454" s="5">
        <f t="shared" si="39"/>
        <v>3481.3179579969865</v>
      </c>
      <c r="L454" s="5">
        <f t="shared" si="40"/>
        <v>8115.8760524561521</v>
      </c>
      <c r="M454" s="5">
        <f t="shared" si="41"/>
        <v>901.76400582846134</v>
      </c>
    </row>
    <row r="455" spans="1:13" x14ac:dyDescent="0.25">
      <c r="A455">
        <v>49932</v>
      </c>
      <c r="B455" t="s">
        <v>521</v>
      </c>
      <c r="C455" t="s">
        <v>28</v>
      </c>
      <c r="D455" s="4">
        <v>31227013</v>
      </c>
      <c r="E455" s="4">
        <v>0</v>
      </c>
      <c r="F455" s="4">
        <f t="shared" si="36"/>
        <v>31227013</v>
      </c>
      <c r="G455" s="5">
        <v>15343640.789999999</v>
      </c>
      <c r="H455" s="1">
        <v>6146.16</v>
      </c>
      <c r="I455" s="5">
        <f t="shared" si="37"/>
        <v>5080.7354510783971</v>
      </c>
      <c r="J455" s="5">
        <f t="shared" si="38"/>
        <v>564.52616123093298</v>
      </c>
      <c r="K455" s="5">
        <f t="shared" si="39"/>
        <v>2496.4597065484791</v>
      </c>
      <c r="L455" s="5">
        <f t="shared" si="40"/>
        <v>7577.1951576268766</v>
      </c>
      <c r="M455" s="5">
        <f t="shared" si="41"/>
        <v>841.91057306965297</v>
      </c>
    </row>
    <row r="456" spans="1:13" x14ac:dyDescent="0.25">
      <c r="A456">
        <v>48421</v>
      </c>
      <c r="B456" t="s">
        <v>522</v>
      </c>
      <c r="C456" t="s">
        <v>245</v>
      </c>
      <c r="D456" s="4">
        <v>4988025</v>
      </c>
      <c r="E456" s="4">
        <v>0</v>
      </c>
      <c r="F456" s="4">
        <f t="shared" si="36"/>
        <v>4988025</v>
      </c>
      <c r="G456" s="5">
        <v>3708986.99</v>
      </c>
      <c r="H456" s="1">
        <v>1186.56</v>
      </c>
      <c r="I456" s="5">
        <f t="shared" si="37"/>
        <v>4203.7697208737864</v>
      </c>
      <c r="J456" s="5">
        <f t="shared" si="38"/>
        <v>467.08552454153181</v>
      </c>
      <c r="K456" s="5">
        <f t="shared" si="39"/>
        <v>3125.8318079153187</v>
      </c>
      <c r="L456" s="5">
        <f t="shared" si="40"/>
        <v>7329.601528789105</v>
      </c>
      <c r="M456" s="5">
        <f t="shared" si="41"/>
        <v>814.40016986545606</v>
      </c>
    </row>
    <row r="457" spans="1:13" x14ac:dyDescent="0.25">
      <c r="A457">
        <v>49460</v>
      </c>
      <c r="B457" t="s">
        <v>523</v>
      </c>
      <c r="C457" t="s">
        <v>176</v>
      </c>
      <c r="D457" s="4">
        <v>1962142</v>
      </c>
      <c r="E457" s="4">
        <v>788064</v>
      </c>
      <c r="F457" s="4">
        <f t="shared" si="36"/>
        <v>2750206</v>
      </c>
      <c r="G457" s="5">
        <v>5034288.8</v>
      </c>
      <c r="H457">
        <v>848.35</v>
      </c>
      <c r="I457" s="5">
        <f t="shared" si="37"/>
        <v>3241.8294336064123</v>
      </c>
      <c r="J457" s="5">
        <f t="shared" si="38"/>
        <v>360.20327040071248</v>
      </c>
      <c r="K457" s="5">
        <f t="shared" si="39"/>
        <v>5934.2120587021864</v>
      </c>
      <c r="L457" s="5">
        <f t="shared" si="40"/>
        <v>9176.0414923085991</v>
      </c>
      <c r="M457" s="5">
        <f t="shared" si="41"/>
        <v>1019.5601658120665</v>
      </c>
    </row>
    <row r="458" spans="1:13" x14ac:dyDescent="0.25">
      <c r="A458">
        <v>48348</v>
      </c>
      <c r="B458" t="s">
        <v>524</v>
      </c>
      <c r="C458" t="s">
        <v>55</v>
      </c>
      <c r="D458" s="4">
        <v>13270161</v>
      </c>
      <c r="E458" s="4">
        <v>0</v>
      </c>
      <c r="F458" s="4">
        <f t="shared" si="36"/>
        <v>13270161</v>
      </c>
      <c r="G458" s="5">
        <v>5393270.54</v>
      </c>
      <c r="H458" s="1">
        <v>2244.2800000000002</v>
      </c>
      <c r="I458" s="5">
        <f t="shared" si="37"/>
        <v>5912.8811912952033</v>
      </c>
      <c r="J458" s="5">
        <f t="shared" si="38"/>
        <v>656.98679903280038</v>
      </c>
      <c r="K458" s="5">
        <f t="shared" si="39"/>
        <v>2403.1183898622276</v>
      </c>
      <c r="L458" s="5">
        <f t="shared" si="40"/>
        <v>8315.9995811574299</v>
      </c>
      <c r="M458" s="5">
        <f t="shared" si="41"/>
        <v>923.99995346193668</v>
      </c>
    </row>
    <row r="459" spans="1:13" x14ac:dyDescent="0.25">
      <c r="A459">
        <v>44651</v>
      </c>
      <c r="B459" t="s">
        <v>525</v>
      </c>
      <c r="C459" t="s">
        <v>83</v>
      </c>
      <c r="D459" s="4">
        <v>16146022</v>
      </c>
      <c r="E459" s="4">
        <v>0</v>
      </c>
      <c r="F459" s="4">
        <f t="shared" si="36"/>
        <v>16146022</v>
      </c>
      <c r="G459" s="5">
        <v>2755879.12</v>
      </c>
      <c r="H459" s="1">
        <v>1698.83</v>
      </c>
      <c r="I459" s="5">
        <f t="shared" si="37"/>
        <v>9504.2011266577592</v>
      </c>
      <c r="J459" s="5">
        <f t="shared" si="38"/>
        <v>1056.0223474064178</v>
      </c>
      <c r="K459" s="5">
        <f t="shared" si="39"/>
        <v>1622.2218350276369</v>
      </c>
      <c r="L459" s="5">
        <f t="shared" si="40"/>
        <v>11126.422961685395</v>
      </c>
      <c r="M459" s="5">
        <f t="shared" si="41"/>
        <v>1236.2692179650439</v>
      </c>
    </row>
    <row r="460" spans="1:13" x14ac:dyDescent="0.25">
      <c r="A460">
        <v>44669</v>
      </c>
      <c r="B460" t="s">
        <v>526</v>
      </c>
      <c r="C460" t="s">
        <v>105</v>
      </c>
      <c r="D460" s="4">
        <v>5338715</v>
      </c>
      <c r="E460" s="4">
        <v>0</v>
      </c>
      <c r="F460" s="4">
        <f t="shared" si="36"/>
        <v>5338715</v>
      </c>
      <c r="G460" s="5">
        <v>17673254.109999999</v>
      </c>
      <c r="H460" s="1">
        <v>2858.2</v>
      </c>
      <c r="I460" s="5">
        <f t="shared" si="37"/>
        <v>1867.8591421174167</v>
      </c>
      <c r="J460" s="5">
        <f t="shared" si="38"/>
        <v>207.53990467971298</v>
      </c>
      <c r="K460" s="5">
        <f t="shared" si="39"/>
        <v>6183.3510985935209</v>
      </c>
      <c r="L460" s="5">
        <f t="shared" si="40"/>
        <v>8051.2102407109378</v>
      </c>
      <c r="M460" s="5">
        <f t="shared" si="41"/>
        <v>894.57891563454859</v>
      </c>
    </row>
    <row r="461" spans="1:13" x14ac:dyDescent="0.25">
      <c r="A461">
        <v>49288</v>
      </c>
      <c r="B461" t="s">
        <v>527</v>
      </c>
      <c r="C461" t="s">
        <v>187</v>
      </c>
      <c r="D461" s="4">
        <v>3522197</v>
      </c>
      <c r="E461" s="4">
        <v>2741047</v>
      </c>
      <c r="F461" s="4">
        <f t="shared" si="36"/>
        <v>6263244</v>
      </c>
      <c r="G461" s="5">
        <v>6634367</v>
      </c>
      <c r="H461" s="1">
        <v>1422.9</v>
      </c>
      <c r="I461" s="5">
        <f t="shared" si="37"/>
        <v>4401.745730550284</v>
      </c>
      <c r="J461" s="5">
        <f t="shared" si="38"/>
        <v>489.08285895003155</v>
      </c>
      <c r="K461" s="5">
        <f t="shared" si="39"/>
        <v>4662.5672921498344</v>
      </c>
      <c r="L461" s="5">
        <f t="shared" si="40"/>
        <v>9064.3130227001184</v>
      </c>
      <c r="M461" s="5">
        <f t="shared" si="41"/>
        <v>1007.1458914111242</v>
      </c>
    </row>
    <row r="462" spans="1:13" x14ac:dyDescent="0.25">
      <c r="A462">
        <v>44677</v>
      </c>
      <c r="B462" t="s">
        <v>528</v>
      </c>
      <c r="C462" t="s">
        <v>167</v>
      </c>
      <c r="D462" s="4">
        <v>44558438</v>
      </c>
      <c r="E462" s="4">
        <v>0</v>
      </c>
      <c r="F462" s="4">
        <f t="shared" si="36"/>
        <v>44558438</v>
      </c>
      <c r="G462" s="5">
        <v>3993294.78</v>
      </c>
      <c r="H462" s="1">
        <v>5291.74</v>
      </c>
      <c r="I462" s="5">
        <f t="shared" si="37"/>
        <v>8420.3755286540909</v>
      </c>
      <c r="J462" s="5">
        <f t="shared" si="38"/>
        <v>935.59728096156562</v>
      </c>
      <c r="K462" s="5">
        <f t="shared" si="39"/>
        <v>754.62792578622532</v>
      </c>
      <c r="L462" s="5">
        <f t="shared" si="40"/>
        <v>9175.003454440317</v>
      </c>
      <c r="M462" s="5">
        <f t="shared" si="41"/>
        <v>1019.4448282711463</v>
      </c>
    </row>
    <row r="463" spans="1:13" x14ac:dyDescent="0.25">
      <c r="A463">
        <v>48975</v>
      </c>
      <c r="B463" t="s">
        <v>529</v>
      </c>
      <c r="C463" t="s">
        <v>83</v>
      </c>
      <c r="D463" s="4">
        <v>2464562</v>
      </c>
      <c r="E463" s="4">
        <v>0</v>
      </c>
      <c r="F463" s="4">
        <f t="shared" si="36"/>
        <v>2464562</v>
      </c>
      <c r="G463" s="5">
        <v>15383.61</v>
      </c>
      <c r="H463">
        <v>69.5</v>
      </c>
      <c r="I463" s="5">
        <f t="shared" si="37"/>
        <v>35461.323741007196</v>
      </c>
      <c r="J463" s="5">
        <f t="shared" si="38"/>
        <v>3940.1470823341328</v>
      </c>
      <c r="K463" s="5">
        <f t="shared" si="39"/>
        <v>221.34690647482014</v>
      </c>
      <c r="L463" s="5">
        <f t="shared" si="40"/>
        <v>35682.670647482017</v>
      </c>
      <c r="M463" s="5">
        <f t="shared" si="41"/>
        <v>3964.7411830535575</v>
      </c>
    </row>
    <row r="464" spans="1:13" x14ac:dyDescent="0.25">
      <c r="A464">
        <v>45880</v>
      </c>
      <c r="B464" t="s">
        <v>530</v>
      </c>
      <c r="C464" t="s">
        <v>50</v>
      </c>
      <c r="D464" s="4">
        <v>4523790</v>
      </c>
      <c r="E464" s="4">
        <v>0</v>
      </c>
      <c r="F464" s="4">
        <f t="shared" ref="F464:F527" si="42">D464+E464</f>
        <v>4523790</v>
      </c>
      <c r="G464" s="5">
        <v>6580237.2199999997</v>
      </c>
      <c r="H464" s="1">
        <v>1346.54</v>
      </c>
      <c r="I464" s="5">
        <f t="shared" ref="I464:I527" si="43">F464/H464</f>
        <v>3359.5659987820636</v>
      </c>
      <c r="J464" s="5">
        <f t="shared" ref="J464:J527" si="44">I464/9</f>
        <v>373.28511097578485</v>
      </c>
      <c r="K464" s="5">
        <f t="shared" ref="K464:K527" si="45">G464/H464</f>
        <v>4886.7744144251192</v>
      </c>
      <c r="L464" s="5">
        <f t="shared" ref="L464:L527" si="46">I464+K464</f>
        <v>8246.3404132071828</v>
      </c>
      <c r="M464" s="5">
        <f t="shared" ref="M464:M527" si="47">L464/9</f>
        <v>916.26004591190917</v>
      </c>
    </row>
    <row r="465" spans="1:13" x14ac:dyDescent="0.25">
      <c r="A465">
        <v>44685</v>
      </c>
      <c r="B465" t="s">
        <v>531</v>
      </c>
      <c r="C465" t="s">
        <v>53</v>
      </c>
      <c r="D465" s="4">
        <v>12005772</v>
      </c>
      <c r="E465" s="4">
        <v>0</v>
      </c>
      <c r="F465" s="4">
        <f t="shared" si="42"/>
        <v>12005772</v>
      </c>
      <c r="G465" s="5">
        <v>12030006.630000001</v>
      </c>
      <c r="H465" s="1">
        <v>2948.08</v>
      </c>
      <c r="I465" s="5">
        <f t="shared" si="43"/>
        <v>4072.4037339556594</v>
      </c>
      <c r="J465" s="5">
        <f t="shared" si="44"/>
        <v>452.48930377285103</v>
      </c>
      <c r="K465" s="5">
        <f t="shared" si="45"/>
        <v>4080.624213047136</v>
      </c>
      <c r="L465" s="5">
        <f t="shared" si="46"/>
        <v>8153.0279470027954</v>
      </c>
      <c r="M465" s="5">
        <f t="shared" si="47"/>
        <v>905.8919941114217</v>
      </c>
    </row>
    <row r="466" spans="1:13" x14ac:dyDescent="0.25">
      <c r="A466">
        <v>44693</v>
      </c>
      <c r="B466" t="s">
        <v>532</v>
      </c>
      <c r="C466" t="s">
        <v>167</v>
      </c>
      <c r="D466" s="4">
        <v>8648168</v>
      </c>
      <c r="E466" s="4">
        <v>0</v>
      </c>
      <c r="F466" s="4">
        <f t="shared" si="42"/>
        <v>8648168</v>
      </c>
      <c r="G466" s="5">
        <v>3256034.99</v>
      </c>
      <c r="H466" s="1">
        <v>1391.3</v>
      </c>
      <c r="I466" s="5">
        <f t="shared" si="43"/>
        <v>6215.8901746567963</v>
      </c>
      <c r="J466" s="5">
        <f t="shared" si="44"/>
        <v>690.65446385075518</v>
      </c>
      <c r="K466" s="5">
        <f t="shared" si="45"/>
        <v>2340.2824624451955</v>
      </c>
      <c r="L466" s="5">
        <f t="shared" si="46"/>
        <v>8556.1726371019922</v>
      </c>
      <c r="M466" s="5">
        <f t="shared" si="47"/>
        <v>950.68584856688801</v>
      </c>
    </row>
    <row r="467" spans="1:13" x14ac:dyDescent="0.25">
      <c r="A467">
        <v>50054</v>
      </c>
      <c r="B467" t="s">
        <v>533</v>
      </c>
      <c r="C467" t="s">
        <v>22</v>
      </c>
      <c r="D467" s="4">
        <v>31820649</v>
      </c>
      <c r="E467" s="4">
        <v>0</v>
      </c>
      <c r="F467" s="4">
        <f t="shared" si="42"/>
        <v>31820649</v>
      </c>
      <c r="G467" s="5">
        <v>2083925.22</v>
      </c>
      <c r="H467" s="1">
        <v>2717.34</v>
      </c>
      <c r="I467" s="5">
        <f t="shared" si="43"/>
        <v>11710.219920952108</v>
      </c>
      <c r="J467" s="5">
        <f t="shared" si="44"/>
        <v>1301.1355467724563</v>
      </c>
      <c r="K467" s="5">
        <f t="shared" si="45"/>
        <v>766.89896001236502</v>
      </c>
      <c r="L467" s="5">
        <f t="shared" si="46"/>
        <v>12477.118880964474</v>
      </c>
      <c r="M467" s="5">
        <f t="shared" si="47"/>
        <v>1386.346542329386</v>
      </c>
    </row>
    <row r="468" spans="1:13" x14ac:dyDescent="0.25">
      <c r="A468">
        <v>47001</v>
      </c>
      <c r="B468" t="s">
        <v>534</v>
      </c>
      <c r="C468" t="s">
        <v>96</v>
      </c>
      <c r="D468" s="4">
        <v>25059271</v>
      </c>
      <c r="E468" s="4">
        <v>4463770</v>
      </c>
      <c r="F468" s="4">
        <f t="shared" si="42"/>
        <v>29523041</v>
      </c>
      <c r="G468" s="5">
        <v>25402427.390000001</v>
      </c>
      <c r="H468" s="1">
        <v>6317.21</v>
      </c>
      <c r="I468" s="5">
        <f t="shared" si="43"/>
        <v>4673.4303592883571</v>
      </c>
      <c r="J468" s="5">
        <f t="shared" si="44"/>
        <v>519.27003992092853</v>
      </c>
      <c r="K468" s="5">
        <f t="shared" si="45"/>
        <v>4021.1465805315956</v>
      </c>
      <c r="L468" s="5">
        <f t="shared" si="46"/>
        <v>8694.5769398199518</v>
      </c>
      <c r="M468" s="5">
        <f t="shared" si="47"/>
        <v>966.06410442443905</v>
      </c>
    </row>
    <row r="469" spans="1:13" x14ac:dyDescent="0.25">
      <c r="A469">
        <v>46599</v>
      </c>
      <c r="B469" t="s">
        <v>535</v>
      </c>
      <c r="C469" t="s">
        <v>67</v>
      </c>
      <c r="D469" s="4">
        <v>10336296</v>
      </c>
      <c r="E469" s="4">
        <v>0</v>
      </c>
      <c r="F469" s="4">
        <f t="shared" si="42"/>
        <v>10336296</v>
      </c>
      <c r="G469" s="5">
        <v>1159828.83</v>
      </c>
      <c r="H469">
        <v>979.36</v>
      </c>
      <c r="I469" s="5">
        <f t="shared" si="43"/>
        <v>10554.1333115504</v>
      </c>
      <c r="J469" s="5">
        <f t="shared" si="44"/>
        <v>1172.6814790611556</v>
      </c>
      <c r="K469" s="5">
        <f t="shared" si="45"/>
        <v>1184.2722083809836</v>
      </c>
      <c r="L469" s="5">
        <f t="shared" si="46"/>
        <v>11738.405519931384</v>
      </c>
      <c r="M469" s="5">
        <f t="shared" si="47"/>
        <v>1304.267279992376</v>
      </c>
    </row>
    <row r="470" spans="1:13" x14ac:dyDescent="0.25">
      <c r="A470">
        <v>48439</v>
      </c>
      <c r="B470" t="s">
        <v>536</v>
      </c>
      <c r="C470" t="s">
        <v>245</v>
      </c>
      <c r="D470" s="4">
        <v>3384862</v>
      </c>
      <c r="E470" s="4">
        <v>0</v>
      </c>
      <c r="F470" s="4">
        <f t="shared" si="42"/>
        <v>3384862</v>
      </c>
      <c r="G470" s="5">
        <v>3053031.26</v>
      </c>
      <c r="H470">
        <v>717.08</v>
      </c>
      <c r="I470" s="5">
        <f t="shared" si="43"/>
        <v>4720.3408266860042</v>
      </c>
      <c r="J470" s="5">
        <f t="shared" si="44"/>
        <v>524.48231407622268</v>
      </c>
      <c r="K470" s="5">
        <f t="shared" si="45"/>
        <v>4257.5880794332561</v>
      </c>
      <c r="L470" s="5">
        <f t="shared" si="46"/>
        <v>8977.9289061192612</v>
      </c>
      <c r="M470" s="5">
        <f t="shared" si="47"/>
        <v>997.54765623547348</v>
      </c>
    </row>
    <row r="471" spans="1:13" x14ac:dyDescent="0.25">
      <c r="A471">
        <v>47506</v>
      </c>
      <c r="B471" t="s">
        <v>537</v>
      </c>
      <c r="C471" t="s">
        <v>18</v>
      </c>
      <c r="D471" s="4">
        <v>1577137</v>
      </c>
      <c r="E471" s="4">
        <v>839092</v>
      </c>
      <c r="F471" s="4">
        <f t="shared" si="42"/>
        <v>2416229</v>
      </c>
      <c r="G471" s="5">
        <v>2394972.06</v>
      </c>
      <c r="H471">
        <v>507.11</v>
      </c>
      <c r="I471" s="5">
        <f t="shared" si="43"/>
        <v>4764.7039103941943</v>
      </c>
      <c r="J471" s="5">
        <f t="shared" si="44"/>
        <v>529.41154559935489</v>
      </c>
      <c r="K471" s="5">
        <f t="shared" si="45"/>
        <v>4722.7861016347542</v>
      </c>
      <c r="L471" s="5">
        <f t="shared" si="46"/>
        <v>9487.4900120289494</v>
      </c>
      <c r="M471" s="5">
        <f t="shared" si="47"/>
        <v>1054.1655568921055</v>
      </c>
    </row>
    <row r="472" spans="1:13" x14ac:dyDescent="0.25">
      <c r="A472">
        <v>46474</v>
      </c>
      <c r="B472" t="s">
        <v>538</v>
      </c>
      <c r="C472" t="s">
        <v>201</v>
      </c>
      <c r="D472" s="4">
        <v>3040639</v>
      </c>
      <c r="E472" s="4">
        <v>0</v>
      </c>
      <c r="F472" s="4">
        <f t="shared" si="42"/>
        <v>3040639</v>
      </c>
      <c r="G472" s="5">
        <v>7059933.7199999997</v>
      </c>
      <c r="H472" s="1">
        <v>1301.6400000000001</v>
      </c>
      <c r="I472" s="5">
        <f t="shared" si="43"/>
        <v>2336.0061153621582</v>
      </c>
      <c r="J472" s="5">
        <f t="shared" si="44"/>
        <v>259.55623504023981</v>
      </c>
      <c r="K472" s="5">
        <f t="shared" si="45"/>
        <v>5423.8758181985795</v>
      </c>
      <c r="L472" s="5">
        <f t="shared" si="46"/>
        <v>7759.8819335607377</v>
      </c>
      <c r="M472" s="5">
        <f t="shared" si="47"/>
        <v>862.20910372897083</v>
      </c>
    </row>
    <row r="473" spans="1:13" x14ac:dyDescent="0.25">
      <c r="A473">
        <v>46078</v>
      </c>
      <c r="B473" t="s">
        <v>539</v>
      </c>
      <c r="C473" t="s">
        <v>234</v>
      </c>
      <c r="D473" s="4">
        <v>2446964</v>
      </c>
      <c r="E473" s="4">
        <v>0</v>
      </c>
      <c r="F473" s="4">
        <f t="shared" si="42"/>
        <v>2446964</v>
      </c>
      <c r="G473" s="5">
        <v>6676711.4100000001</v>
      </c>
      <c r="H473" s="1">
        <v>1054.1300000000001</v>
      </c>
      <c r="I473" s="5">
        <f t="shared" si="43"/>
        <v>2321.3114132033047</v>
      </c>
      <c r="J473" s="5">
        <f t="shared" si="44"/>
        <v>257.92349035592275</v>
      </c>
      <c r="K473" s="5">
        <f t="shared" si="45"/>
        <v>6333.8595903731029</v>
      </c>
      <c r="L473" s="5">
        <f t="shared" si="46"/>
        <v>8655.1710035764081</v>
      </c>
      <c r="M473" s="5">
        <f t="shared" si="47"/>
        <v>961.68566706404533</v>
      </c>
    </row>
    <row r="474" spans="1:13" x14ac:dyDescent="0.25">
      <c r="A474">
        <v>45591</v>
      </c>
      <c r="B474" t="s">
        <v>540</v>
      </c>
      <c r="C474" t="s">
        <v>165</v>
      </c>
      <c r="D474" s="4">
        <v>3728627</v>
      </c>
      <c r="E474" s="4">
        <v>0</v>
      </c>
      <c r="F474" s="4">
        <f t="shared" si="42"/>
        <v>3728627</v>
      </c>
      <c r="G474" s="5">
        <v>4617614.25</v>
      </c>
      <c r="H474" s="1">
        <v>1119.42</v>
      </c>
      <c r="I474" s="5">
        <f t="shared" si="43"/>
        <v>3330.8561576530701</v>
      </c>
      <c r="J474" s="5">
        <f t="shared" si="44"/>
        <v>370.09512862811891</v>
      </c>
      <c r="K474" s="5">
        <f t="shared" si="45"/>
        <v>4125.0060299083452</v>
      </c>
      <c r="L474" s="5">
        <f t="shared" si="46"/>
        <v>7455.8621875614153</v>
      </c>
      <c r="M474" s="5">
        <f t="shared" si="47"/>
        <v>828.42913195126835</v>
      </c>
    </row>
    <row r="475" spans="1:13" x14ac:dyDescent="0.25">
      <c r="A475">
        <v>48447</v>
      </c>
      <c r="B475" t="s">
        <v>541</v>
      </c>
      <c r="C475" t="s">
        <v>245</v>
      </c>
      <c r="D475" s="4">
        <v>6820409</v>
      </c>
      <c r="E475" s="4">
        <v>0</v>
      </c>
      <c r="F475" s="4">
        <f t="shared" si="42"/>
        <v>6820409</v>
      </c>
      <c r="G475" s="5">
        <v>4978424.01</v>
      </c>
      <c r="H475" s="1">
        <v>1793.29</v>
      </c>
      <c r="I475" s="5">
        <f t="shared" si="43"/>
        <v>3803.2939457644889</v>
      </c>
      <c r="J475" s="5">
        <f t="shared" si="44"/>
        <v>422.5882161960543</v>
      </c>
      <c r="K475" s="5">
        <f t="shared" si="45"/>
        <v>2776.1399494783332</v>
      </c>
      <c r="L475" s="5">
        <f t="shared" si="46"/>
        <v>6579.4338952428225</v>
      </c>
      <c r="M475" s="5">
        <f t="shared" si="47"/>
        <v>731.04821058253583</v>
      </c>
    </row>
    <row r="476" spans="1:13" x14ac:dyDescent="0.25">
      <c r="A476">
        <v>46482</v>
      </c>
      <c r="B476" t="s">
        <v>542</v>
      </c>
      <c r="C476" t="s">
        <v>201</v>
      </c>
      <c r="D476" s="4">
        <v>10186640</v>
      </c>
      <c r="E476" s="4">
        <v>0</v>
      </c>
      <c r="F476" s="4">
        <f t="shared" si="42"/>
        <v>10186640</v>
      </c>
      <c r="G476" s="5">
        <v>8176953.3499999996</v>
      </c>
      <c r="H476" s="1">
        <v>2184.4499999999998</v>
      </c>
      <c r="I476" s="5">
        <f t="shared" si="43"/>
        <v>4663.2516194007649</v>
      </c>
      <c r="J476" s="5">
        <f t="shared" si="44"/>
        <v>518.13906882230719</v>
      </c>
      <c r="K476" s="5">
        <f t="shared" si="45"/>
        <v>3743.2549840921056</v>
      </c>
      <c r="L476" s="5">
        <f t="shared" si="46"/>
        <v>8406.5066034928714</v>
      </c>
      <c r="M476" s="5">
        <f t="shared" si="47"/>
        <v>934.05628927698569</v>
      </c>
    </row>
    <row r="477" spans="1:13" x14ac:dyDescent="0.25">
      <c r="A477">
        <v>47514</v>
      </c>
      <c r="B477" t="s">
        <v>543</v>
      </c>
      <c r="C477" t="s">
        <v>42</v>
      </c>
      <c r="D477" s="4">
        <v>2283608</v>
      </c>
      <c r="E477" s="4">
        <v>1160199</v>
      </c>
      <c r="F477" s="4">
        <f t="shared" si="42"/>
        <v>3443807</v>
      </c>
      <c r="G477" s="5">
        <v>5664998.5499999998</v>
      </c>
      <c r="H477" s="1">
        <v>1073.19</v>
      </c>
      <c r="I477" s="5">
        <f t="shared" si="43"/>
        <v>3208.9443621353162</v>
      </c>
      <c r="J477" s="5">
        <f t="shared" si="44"/>
        <v>356.54937357059066</v>
      </c>
      <c r="K477" s="5">
        <f t="shared" si="45"/>
        <v>5278.6538730327338</v>
      </c>
      <c r="L477" s="5">
        <f t="shared" si="46"/>
        <v>8487.5982351680505</v>
      </c>
      <c r="M477" s="5">
        <f t="shared" si="47"/>
        <v>943.06647057422788</v>
      </c>
    </row>
    <row r="478" spans="1:13" x14ac:dyDescent="0.25">
      <c r="A478">
        <v>47894</v>
      </c>
      <c r="B478" t="s">
        <v>544</v>
      </c>
      <c r="C478" t="s">
        <v>261</v>
      </c>
      <c r="D478" s="4">
        <v>27942888</v>
      </c>
      <c r="E478" s="4">
        <v>0</v>
      </c>
      <c r="F478" s="4">
        <f t="shared" si="42"/>
        <v>27942888</v>
      </c>
      <c r="G478" s="5">
        <v>6395526.4100000001</v>
      </c>
      <c r="H478" s="1">
        <v>5024.42</v>
      </c>
      <c r="I478" s="5">
        <f t="shared" si="43"/>
        <v>5561.4156459850092</v>
      </c>
      <c r="J478" s="5">
        <f t="shared" si="44"/>
        <v>617.93507177611218</v>
      </c>
      <c r="K478" s="5">
        <f t="shared" si="45"/>
        <v>1272.8884945924108</v>
      </c>
      <c r="L478" s="5">
        <f t="shared" si="46"/>
        <v>6834.3041405774202</v>
      </c>
      <c r="M478" s="5">
        <f t="shared" si="47"/>
        <v>759.36712673082445</v>
      </c>
    </row>
    <row r="479" spans="1:13" x14ac:dyDescent="0.25">
      <c r="A479">
        <v>48090</v>
      </c>
      <c r="B479" t="s">
        <v>544</v>
      </c>
      <c r="C479" t="s">
        <v>76</v>
      </c>
      <c r="D479" s="4">
        <v>1480834</v>
      </c>
      <c r="E479" s="4">
        <v>1299717</v>
      </c>
      <c r="F479" s="4">
        <f t="shared" si="42"/>
        <v>2780551</v>
      </c>
      <c r="G479" s="5">
        <v>3896751.28</v>
      </c>
      <c r="H479">
        <v>727.6</v>
      </c>
      <c r="I479" s="5">
        <f t="shared" si="43"/>
        <v>3821.5379329301813</v>
      </c>
      <c r="J479" s="5">
        <f t="shared" si="44"/>
        <v>424.61532588113124</v>
      </c>
      <c r="K479" s="5">
        <f t="shared" si="45"/>
        <v>5355.6229796591533</v>
      </c>
      <c r="L479" s="5">
        <f t="shared" si="46"/>
        <v>9177.1609125893337</v>
      </c>
      <c r="M479" s="5">
        <f t="shared" si="47"/>
        <v>1019.6845458432593</v>
      </c>
    </row>
    <row r="480" spans="1:13" x14ac:dyDescent="0.25">
      <c r="A480">
        <v>47944</v>
      </c>
      <c r="B480" t="s">
        <v>545</v>
      </c>
      <c r="C480" t="s">
        <v>162</v>
      </c>
      <c r="D480" s="4">
        <v>2829532</v>
      </c>
      <c r="E480" s="4">
        <v>0</v>
      </c>
      <c r="F480" s="4">
        <f t="shared" si="42"/>
        <v>2829532</v>
      </c>
      <c r="G480" s="5">
        <v>11910313.74</v>
      </c>
      <c r="H480" s="1">
        <v>1499.73</v>
      </c>
      <c r="I480" s="5">
        <f t="shared" si="43"/>
        <v>1886.6942716355611</v>
      </c>
      <c r="J480" s="5">
        <f t="shared" si="44"/>
        <v>209.63269684839568</v>
      </c>
      <c r="K480" s="5">
        <f t="shared" si="45"/>
        <v>7941.6386549578929</v>
      </c>
      <c r="L480" s="5">
        <f t="shared" si="46"/>
        <v>9828.3329265934535</v>
      </c>
      <c r="M480" s="5">
        <f t="shared" si="47"/>
        <v>1092.036991843717</v>
      </c>
    </row>
    <row r="481" spans="1:13" x14ac:dyDescent="0.25">
      <c r="A481">
        <v>44701</v>
      </c>
      <c r="B481" t="s">
        <v>546</v>
      </c>
      <c r="C481" t="s">
        <v>67</v>
      </c>
      <c r="D481" s="4">
        <v>28843019</v>
      </c>
      <c r="E481" s="4">
        <v>0</v>
      </c>
      <c r="F481" s="4">
        <f t="shared" si="42"/>
        <v>28843019</v>
      </c>
      <c r="G481" s="5">
        <v>1143484.07</v>
      </c>
      <c r="H481" s="1">
        <v>2618.91</v>
      </c>
      <c r="I481" s="5">
        <f t="shared" si="43"/>
        <v>11013.367775143095</v>
      </c>
      <c r="J481" s="5">
        <f t="shared" si="44"/>
        <v>1223.707530571455</v>
      </c>
      <c r="K481" s="5">
        <f t="shared" si="45"/>
        <v>436.62595125452958</v>
      </c>
      <c r="L481" s="5">
        <f t="shared" si="46"/>
        <v>11449.993726397624</v>
      </c>
      <c r="M481" s="5">
        <f t="shared" si="47"/>
        <v>1272.2215251552916</v>
      </c>
    </row>
    <row r="482" spans="1:13" x14ac:dyDescent="0.25">
      <c r="A482">
        <v>47308</v>
      </c>
      <c r="B482" t="s">
        <v>547</v>
      </c>
      <c r="C482" t="s">
        <v>137</v>
      </c>
      <c r="D482" s="4">
        <v>6379156</v>
      </c>
      <c r="E482" s="4">
        <v>0</v>
      </c>
      <c r="F482" s="4">
        <f t="shared" si="42"/>
        <v>6379156</v>
      </c>
      <c r="G482" s="5">
        <v>9378794.1300000008</v>
      </c>
      <c r="H482" s="1">
        <v>1890.24</v>
      </c>
      <c r="I482" s="5">
        <f t="shared" si="43"/>
        <v>3374.7862705264938</v>
      </c>
      <c r="J482" s="5">
        <f t="shared" si="44"/>
        <v>374.97625228072155</v>
      </c>
      <c r="K482" s="5">
        <f t="shared" si="45"/>
        <v>4961.6948800152368</v>
      </c>
      <c r="L482" s="5">
        <f t="shared" si="46"/>
        <v>8336.481150541731</v>
      </c>
      <c r="M482" s="5">
        <f t="shared" si="47"/>
        <v>926.2756833935257</v>
      </c>
    </row>
    <row r="483" spans="1:13" x14ac:dyDescent="0.25">
      <c r="A483">
        <v>49213</v>
      </c>
      <c r="B483" t="s">
        <v>548</v>
      </c>
      <c r="C483" t="s">
        <v>53</v>
      </c>
      <c r="D483" s="4">
        <v>6696737</v>
      </c>
      <c r="E483" s="4">
        <v>0</v>
      </c>
      <c r="F483" s="4">
        <f t="shared" si="42"/>
        <v>6696737</v>
      </c>
      <c r="G483" s="5">
        <v>4200004.54</v>
      </c>
      <c r="H483" s="1">
        <v>1274.22</v>
      </c>
      <c r="I483" s="5">
        <f t="shared" si="43"/>
        <v>5255.5579099370598</v>
      </c>
      <c r="J483" s="5">
        <f t="shared" si="44"/>
        <v>583.95087888189551</v>
      </c>
      <c r="K483" s="5">
        <f t="shared" si="45"/>
        <v>3296.1376685344758</v>
      </c>
      <c r="L483" s="5">
        <f t="shared" si="46"/>
        <v>8551.6955784715356</v>
      </c>
      <c r="M483" s="5">
        <f t="shared" si="47"/>
        <v>950.18839760794845</v>
      </c>
    </row>
    <row r="484" spans="1:13" x14ac:dyDescent="0.25">
      <c r="A484">
        <v>46144</v>
      </c>
      <c r="B484" t="s">
        <v>549</v>
      </c>
      <c r="C484" t="s">
        <v>241</v>
      </c>
      <c r="D484" s="4">
        <v>9702989</v>
      </c>
      <c r="E484" s="4">
        <v>2337956</v>
      </c>
      <c r="F484" s="4">
        <f t="shared" si="42"/>
        <v>12040945</v>
      </c>
      <c r="G484" s="5">
        <v>10267467.75</v>
      </c>
      <c r="H484" s="1">
        <v>2788.11</v>
      </c>
      <c r="I484" s="5">
        <f t="shared" si="43"/>
        <v>4318.6764510725898</v>
      </c>
      <c r="J484" s="5">
        <f t="shared" si="44"/>
        <v>479.8529390080655</v>
      </c>
      <c r="K484" s="5">
        <f t="shared" si="45"/>
        <v>3682.5906259078729</v>
      </c>
      <c r="L484" s="5">
        <f t="shared" si="46"/>
        <v>8001.2670769804627</v>
      </c>
      <c r="M484" s="5">
        <f t="shared" si="47"/>
        <v>889.02967522005144</v>
      </c>
    </row>
    <row r="485" spans="1:13" x14ac:dyDescent="0.25">
      <c r="A485">
        <v>45609</v>
      </c>
      <c r="B485" t="s">
        <v>550</v>
      </c>
      <c r="C485" t="s">
        <v>112</v>
      </c>
      <c r="D485" s="4">
        <v>13166136</v>
      </c>
      <c r="E485" s="4">
        <v>0</v>
      </c>
      <c r="F485" s="4">
        <f t="shared" si="42"/>
        <v>13166136</v>
      </c>
      <c r="G485" s="5">
        <v>1897563.1</v>
      </c>
      <c r="H485" s="1">
        <v>1793.31</v>
      </c>
      <c r="I485" s="5">
        <f t="shared" si="43"/>
        <v>7341.8070495341017</v>
      </c>
      <c r="J485" s="5">
        <f t="shared" si="44"/>
        <v>815.75633883712237</v>
      </c>
      <c r="K485" s="5">
        <f t="shared" si="45"/>
        <v>1058.1344552810167</v>
      </c>
      <c r="L485" s="5">
        <f t="shared" si="46"/>
        <v>8399.9415048151186</v>
      </c>
      <c r="M485" s="5">
        <f t="shared" si="47"/>
        <v>933.32683386834651</v>
      </c>
    </row>
    <row r="486" spans="1:13" x14ac:dyDescent="0.25">
      <c r="A486">
        <v>49817</v>
      </c>
      <c r="B486" t="s">
        <v>551</v>
      </c>
      <c r="C486" t="s">
        <v>34</v>
      </c>
      <c r="D486" s="4">
        <v>1142918</v>
      </c>
      <c r="E486" s="4">
        <v>315092</v>
      </c>
      <c r="F486" s="4">
        <f t="shared" si="42"/>
        <v>1458010</v>
      </c>
      <c r="G486" s="5">
        <v>2063661.61</v>
      </c>
      <c r="H486">
        <v>424.24</v>
      </c>
      <c r="I486" s="5">
        <f t="shared" si="43"/>
        <v>3436.7574957571187</v>
      </c>
      <c r="J486" s="5">
        <f t="shared" si="44"/>
        <v>381.86194397301318</v>
      </c>
      <c r="K486" s="5">
        <f t="shared" si="45"/>
        <v>4864.3730199886859</v>
      </c>
      <c r="L486" s="5">
        <f t="shared" si="46"/>
        <v>8301.1305157458046</v>
      </c>
      <c r="M486" s="5">
        <f t="shared" si="47"/>
        <v>922.34783508286716</v>
      </c>
    </row>
    <row r="487" spans="1:13" x14ac:dyDescent="0.25">
      <c r="A487">
        <v>44735</v>
      </c>
      <c r="B487" t="s">
        <v>552</v>
      </c>
      <c r="C487" t="s">
        <v>70</v>
      </c>
      <c r="D487" s="4">
        <v>9582570</v>
      </c>
      <c r="E487" s="4">
        <v>3888</v>
      </c>
      <c r="F487" s="4">
        <f t="shared" si="42"/>
        <v>9586458</v>
      </c>
      <c r="G487" s="5">
        <v>6533536.1699999999</v>
      </c>
      <c r="H487" s="1">
        <v>2270.39</v>
      </c>
      <c r="I487" s="5">
        <f t="shared" si="43"/>
        <v>4222.3838195199942</v>
      </c>
      <c r="J487" s="5">
        <f t="shared" si="44"/>
        <v>469.15375772444378</v>
      </c>
      <c r="K487" s="5">
        <f t="shared" si="45"/>
        <v>2877.7153572734201</v>
      </c>
      <c r="L487" s="5">
        <f t="shared" si="46"/>
        <v>7100.0991767934138</v>
      </c>
      <c r="M487" s="5">
        <f t="shared" si="47"/>
        <v>788.89990853260156</v>
      </c>
    </row>
    <row r="488" spans="1:13" x14ac:dyDescent="0.25">
      <c r="A488">
        <v>44743</v>
      </c>
      <c r="B488" t="s">
        <v>553</v>
      </c>
      <c r="C488" t="s">
        <v>88</v>
      </c>
      <c r="D488" s="4">
        <v>19206808</v>
      </c>
      <c r="E488" s="4">
        <v>0</v>
      </c>
      <c r="F488" s="4">
        <f t="shared" si="42"/>
        <v>19206808</v>
      </c>
      <c r="G488" s="5">
        <v>15430162.43</v>
      </c>
      <c r="H488" s="1">
        <v>3879.82</v>
      </c>
      <c r="I488" s="5">
        <f t="shared" si="43"/>
        <v>4950.4379069132074</v>
      </c>
      <c r="J488" s="5">
        <f t="shared" si="44"/>
        <v>550.04865632368967</v>
      </c>
      <c r="K488" s="5">
        <f t="shared" si="45"/>
        <v>3977.0304885278179</v>
      </c>
      <c r="L488" s="5">
        <f t="shared" si="46"/>
        <v>8927.4683954410248</v>
      </c>
      <c r="M488" s="5">
        <f t="shared" si="47"/>
        <v>991.94093282678057</v>
      </c>
    </row>
    <row r="489" spans="1:13" x14ac:dyDescent="0.25">
      <c r="A489">
        <v>49940</v>
      </c>
      <c r="B489" t="s">
        <v>554</v>
      </c>
      <c r="C489" t="s">
        <v>28</v>
      </c>
      <c r="D489" s="4">
        <v>3717613</v>
      </c>
      <c r="E489" s="4">
        <v>0</v>
      </c>
      <c r="F489" s="4">
        <f t="shared" si="42"/>
        <v>3717613</v>
      </c>
      <c r="G489" s="5">
        <v>7704309.6299999999</v>
      </c>
      <c r="H489" s="1">
        <v>1466.54</v>
      </c>
      <c r="I489" s="5">
        <f t="shared" si="43"/>
        <v>2534.955064301008</v>
      </c>
      <c r="J489" s="5">
        <f t="shared" si="44"/>
        <v>281.66167381122312</v>
      </c>
      <c r="K489" s="5">
        <f t="shared" si="45"/>
        <v>5253.3920861347115</v>
      </c>
      <c r="L489" s="5">
        <f t="shared" si="46"/>
        <v>7788.3471504357194</v>
      </c>
      <c r="M489" s="5">
        <f t="shared" si="47"/>
        <v>865.3719056039688</v>
      </c>
    </row>
    <row r="490" spans="1:13" x14ac:dyDescent="0.25">
      <c r="A490">
        <v>49130</v>
      </c>
      <c r="B490" t="s">
        <v>555</v>
      </c>
      <c r="C490" t="s">
        <v>236</v>
      </c>
      <c r="D490" s="4">
        <v>2653842</v>
      </c>
      <c r="E490" s="4">
        <v>0</v>
      </c>
      <c r="F490" s="4">
        <f t="shared" si="42"/>
        <v>2653842</v>
      </c>
      <c r="G490" s="5">
        <v>9740242.2200000007</v>
      </c>
      <c r="H490" s="1">
        <v>1402.19</v>
      </c>
      <c r="I490" s="5">
        <f t="shared" si="43"/>
        <v>1892.6407976094538</v>
      </c>
      <c r="J490" s="5">
        <f t="shared" si="44"/>
        <v>210.29342195660598</v>
      </c>
      <c r="K490" s="5">
        <f t="shared" si="45"/>
        <v>6946.4496394925081</v>
      </c>
      <c r="L490" s="5">
        <f t="shared" si="46"/>
        <v>8839.0904371019624</v>
      </c>
      <c r="M490" s="5">
        <f t="shared" si="47"/>
        <v>982.12115967799582</v>
      </c>
    </row>
    <row r="491" spans="1:13" x14ac:dyDescent="0.25">
      <c r="A491">
        <v>48355</v>
      </c>
      <c r="B491" t="s">
        <v>556</v>
      </c>
      <c r="C491" t="s">
        <v>55</v>
      </c>
      <c r="D491" s="4">
        <v>1267980</v>
      </c>
      <c r="E491" s="4">
        <v>472539</v>
      </c>
      <c r="F491" s="4">
        <f t="shared" si="42"/>
        <v>1740519</v>
      </c>
      <c r="G491" s="5">
        <v>3830358.83</v>
      </c>
      <c r="H491">
        <v>638.16999999999996</v>
      </c>
      <c r="I491" s="5">
        <f t="shared" si="43"/>
        <v>2727.3594810160303</v>
      </c>
      <c r="J491" s="5">
        <f t="shared" si="44"/>
        <v>303.03994233511446</v>
      </c>
      <c r="K491" s="5">
        <f t="shared" si="45"/>
        <v>6002.097920616764</v>
      </c>
      <c r="L491" s="5">
        <f t="shared" si="46"/>
        <v>8729.4574016327933</v>
      </c>
      <c r="M491" s="5">
        <f t="shared" si="47"/>
        <v>969.93971129253259</v>
      </c>
    </row>
    <row r="492" spans="1:13" x14ac:dyDescent="0.25">
      <c r="A492">
        <v>49684</v>
      </c>
      <c r="B492" t="s">
        <v>557</v>
      </c>
      <c r="C492" t="s">
        <v>94</v>
      </c>
      <c r="D492" s="4">
        <v>2585619</v>
      </c>
      <c r="E492" s="4">
        <v>975220</v>
      </c>
      <c r="F492" s="4">
        <f t="shared" si="42"/>
        <v>3560839</v>
      </c>
      <c r="G492" s="5">
        <v>4022584.22</v>
      </c>
      <c r="H492">
        <v>892.9</v>
      </c>
      <c r="I492" s="5">
        <f t="shared" si="43"/>
        <v>3987.9482584835928</v>
      </c>
      <c r="J492" s="5">
        <f t="shared" si="44"/>
        <v>443.10536205373251</v>
      </c>
      <c r="K492" s="5">
        <f t="shared" si="45"/>
        <v>4505.0780826520331</v>
      </c>
      <c r="L492" s="5">
        <f t="shared" si="46"/>
        <v>8493.0263411356264</v>
      </c>
      <c r="M492" s="5">
        <f t="shared" si="47"/>
        <v>943.66959345951409</v>
      </c>
    </row>
    <row r="493" spans="1:13" x14ac:dyDescent="0.25">
      <c r="A493">
        <v>46003</v>
      </c>
      <c r="B493" t="s">
        <v>558</v>
      </c>
      <c r="C493" t="s">
        <v>62</v>
      </c>
      <c r="D493" s="4">
        <v>1882142</v>
      </c>
      <c r="E493" s="4">
        <v>0</v>
      </c>
      <c r="F493" s="4">
        <f t="shared" si="42"/>
        <v>1882142</v>
      </c>
      <c r="G493" s="5">
        <v>2410424.29</v>
      </c>
      <c r="H493">
        <v>677.17</v>
      </c>
      <c r="I493" s="5">
        <f t="shared" si="43"/>
        <v>2779.4231876781314</v>
      </c>
      <c r="J493" s="5">
        <f t="shared" si="44"/>
        <v>308.8247986309035</v>
      </c>
      <c r="K493" s="5">
        <f t="shared" si="45"/>
        <v>3559.5556359555212</v>
      </c>
      <c r="L493" s="5">
        <f t="shared" si="46"/>
        <v>6338.9788236336526</v>
      </c>
      <c r="M493" s="5">
        <f t="shared" si="47"/>
        <v>704.3309804037392</v>
      </c>
    </row>
    <row r="494" spans="1:13" x14ac:dyDescent="0.25">
      <c r="A494">
        <v>44750</v>
      </c>
      <c r="B494" t="s">
        <v>559</v>
      </c>
      <c r="C494" t="s">
        <v>67</v>
      </c>
      <c r="D494" s="4">
        <v>74391845</v>
      </c>
      <c r="E494" s="4">
        <v>0</v>
      </c>
      <c r="F494" s="4">
        <f t="shared" si="42"/>
        <v>74391845</v>
      </c>
      <c r="G494" s="5">
        <v>12872734.460000001</v>
      </c>
      <c r="H494" s="1">
        <v>5500.25</v>
      </c>
      <c r="I494" s="5">
        <f t="shared" si="43"/>
        <v>13525.175219308214</v>
      </c>
      <c r="J494" s="5">
        <f t="shared" si="44"/>
        <v>1502.7972465898015</v>
      </c>
      <c r="K494" s="5">
        <f t="shared" si="45"/>
        <v>2340.3907931457661</v>
      </c>
      <c r="L494" s="5">
        <f t="shared" si="46"/>
        <v>15865.566012453979</v>
      </c>
      <c r="M494" s="5">
        <f t="shared" si="47"/>
        <v>1762.8406680504422</v>
      </c>
    </row>
    <row r="495" spans="1:13" x14ac:dyDescent="0.25">
      <c r="A495">
        <v>45799</v>
      </c>
      <c r="B495" t="s">
        <v>560</v>
      </c>
      <c r="C495" t="s">
        <v>26</v>
      </c>
      <c r="D495" s="4">
        <v>13183704</v>
      </c>
      <c r="E495" s="4">
        <v>0</v>
      </c>
      <c r="F495" s="4">
        <f t="shared" si="42"/>
        <v>13183704</v>
      </c>
      <c r="G495" s="5">
        <v>3874631.31</v>
      </c>
      <c r="H495" s="1">
        <v>2472.0500000000002</v>
      </c>
      <c r="I495" s="5">
        <f t="shared" si="43"/>
        <v>5333.1057219716422</v>
      </c>
      <c r="J495" s="5">
        <f t="shared" si="44"/>
        <v>592.56730244129358</v>
      </c>
      <c r="K495" s="5">
        <f t="shared" si="45"/>
        <v>1567.3757852794238</v>
      </c>
      <c r="L495" s="5">
        <f t="shared" si="46"/>
        <v>6900.4815072510664</v>
      </c>
      <c r="M495" s="5">
        <f t="shared" si="47"/>
        <v>766.72016747234068</v>
      </c>
    </row>
    <row r="496" spans="1:13" x14ac:dyDescent="0.25">
      <c r="A496">
        <v>44768</v>
      </c>
      <c r="B496" t="s">
        <v>561</v>
      </c>
      <c r="C496" t="s">
        <v>32</v>
      </c>
      <c r="D496" s="4">
        <v>12028183</v>
      </c>
      <c r="E496" s="4">
        <v>0</v>
      </c>
      <c r="F496" s="4">
        <f t="shared" si="42"/>
        <v>12028183</v>
      </c>
      <c r="G496" s="5">
        <v>4664218.95</v>
      </c>
      <c r="H496" s="1">
        <v>1762.48</v>
      </c>
      <c r="I496" s="5">
        <f t="shared" si="43"/>
        <v>6824.578434932595</v>
      </c>
      <c r="J496" s="5">
        <f t="shared" si="44"/>
        <v>758.28649277028831</v>
      </c>
      <c r="K496" s="5">
        <f t="shared" si="45"/>
        <v>2646.3953917207573</v>
      </c>
      <c r="L496" s="5">
        <f t="shared" si="46"/>
        <v>9470.9738266533532</v>
      </c>
      <c r="M496" s="5">
        <f t="shared" si="47"/>
        <v>1052.330425183706</v>
      </c>
    </row>
    <row r="497" spans="1:13" x14ac:dyDescent="0.25">
      <c r="A497">
        <v>44776</v>
      </c>
      <c r="B497" t="s">
        <v>562</v>
      </c>
      <c r="C497" t="s">
        <v>176</v>
      </c>
      <c r="D497" s="4">
        <v>6113828</v>
      </c>
      <c r="E497" s="4">
        <v>2280787</v>
      </c>
      <c r="F497" s="4">
        <f t="shared" si="42"/>
        <v>8394615</v>
      </c>
      <c r="G497" s="5">
        <v>7653731.9199999999</v>
      </c>
      <c r="H497" s="1">
        <v>1909.08</v>
      </c>
      <c r="I497" s="5">
        <f t="shared" si="43"/>
        <v>4397.2044125966431</v>
      </c>
      <c r="J497" s="5">
        <f t="shared" si="44"/>
        <v>488.57826806629367</v>
      </c>
      <c r="K497" s="5">
        <f t="shared" si="45"/>
        <v>4009.120581641419</v>
      </c>
      <c r="L497" s="5">
        <f t="shared" si="46"/>
        <v>8406.3249942380626</v>
      </c>
      <c r="M497" s="5">
        <f t="shared" si="47"/>
        <v>934.03611047089589</v>
      </c>
    </row>
    <row r="498" spans="1:13" x14ac:dyDescent="0.25">
      <c r="A498">
        <v>44784</v>
      </c>
      <c r="B498" t="s">
        <v>563</v>
      </c>
      <c r="C498" t="s">
        <v>34</v>
      </c>
      <c r="D498" s="4">
        <v>15472793</v>
      </c>
      <c r="E498" s="4">
        <v>0</v>
      </c>
      <c r="F498" s="4">
        <f t="shared" si="42"/>
        <v>15472793</v>
      </c>
      <c r="G498" s="5">
        <v>15029258.58</v>
      </c>
      <c r="H498" s="1">
        <v>3973.17</v>
      </c>
      <c r="I498" s="5">
        <f t="shared" si="43"/>
        <v>3894.3193973577772</v>
      </c>
      <c r="J498" s="5">
        <f t="shared" si="44"/>
        <v>432.70215526197524</v>
      </c>
      <c r="K498" s="5">
        <f t="shared" si="45"/>
        <v>3782.6870181744048</v>
      </c>
      <c r="L498" s="5">
        <f t="shared" si="46"/>
        <v>7677.0064155321816</v>
      </c>
      <c r="M498" s="5">
        <f t="shared" si="47"/>
        <v>853.00071283690909</v>
      </c>
    </row>
    <row r="499" spans="1:13" x14ac:dyDescent="0.25">
      <c r="A499">
        <v>46607</v>
      </c>
      <c r="B499" t="s">
        <v>564</v>
      </c>
      <c r="C499" t="s">
        <v>67</v>
      </c>
      <c r="D499" s="4">
        <v>56207482</v>
      </c>
      <c r="E499" s="4">
        <v>0</v>
      </c>
      <c r="F499" s="4">
        <f t="shared" si="42"/>
        <v>56207482</v>
      </c>
      <c r="G499" s="5">
        <v>2565514.41</v>
      </c>
      <c r="H499" s="1">
        <v>5037.59</v>
      </c>
      <c r="I499" s="5">
        <f t="shared" si="43"/>
        <v>11157.613461992738</v>
      </c>
      <c r="J499" s="5">
        <f t="shared" si="44"/>
        <v>1239.7348291103042</v>
      </c>
      <c r="K499" s="5">
        <f t="shared" si="45"/>
        <v>509.27415887358836</v>
      </c>
      <c r="L499" s="5">
        <f t="shared" si="46"/>
        <v>11666.887620866326</v>
      </c>
      <c r="M499" s="5">
        <f t="shared" si="47"/>
        <v>1296.3208467629252</v>
      </c>
    </row>
    <row r="500" spans="1:13" x14ac:dyDescent="0.25">
      <c r="A500">
        <v>47738</v>
      </c>
      <c r="B500" t="s">
        <v>565</v>
      </c>
      <c r="C500" t="s">
        <v>78</v>
      </c>
      <c r="D500" s="4">
        <v>1744063</v>
      </c>
      <c r="E500" s="4">
        <v>917468</v>
      </c>
      <c r="F500" s="4">
        <f t="shared" si="42"/>
        <v>2661531</v>
      </c>
      <c r="G500" s="5">
        <v>4613778.3899999997</v>
      </c>
      <c r="H500">
        <v>828.77</v>
      </c>
      <c r="I500" s="5">
        <f t="shared" si="43"/>
        <v>3211.4229520856211</v>
      </c>
      <c r="J500" s="5">
        <f t="shared" si="44"/>
        <v>356.82477245395791</v>
      </c>
      <c r="K500" s="5">
        <f t="shared" si="45"/>
        <v>5567.0190643966353</v>
      </c>
      <c r="L500" s="5">
        <f t="shared" si="46"/>
        <v>8778.4420164822568</v>
      </c>
      <c r="M500" s="5">
        <f t="shared" si="47"/>
        <v>975.38244627580627</v>
      </c>
    </row>
    <row r="501" spans="1:13" x14ac:dyDescent="0.25">
      <c r="A501">
        <v>44792</v>
      </c>
      <c r="B501" t="s">
        <v>566</v>
      </c>
      <c r="C501" t="s">
        <v>67</v>
      </c>
      <c r="D501" s="4">
        <v>47009144</v>
      </c>
      <c r="E501" s="4">
        <v>0</v>
      </c>
      <c r="F501" s="4">
        <f t="shared" si="42"/>
        <v>47009144</v>
      </c>
      <c r="G501" s="5">
        <v>6258490.0599999996</v>
      </c>
      <c r="H501" s="1">
        <v>4168.84</v>
      </c>
      <c r="I501" s="5">
        <f t="shared" si="43"/>
        <v>11276.312835225146</v>
      </c>
      <c r="J501" s="5">
        <f t="shared" si="44"/>
        <v>1252.9236483583495</v>
      </c>
      <c r="K501" s="5">
        <f t="shared" si="45"/>
        <v>1501.2545600214926</v>
      </c>
      <c r="L501" s="5">
        <f t="shared" si="46"/>
        <v>12777.567395246639</v>
      </c>
      <c r="M501" s="5">
        <f t="shared" si="47"/>
        <v>1419.7297105829598</v>
      </c>
    </row>
    <row r="502" spans="1:13" x14ac:dyDescent="0.25">
      <c r="A502">
        <v>47951</v>
      </c>
      <c r="B502" t="s">
        <v>567</v>
      </c>
      <c r="C502" t="s">
        <v>162</v>
      </c>
      <c r="D502" s="4">
        <v>4120528</v>
      </c>
      <c r="E502" s="4">
        <v>0</v>
      </c>
      <c r="F502" s="4">
        <f t="shared" si="42"/>
        <v>4120528</v>
      </c>
      <c r="G502" s="5">
        <v>11892668.220000001</v>
      </c>
      <c r="H502" s="1">
        <v>2018.27</v>
      </c>
      <c r="I502" s="5">
        <f t="shared" si="43"/>
        <v>2041.6138574125364</v>
      </c>
      <c r="J502" s="5">
        <f t="shared" si="44"/>
        <v>226.84598415694848</v>
      </c>
      <c r="K502" s="5">
        <f t="shared" si="45"/>
        <v>5892.50606707725</v>
      </c>
      <c r="L502" s="5">
        <f t="shared" si="46"/>
        <v>7934.1199244897862</v>
      </c>
      <c r="M502" s="5">
        <f t="shared" si="47"/>
        <v>881.56888049886516</v>
      </c>
    </row>
    <row r="503" spans="1:13" x14ac:dyDescent="0.25">
      <c r="A503">
        <v>48363</v>
      </c>
      <c r="B503" t="s">
        <v>568</v>
      </c>
      <c r="C503" t="s">
        <v>55</v>
      </c>
      <c r="D503" s="4">
        <v>5916855</v>
      </c>
      <c r="E503" s="4">
        <v>0</v>
      </c>
      <c r="F503" s="4">
        <f t="shared" si="42"/>
        <v>5916855</v>
      </c>
      <c r="G503" s="5">
        <v>4691349.32</v>
      </c>
      <c r="H503" s="1">
        <v>1228.95</v>
      </c>
      <c r="I503" s="5">
        <f t="shared" si="43"/>
        <v>4814.5612107896986</v>
      </c>
      <c r="J503" s="5">
        <f t="shared" si="44"/>
        <v>534.9512456432999</v>
      </c>
      <c r="K503" s="5">
        <f t="shared" si="45"/>
        <v>3817.3638634606777</v>
      </c>
      <c r="L503" s="5">
        <f t="shared" si="46"/>
        <v>8631.9250742503755</v>
      </c>
      <c r="M503" s="5">
        <f t="shared" si="47"/>
        <v>959.10278602781955</v>
      </c>
    </row>
    <row r="504" spans="1:13" x14ac:dyDescent="0.25">
      <c r="A504">
        <v>44800</v>
      </c>
      <c r="B504" t="s">
        <v>569</v>
      </c>
      <c r="C504" t="s">
        <v>96</v>
      </c>
      <c r="D504" s="4">
        <v>100978640</v>
      </c>
      <c r="E504" s="4">
        <v>0</v>
      </c>
      <c r="F504" s="4">
        <f t="shared" si="42"/>
        <v>100978640</v>
      </c>
      <c r="G504" s="5">
        <v>91765026.900000006</v>
      </c>
      <c r="H504" s="1">
        <v>22562.37</v>
      </c>
      <c r="I504" s="5">
        <f t="shared" si="43"/>
        <v>4475.5333770344159</v>
      </c>
      <c r="J504" s="5">
        <f t="shared" si="44"/>
        <v>497.28148633715733</v>
      </c>
      <c r="K504" s="5">
        <f t="shared" si="45"/>
        <v>4067.1714407661966</v>
      </c>
      <c r="L504" s="5">
        <f t="shared" si="46"/>
        <v>8542.7048178006116</v>
      </c>
      <c r="M504" s="5">
        <f t="shared" si="47"/>
        <v>949.18942420006795</v>
      </c>
    </row>
    <row r="505" spans="1:13" x14ac:dyDescent="0.25">
      <c r="A505">
        <v>49221</v>
      </c>
      <c r="B505" t="s">
        <v>570</v>
      </c>
      <c r="C505" t="s">
        <v>53</v>
      </c>
      <c r="D505" s="4">
        <v>7105840</v>
      </c>
      <c r="E505" s="4">
        <v>0</v>
      </c>
      <c r="F505" s="4">
        <f t="shared" si="42"/>
        <v>7105840</v>
      </c>
      <c r="G505" s="5">
        <v>10288826.550000001</v>
      </c>
      <c r="H505" s="1">
        <v>1887.71</v>
      </c>
      <c r="I505" s="5">
        <f t="shared" si="43"/>
        <v>3764.2646381064887</v>
      </c>
      <c r="J505" s="5">
        <f t="shared" si="44"/>
        <v>418.25162645627654</v>
      </c>
      <c r="K505" s="5">
        <f t="shared" si="45"/>
        <v>5450.4275285928452</v>
      </c>
      <c r="L505" s="5">
        <f t="shared" si="46"/>
        <v>9214.692166699333</v>
      </c>
      <c r="M505" s="5">
        <f t="shared" si="47"/>
        <v>1023.8546851888148</v>
      </c>
    </row>
    <row r="506" spans="1:13" x14ac:dyDescent="0.25">
      <c r="A506">
        <v>50583</v>
      </c>
      <c r="B506" t="s">
        <v>570</v>
      </c>
      <c r="C506" t="s">
        <v>165</v>
      </c>
      <c r="D506" s="4">
        <v>9292283</v>
      </c>
      <c r="E506" s="4">
        <v>0</v>
      </c>
      <c r="F506" s="4">
        <f t="shared" si="42"/>
        <v>9292283</v>
      </c>
      <c r="G506" s="5">
        <v>4192663.59</v>
      </c>
      <c r="H506" s="1">
        <v>1522.33</v>
      </c>
      <c r="I506" s="5">
        <f t="shared" si="43"/>
        <v>6103.9873089277626</v>
      </c>
      <c r="J506" s="5">
        <f t="shared" si="44"/>
        <v>678.22081210308477</v>
      </c>
      <c r="K506" s="5">
        <f t="shared" si="45"/>
        <v>2754.1095491779051</v>
      </c>
      <c r="L506" s="5">
        <f t="shared" si="46"/>
        <v>8858.0968581056677</v>
      </c>
      <c r="M506" s="5">
        <f t="shared" si="47"/>
        <v>984.23298423396307</v>
      </c>
    </row>
    <row r="507" spans="1:13" x14ac:dyDescent="0.25">
      <c r="A507">
        <v>46276</v>
      </c>
      <c r="B507" t="s">
        <v>571</v>
      </c>
      <c r="C507" t="s">
        <v>171</v>
      </c>
      <c r="D507" s="4">
        <v>2775760</v>
      </c>
      <c r="E507" s="4">
        <v>898085</v>
      </c>
      <c r="F507" s="4">
        <f t="shared" si="42"/>
        <v>3673845</v>
      </c>
      <c r="G507" s="5">
        <v>3087366.44</v>
      </c>
      <c r="H507">
        <v>731.4</v>
      </c>
      <c r="I507" s="5">
        <f t="shared" si="43"/>
        <v>5023.0311730926987</v>
      </c>
      <c r="J507" s="5">
        <f t="shared" si="44"/>
        <v>558.11457478807768</v>
      </c>
      <c r="K507" s="5">
        <f t="shared" si="45"/>
        <v>4221.1736942849329</v>
      </c>
      <c r="L507" s="5">
        <f t="shared" si="46"/>
        <v>9244.2048673776317</v>
      </c>
      <c r="M507" s="5">
        <f t="shared" si="47"/>
        <v>1027.1338741530701</v>
      </c>
    </row>
    <row r="508" spans="1:13" x14ac:dyDescent="0.25">
      <c r="A508">
        <v>49528</v>
      </c>
      <c r="B508" t="s">
        <v>571</v>
      </c>
      <c r="C508" t="s">
        <v>20</v>
      </c>
      <c r="D508" s="4">
        <v>2059443</v>
      </c>
      <c r="E508" s="4">
        <v>14957</v>
      </c>
      <c r="F508" s="4">
        <f t="shared" si="42"/>
        <v>2074400</v>
      </c>
      <c r="G508" s="5">
        <v>7349126.2400000002</v>
      </c>
      <c r="H508" s="1">
        <v>1129.95</v>
      </c>
      <c r="I508" s="5">
        <f t="shared" si="43"/>
        <v>1835.8334439576972</v>
      </c>
      <c r="J508" s="5">
        <f t="shared" si="44"/>
        <v>203.98149377307746</v>
      </c>
      <c r="K508" s="5">
        <f t="shared" si="45"/>
        <v>6503.9393247488824</v>
      </c>
      <c r="L508" s="5">
        <f t="shared" si="46"/>
        <v>8339.7727687065799</v>
      </c>
      <c r="M508" s="5">
        <f t="shared" si="47"/>
        <v>926.64141874517554</v>
      </c>
    </row>
    <row r="509" spans="1:13" x14ac:dyDescent="0.25">
      <c r="A509">
        <v>46441</v>
      </c>
      <c r="B509" t="s">
        <v>572</v>
      </c>
      <c r="C509" t="s">
        <v>70</v>
      </c>
      <c r="D509" s="4">
        <v>1972171</v>
      </c>
      <c r="E509" s="4">
        <v>0</v>
      </c>
      <c r="F509" s="4">
        <f t="shared" si="42"/>
        <v>1972171</v>
      </c>
      <c r="G509" s="5">
        <v>6309552.46</v>
      </c>
      <c r="H509">
        <v>987.88</v>
      </c>
      <c r="I509" s="5">
        <f t="shared" si="43"/>
        <v>1996.3669676478926</v>
      </c>
      <c r="J509" s="5">
        <f t="shared" si="44"/>
        <v>221.81855196087696</v>
      </c>
      <c r="K509" s="5">
        <f t="shared" si="45"/>
        <v>6386.9624448313562</v>
      </c>
      <c r="L509" s="5">
        <f t="shared" si="46"/>
        <v>8383.3294124792483</v>
      </c>
      <c r="M509" s="5">
        <f t="shared" si="47"/>
        <v>931.48104583102759</v>
      </c>
    </row>
    <row r="510" spans="1:13" x14ac:dyDescent="0.25">
      <c r="A510">
        <v>48538</v>
      </c>
      <c r="B510" t="s">
        <v>572</v>
      </c>
      <c r="C510" t="s">
        <v>235</v>
      </c>
      <c r="D510" s="4">
        <v>1894159</v>
      </c>
      <c r="E510" s="4">
        <v>0</v>
      </c>
      <c r="F510" s="4">
        <f t="shared" si="42"/>
        <v>1894159</v>
      </c>
      <c r="G510" s="5">
        <v>4324342.9000000004</v>
      </c>
      <c r="H510">
        <v>764.05</v>
      </c>
      <c r="I510" s="5">
        <f t="shared" si="43"/>
        <v>2479.1034618153262</v>
      </c>
      <c r="J510" s="5">
        <f t="shared" si="44"/>
        <v>275.4559402017029</v>
      </c>
      <c r="K510" s="5">
        <f t="shared" si="45"/>
        <v>5659.7642824422492</v>
      </c>
      <c r="L510" s="5">
        <f t="shared" si="46"/>
        <v>8138.8677442575754</v>
      </c>
      <c r="M510" s="5">
        <f t="shared" si="47"/>
        <v>904.31863825084167</v>
      </c>
    </row>
    <row r="511" spans="1:13" x14ac:dyDescent="0.25">
      <c r="A511">
        <v>49064</v>
      </c>
      <c r="B511" t="s">
        <v>572</v>
      </c>
      <c r="C511" t="s">
        <v>209</v>
      </c>
      <c r="D511" s="4">
        <v>1123683</v>
      </c>
      <c r="E511" s="4">
        <v>0</v>
      </c>
      <c r="F511" s="4">
        <f t="shared" si="42"/>
        <v>1123683</v>
      </c>
      <c r="G511" s="5">
        <v>6435088.7599999998</v>
      </c>
      <c r="H511">
        <v>745.84</v>
      </c>
      <c r="I511" s="5">
        <f t="shared" si="43"/>
        <v>1506.6006113911831</v>
      </c>
      <c r="J511" s="5">
        <f t="shared" si="44"/>
        <v>167.40006793235366</v>
      </c>
      <c r="K511" s="5">
        <f t="shared" si="45"/>
        <v>8627.9748471522034</v>
      </c>
      <c r="L511" s="5">
        <f t="shared" si="46"/>
        <v>10134.575458543386</v>
      </c>
      <c r="M511" s="5">
        <f t="shared" si="47"/>
        <v>1126.0639398381541</v>
      </c>
    </row>
    <row r="512" spans="1:13" x14ac:dyDescent="0.25">
      <c r="A512">
        <v>50237</v>
      </c>
      <c r="B512" t="s">
        <v>573</v>
      </c>
      <c r="C512" t="s">
        <v>107</v>
      </c>
      <c r="D512" s="4">
        <v>1731384</v>
      </c>
      <c r="E512" s="4">
        <v>0</v>
      </c>
      <c r="F512" s="4">
        <f t="shared" si="42"/>
        <v>1731384</v>
      </c>
      <c r="G512" s="5">
        <v>2722352.55</v>
      </c>
      <c r="H512">
        <v>589.95000000000005</v>
      </c>
      <c r="I512" s="5">
        <f t="shared" si="43"/>
        <v>2934.7978642257817</v>
      </c>
      <c r="J512" s="5">
        <f t="shared" si="44"/>
        <v>326.08865158064242</v>
      </c>
      <c r="K512" s="5">
        <f t="shared" si="45"/>
        <v>4614.5479277904897</v>
      </c>
      <c r="L512" s="5">
        <f t="shared" si="46"/>
        <v>7549.3457920162709</v>
      </c>
      <c r="M512" s="5">
        <f t="shared" si="47"/>
        <v>838.81619911291898</v>
      </c>
    </row>
    <row r="513" spans="1:13" x14ac:dyDescent="0.25">
      <c r="A513">
        <v>48041</v>
      </c>
      <c r="B513" t="s">
        <v>574</v>
      </c>
      <c r="C513" t="s">
        <v>300</v>
      </c>
      <c r="D513" s="4">
        <v>17437372</v>
      </c>
      <c r="E513" s="4">
        <v>4422566</v>
      </c>
      <c r="F513" s="4">
        <f t="shared" si="42"/>
        <v>21859938</v>
      </c>
      <c r="G513" s="5">
        <v>10677987.58</v>
      </c>
      <c r="H513" s="1">
        <v>3944.28</v>
      </c>
      <c r="I513" s="5">
        <f t="shared" si="43"/>
        <v>5542.1871672396483</v>
      </c>
      <c r="J513" s="5">
        <f t="shared" si="44"/>
        <v>615.79857413773868</v>
      </c>
      <c r="K513" s="5">
        <f t="shared" si="45"/>
        <v>2707.208306712505</v>
      </c>
      <c r="L513" s="5">
        <f t="shared" si="46"/>
        <v>8249.3954739521541</v>
      </c>
      <c r="M513" s="5">
        <f t="shared" si="47"/>
        <v>916.59949710579485</v>
      </c>
    </row>
    <row r="514" spans="1:13" x14ac:dyDescent="0.25">
      <c r="A514">
        <v>47381</v>
      </c>
      <c r="B514" t="s">
        <v>575</v>
      </c>
      <c r="C514" t="s">
        <v>167</v>
      </c>
      <c r="D514" s="4">
        <v>12742208</v>
      </c>
      <c r="E514" s="4">
        <v>3357210</v>
      </c>
      <c r="F514" s="4">
        <f t="shared" si="42"/>
        <v>16099418</v>
      </c>
      <c r="G514" s="5">
        <v>12746441.800000001</v>
      </c>
      <c r="H514" s="1">
        <v>3355.64</v>
      </c>
      <c r="I514" s="5">
        <f t="shared" si="43"/>
        <v>4797.7190640235549</v>
      </c>
      <c r="J514" s="5">
        <f t="shared" si="44"/>
        <v>533.07989600261726</v>
      </c>
      <c r="K514" s="5">
        <f t="shared" si="45"/>
        <v>3798.5128917285529</v>
      </c>
      <c r="L514" s="5">
        <f t="shared" si="46"/>
        <v>8596.2319557521078</v>
      </c>
      <c r="M514" s="5">
        <f t="shared" si="47"/>
        <v>955.13688397245642</v>
      </c>
    </row>
    <row r="515" spans="1:13" x14ac:dyDescent="0.25">
      <c r="A515">
        <v>45807</v>
      </c>
      <c r="B515" t="s">
        <v>576</v>
      </c>
      <c r="C515" t="s">
        <v>26</v>
      </c>
      <c r="D515" s="4">
        <v>2250636</v>
      </c>
      <c r="E515" s="4">
        <v>1000246</v>
      </c>
      <c r="F515" s="4">
        <f t="shared" si="42"/>
        <v>3250882</v>
      </c>
      <c r="G515" s="5">
        <v>4372704.3899999997</v>
      </c>
      <c r="H515">
        <v>862.84</v>
      </c>
      <c r="I515" s="5">
        <f t="shared" si="43"/>
        <v>3767.6533308608778</v>
      </c>
      <c r="J515" s="5">
        <f t="shared" si="44"/>
        <v>418.62814787343086</v>
      </c>
      <c r="K515" s="5">
        <f t="shared" si="45"/>
        <v>5067.8044481016177</v>
      </c>
      <c r="L515" s="5">
        <f t="shared" si="46"/>
        <v>8835.4577789624964</v>
      </c>
      <c r="M515" s="5">
        <f t="shared" si="47"/>
        <v>981.71753099583293</v>
      </c>
    </row>
    <row r="516" spans="1:13" x14ac:dyDescent="0.25">
      <c r="A516">
        <v>50427</v>
      </c>
      <c r="B516" t="s">
        <v>577</v>
      </c>
      <c r="C516" t="s">
        <v>149</v>
      </c>
      <c r="D516" s="4">
        <v>33395767</v>
      </c>
      <c r="E516" s="4">
        <v>0</v>
      </c>
      <c r="F516" s="4">
        <f t="shared" si="42"/>
        <v>33395767</v>
      </c>
      <c r="G516" s="5">
        <v>10234493.960000001</v>
      </c>
      <c r="H516" s="1">
        <v>5758.04</v>
      </c>
      <c r="I516" s="5">
        <f t="shared" si="43"/>
        <v>5799.8497752707517</v>
      </c>
      <c r="J516" s="5">
        <f t="shared" si="44"/>
        <v>644.42775280786134</v>
      </c>
      <c r="K516" s="5">
        <f t="shared" si="45"/>
        <v>1777.4266868587229</v>
      </c>
      <c r="L516" s="5">
        <f t="shared" si="46"/>
        <v>7577.2764621294746</v>
      </c>
      <c r="M516" s="5">
        <f t="shared" si="47"/>
        <v>841.91960690327494</v>
      </c>
    </row>
    <row r="517" spans="1:13" x14ac:dyDescent="0.25">
      <c r="A517">
        <v>44818</v>
      </c>
      <c r="B517" t="s">
        <v>578</v>
      </c>
      <c r="C517" t="s">
        <v>171</v>
      </c>
      <c r="D517" s="4">
        <v>25469443</v>
      </c>
      <c r="E517" s="4">
        <v>0</v>
      </c>
      <c r="F517" s="4">
        <f t="shared" si="42"/>
        <v>25469443</v>
      </c>
      <c r="G517" s="5">
        <v>52430791.609999999</v>
      </c>
      <c r="H517" s="1">
        <v>9037.52</v>
      </c>
      <c r="I517" s="5">
        <f t="shared" si="43"/>
        <v>2818.1893926652442</v>
      </c>
      <c r="J517" s="5">
        <f t="shared" si="44"/>
        <v>313.13215474058268</v>
      </c>
      <c r="K517" s="5">
        <f t="shared" si="45"/>
        <v>5801.4578789313882</v>
      </c>
      <c r="L517" s="5">
        <f t="shared" si="46"/>
        <v>8619.647271596632</v>
      </c>
      <c r="M517" s="5">
        <f t="shared" si="47"/>
        <v>957.73858573295911</v>
      </c>
    </row>
    <row r="518" spans="1:13" x14ac:dyDescent="0.25">
      <c r="A518">
        <v>48223</v>
      </c>
      <c r="B518" t="s">
        <v>579</v>
      </c>
      <c r="C518" t="s">
        <v>38</v>
      </c>
      <c r="D518" s="4">
        <v>28115199</v>
      </c>
      <c r="E518" s="4">
        <v>0</v>
      </c>
      <c r="F518" s="4">
        <f t="shared" si="42"/>
        <v>28115199</v>
      </c>
      <c r="G518" s="5">
        <v>5764061</v>
      </c>
      <c r="H518" s="1">
        <v>4067.2</v>
      </c>
      <c r="I518" s="5">
        <f t="shared" si="43"/>
        <v>6912.6669453186469</v>
      </c>
      <c r="J518" s="5">
        <f t="shared" si="44"/>
        <v>768.07410503540518</v>
      </c>
      <c r="K518" s="5">
        <f t="shared" si="45"/>
        <v>1417.2061860739575</v>
      </c>
      <c r="L518" s="5">
        <f t="shared" si="46"/>
        <v>8329.8731313926037</v>
      </c>
      <c r="M518" s="5">
        <f t="shared" si="47"/>
        <v>925.54145904362258</v>
      </c>
    </row>
    <row r="519" spans="1:13" x14ac:dyDescent="0.25">
      <c r="A519">
        <v>48371</v>
      </c>
      <c r="B519" t="s">
        <v>579</v>
      </c>
      <c r="C519" t="s">
        <v>55</v>
      </c>
      <c r="D519" s="4">
        <v>3628571</v>
      </c>
      <c r="E519" s="4">
        <v>1812335</v>
      </c>
      <c r="F519" s="4">
        <f t="shared" si="42"/>
        <v>5440906</v>
      </c>
      <c r="G519" s="5">
        <v>4528780.33</v>
      </c>
      <c r="H519" s="1">
        <v>1154.93</v>
      </c>
      <c r="I519" s="5">
        <f t="shared" si="43"/>
        <v>4711.0266423073253</v>
      </c>
      <c r="J519" s="5">
        <f t="shared" si="44"/>
        <v>523.44740470081388</v>
      </c>
      <c r="K519" s="5">
        <f t="shared" si="45"/>
        <v>3921.2595828318599</v>
      </c>
      <c r="L519" s="5">
        <f t="shared" si="46"/>
        <v>8632.2862251391853</v>
      </c>
      <c r="M519" s="5">
        <f t="shared" si="47"/>
        <v>959.14291390435392</v>
      </c>
    </row>
    <row r="520" spans="1:13" x14ac:dyDescent="0.25">
      <c r="A520">
        <v>50062</v>
      </c>
      <c r="B520" t="s">
        <v>579</v>
      </c>
      <c r="C520" t="s">
        <v>22</v>
      </c>
      <c r="D520" s="4">
        <v>12755783</v>
      </c>
      <c r="E520" s="4">
        <v>0</v>
      </c>
      <c r="F520" s="4">
        <f t="shared" si="42"/>
        <v>12755783</v>
      </c>
      <c r="G520" s="5">
        <v>8059398.3899999997</v>
      </c>
      <c r="H520" s="1">
        <v>2377.16</v>
      </c>
      <c r="I520" s="5">
        <f t="shared" si="43"/>
        <v>5365.9757862323113</v>
      </c>
      <c r="J520" s="5">
        <f t="shared" si="44"/>
        <v>596.21953180359014</v>
      </c>
      <c r="K520" s="5">
        <f t="shared" si="45"/>
        <v>3390.3474692490199</v>
      </c>
      <c r="L520" s="5">
        <f t="shared" si="46"/>
        <v>8756.3232554813312</v>
      </c>
      <c r="M520" s="5">
        <f t="shared" si="47"/>
        <v>972.92480616459238</v>
      </c>
    </row>
    <row r="521" spans="1:13" x14ac:dyDescent="0.25">
      <c r="A521">
        <v>44719</v>
      </c>
      <c r="B521" t="s">
        <v>580</v>
      </c>
      <c r="C521" t="s">
        <v>167</v>
      </c>
      <c r="D521" s="4">
        <v>5407809</v>
      </c>
      <c r="E521" s="4">
        <v>0</v>
      </c>
      <c r="F521" s="4">
        <f t="shared" si="42"/>
        <v>5407809</v>
      </c>
      <c r="G521" s="5">
        <v>2892581.06</v>
      </c>
      <c r="H521">
        <v>881.67</v>
      </c>
      <c r="I521" s="5">
        <f t="shared" si="43"/>
        <v>6133.5976045459192</v>
      </c>
      <c r="J521" s="5">
        <f t="shared" si="44"/>
        <v>681.51084494954659</v>
      </c>
      <c r="K521" s="5">
        <f t="shared" si="45"/>
        <v>3280.7978722197649</v>
      </c>
      <c r="L521" s="5">
        <f t="shared" si="46"/>
        <v>9414.3954767656833</v>
      </c>
      <c r="M521" s="5">
        <f t="shared" si="47"/>
        <v>1046.0439418628537</v>
      </c>
    </row>
    <row r="522" spans="1:13" x14ac:dyDescent="0.25">
      <c r="A522">
        <v>45997</v>
      </c>
      <c r="B522" t="s">
        <v>581</v>
      </c>
      <c r="C522" t="s">
        <v>62</v>
      </c>
      <c r="D522" s="4">
        <v>7690210</v>
      </c>
      <c r="E522" s="4">
        <v>0</v>
      </c>
      <c r="F522" s="4">
        <f t="shared" si="42"/>
        <v>7690210</v>
      </c>
      <c r="G522" s="5">
        <v>3287586.94</v>
      </c>
      <c r="H522" s="1">
        <v>1645.75</v>
      </c>
      <c r="I522" s="5">
        <f t="shared" si="43"/>
        <v>4672.7692541394499</v>
      </c>
      <c r="J522" s="5">
        <f t="shared" si="44"/>
        <v>519.19658379327223</v>
      </c>
      <c r="K522" s="5">
        <f t="shared" si="45"/>
        <v>1997.6223241683124</v>
      </c>
      <c r="L522" s="5">
        <f t="shared" si="46"/>
        <v>6670.3915783077628</v>
      </c>
      <c r="M522" s="5">
        <f t="shared" si="47"/>
        <v>741.15461981197359</v>
      </c>
    </row>
    <row r="523" spans="1:13" x14ac:dyDescent="0.25">
      <c r="A523">
        <v>48587</v>
      </c>
      <c r="B523" t="s">
        <v>582</v>
      </c>
      <c r="C523" t="s">
        <v>153</v>
      </c>
      <c r="D523" s="4">
        <v>2992978</v>
      </c>
      <c r="E523" s="4">
        <v>0</v>
      </c>
      <c r="F523" s="4">
        <f t="shared" si="42"/>
        <v>2992978</v>
      </c>
      <c r="G523" s="5">
        <v>5415489.5800000001</v>
      </c>
      <c r="H523">
        <v>989.98</v>
      </c>
      <c r="I523" s="5">
        <f t="shared" si="43"/>
        <v>3023.2711771954987</v>
      </c>
      <c r="J523" s="5">
        <f t="shared" si="44"/>
        <v>335.91901968838874</v>
      </c>
      <c r="K523" s="5">
        <f t="shared" si="45"/>
        <v>5470.302006101133</v>
      </c>
      <c r="L523" s="5">
        <f t="shared" si="46"/>
        <v>8493.5731832966321</v>
      </c>
      <c r="M523" s="5">
        <f t="shared" si="47"/>
        <v>943.73035369962577</v>
      </c>
    </row>
    <row r="524" spans="1:13" x14ac:dyDescent="0.25">
      <c r="A524">
        <v>44727</v>
      </c>
      <c r="B524" t="s">
        <v>583</v>
      </c>
      <c r="C524" t="s">
        <v>435</v>
      </c>
      <c r="D524" s="4">
        <v>7085479</v>
      </c>
      <c r="E524" s="4">
        <v>0</v>
      </c>
      <c r="F524" s="4">
        <f t="shared" si="42"/>
        <v>7085479</v>
      </c>
      <c r="G524" s="5">
        <v>9780399.6400000006</v>
      </c>
      <c r="H524" s="1">
        <v>2203.13</v>
      </c>
      <c r="I524" s="5">
        <f t="shared" si="43"/>
        <v>3216.0966443196721</v>
      </c>
      <c r="J524" s="5">
        <f t="shared" si="44"/>
        <v>357.34407159107468</v>
      </c>
      <c r="K524" s="5">
        <f t="shared" si="45"/>
        <v>4439.3202579965773</v>
      </c>
      <c r="L524" s="5">
        <f t="shared" si="46"/>
        <v>7655.4169023162494</v>
      </c>
      <c r="M524" s="5">
        <f t="shared" si="47"/>
        <v>850.60187803513884</v>
      </c>
    </row>
    <row r="525" spans="1:13" x14ac:dyDescent="0.25">
      <c r="A525">
        <v>44826</v>
      </c>
      <c r="B525" t="s">
        <v>584</v>
      </c>
      <c r="C525" t="s">
        <v>131</v>
      </c>
      <c r="D525" s="4">
        <v>3845873</v>
      </c>
      <c r="E525" s="4">
        <v>0</v>
      </c>
      <c r="F525" s="4">
        <f t="shared" si="42"/>
        <v>3845873</v>
      </c>
      <c r="G525" s="5">
        <v>11676976.810000001</v>
      </c>
      <c r="H525" s="1">
        <v>1999.2</v>
      </c>
      <c r="I525" s="5">
        <f t="shared" si="43"/>
        <v>1923.7059823929571</v>
      </c>
      <c r="J525" s="5">
        <f t="shared" si="44"/>
        <v>213.74510915477302</v>
      </c>
      <c r="K525" s="5">
        <f t="shared" si="45"/>
        <v>5840.8247348939576</v>
      </c>
      <c r="L525" s="5">
        <f t="shared" si="46"/>
        <v>7764.5307172869143</v>
      </c>
      <c r="M525" s="5">
        <f t="shared" si="47"/>
        <v>862.72563525410158</v>
      </c>
    </row>
    <row r="526" spans="1:13" x14ac:dyDescent="0.25">
      <c r="A526">
        <v>44834</v>
      </c>
      <c r="B526" t="s">
        <v>585</v>
      </c>
      <c r="C526" t="s">
        <v>22</v>
      </c>
      <c r="D526" s="4">
        <v>38095570</v>
      </c>
      <c r="E526" s="4">
        <v>0</v>
      </c>
      <c r="F526" s="4">
        <f t="shared" si="42"/>
        <v>38095570</v>
      </c>
      <c r="G526" s="5">
        <v>13531271.75</v>
      </c>
      <c r="H526" s="1">
        <v>5373.64</v>
      </c>
      <c r="I526" s="5">
        <f t="shared" si="43"/>
        <v>7089.3416752890025</v>
      </c>
      <c r="J526" s="5">
        <f t="shared" si="44"/>
        <v>787.704630587667</v>
      </c>
      <c r="K526" s="5">
        <f t="shared" si="45"/>
        <v>2518.0830405460729</v>
      </c>
      <c r="L526" s="5">
        <f t="shared" si="46"/>
        <v>9607.4247158350754</v>
      </c>
      <c r="M526" s="5">
        <f t="shared" si="47"/>
        <v>1067.4916350927861</v>
      </c>
    </row>
    <row r="527" spans="1:13" x14ac:dyDescent="0.25">
      <c r="A527">
        <v>50294</v>
      </c>
      <c r="B527" t="s">
        <v>586</v>
      </c>
      <c r="C527" t="s">
        <v>174</v>
      </c>
      <c r="D527" s="4">
        <v>2753988</v>
      </c>
      <c r="E527" s="4">
        <v>0</v>
      </c>
      <c r="F527" s="4">
        <f t="shared" si="42"/>
        <v>2753988</v>
      </c>
      <c r="G527" s="5">
        <v>2422155.16</v>
      </c>
      <c r="H527">
        <v>641.65</v>
      </c>
      <c r="I527" s="5">
        <f t="shared" si="43"/>
        <v>4292.0408322294088</v>
      </c>
      <c r="J527" s="5">
        <f t="shared" si="44"/>
        <v>476.89342580326763</v>
      </c>
      <c r="K527" s="5">
        <f t="shared" si="45"/>
        <v>3774.8853113067876</v>
      </c>
      <c r="L527" s="5">
        <f t="shared" si="46"/>
        <v>8066.9261435361968</v>
      </c>
      <c r="M527" s="5">
        <f t="shared" si="47"/>
        <v>896.32512705957743</v>
      </c>
    </row>
    <row r="528" spans="1:13" x14ac:dyDescent="0.25">
      <c r="A528">
        <v>49239</v>
      </c>
      <c r="B528" t="s">
        <v>587</v>
      </c>
      <c r="C528" t="s">
        <v>53</v>
      </c>
      <c r="D528" s="4">
        <v>15521103</v>
      </c>
      <c r="E528" s="4">
        <v>0</v>
      </c>
      <c r="F528" s="4">
        <f t="shared" ref="F528:F591" si="48">D528+E528</f>
        <v>15521103</v>
      </c>
      <c r="G528" s="5">
        <v>3584001.07</v>
      </c>
      <c r="H528" s="1">
        <v>2132.46</v>
      </c>
      <c r="I528" s="5">
        <f t="shared" ref="I528:I591" si="49">F528/H528</f>
        <v>7278.4966658225712</v>
      </c>
      <c r="J528" s="5">
        <f t="shared" ref="J528:J591" si="50">I528/9</f>
        <v>808.72185175806351</v>
      </c>
      <c r="K528" s="5">
        <f t="shared" ref="K528:K591" si="51">G528/H528</f>
        <v>1680.6885334308731</v>
      </c>
      <c r="L528" s="5">
        <f t="shared" ref="L528:L591" si="52">I528+K528</f>
        <v>8959.1851992534448</v>
      </c>
      <c r="M528" s="5">
        <f t="shared" ref="M528:M591" si="53">L528/9</f>
        <v>995.4650221392717</v>
      </c>
    </row>
    <row r="529" spans="1:13" x14ac:dyDescent="0.25">
      <c r="A529">
        <v>44842</v>
      </c>
      <c r="B529" t="s">
        <v>588</v>
      </c>
      <c r="C529" t="s">
        <v>67</v>
      </c>
      <c r="D529" s="4">
        <v>58323434</v>
      </c>
      <c r="E529" s="4">
        <v>0</v>
      </c>
      <c r="F529" s="4">
        <f t="shared" si="48"/>
        <v>58323434</v>
      </c>
      <c r="G529" s="5">
        <v>9184650.5099999998</v>
      </c>
      <c r="H529" s="1">
        <v>6478.25</v>
      </c>
      <c r="I529" s="5">
        <f t="shared" si="49"/>
        <v>9002.9612935592177</v>
      </c>
      <c r="J529" s="5">
        <f t="shared" si="50"/>
        <v>1000.3290326176908</v>
      </c>
      <c r="K529" s="5">
        <f t="shared" si="51"/>
        <v>1417.7672226295681</v>
      </c>
      <c r="L529" s="5">
        <f t="shared" si="52"/>
        <v>10420.728516188785</v>
      </c>
      <c r="M529" s="5">
        <f t="shared" si="53"/>
        <v>1157.8587240209761</v>
      </c>
    </row>
    <row r="530" spans="1:13" x14ac:dyDescent="0.25">
      <c r="A530">
        <v>44859</v>
      </c>
      <c r="B530" t="s">
        <v>589</v>
      </c>
      <c r="C530" t="s">
        <v>55</v>
      </c>
      <c r="D530" s="4">
        <v>5400616</v>
      </c>
      <c r="E530" s="4">
        <v>0</v>
      </c>
      <c r="F530" s="4">
        <f t="shared" si="48"/>
        <v>5400616</v>
      </c>
      <c r="G530" s="5">
        <v>10177562.140000001</v>
      </c>
      <c r="H530" s="1">
        <v>1794.19</v>
      </c>
      <c r="I530" s="5">
        <f t="shared" si="49"/>
        <v>3010.0580206109721</v>
      </c>
      <c r="J530" s="5">
        <f t="shared" si="50"/>
        <v>334.45089117899693</v>
      </c>
      <c r="K530" s="5">
        <f t="shared" si="51"/>
        <v>5672.5107931712919</v>
      </c>
      <c r="L530" s="5">
        <f t="shared" si="52"/>
        <v>8682.5688137822635</v>
      </c>
      <c r="M530" s="5">
        <f t="shared" si="53"/>
        <v>964.72986819802929</v>
      </c>
    </row>
    <row r="531" spans="1:13" x14ac:dyDescent="0.25">
      <c r="A531">
        <v>50658</v>
      </c>
      <c r="B531" t="s">
        <v>590</v>
      </c>
      <c r="C531" t="s">
        <v>127</v>
      </c>
      <c r="D531" s="4">
        <v>1340975</v>
      </c>
      <c r="E531" s="4">
        <v>645284</v>
      </c>
      <c r="F531" s="4">
        <f t="shared" si="48"/>
        <v>1986259</v>
      </c>
      <c r="G531" s="5">
        <v>2073111.27</v>
      </c>
      <c r="H531">
        <v>474.68</v>
      </c>
      <c r="I531" s="5">
        <f t="shared" si="49"/>
        <v>4184.4168703126315</v>
      </c>
      <c r="J531" s="5">
        <f t="shared" si="50"/>
        <v>464.93520781251459</v>
      </c>
      <c r="K531" s="5">
        <f t="shared" si="51"/>
        <v>4367.3870186230724</v>
      </c>
      <c r="L531" s="5">
        <f t="shared" si="52"/>
        <v>8551.8038889357049</v>
      </c>
      <c r="M531" s="5">
        <f t="shared" si="53"/>
        <v>950.20043210396716</v>
      </c>
    </row>
    <row r="532" spans="1:13" x14ac:dyDescent="0.25">
      <c r="A532">
        <v>47274</v>
      </c>
      <c r="B532" t="s">
        <v>591</v>
      </c>
      <c r="C532" t="s">
        <v>72</v>
      </c>
      <c r="D532" s="4">
        <v>17843461</v>
      </c>
      <c r="E532" s="4">
        <v>0</v>
      </c>
      <c r="F532" s="4">
        <f t="shared" si="48"/>
        <v>17843461</v>
      </c>
      <c r="G532" s="5">
        <v>5499205.5300000003</v>
      </c>
      <c r="H532" s="1">
        <v>2608.13</v>
      </c>
      <c r="I532" s="5">
        <f t="shared" si="49"/>
        <v>6841.4768435622454</v>
      </c>
      <c r="J532" s="5">
        <f t="shared" si="50"/>
        <v>760.16409372913836</v>
      </c>
      <c r="K532" s="5">
        <f t="shared" si="51"/>
        <v>2108.4859765425804</v>
      </c>
      <c r="L532" s="5">
        <f t="shared" si="52"/>
        <v>8949.9628201048254</v>
      </c>
      <c r="M532" s="5">
        <f t="shared" si="53"/>
        <v>994.44031334498061</v>
      </c>
    </row>
    <row r="533" spans="1:13" x14ac:dyDescent="0.25">
      <c r="A533">
        <v>47092</v>
      </c>
      <c r="B533" t="s">
        <v>592</v>
      </c>
      <c r="C533" t="s">
        <v>45</v>
      </c>
      <c r="D533" s="4">
        <v>5613366</v>
      </c>
      <c r="E533" s="4">
        <v>1497161</v>
      </c>
      <c r="F533" s="4">
        <f t="shared" si="48"/>
        <v>7110527</v>
      </c>
      <c r="G533" s="5">
        <v>3827867.99</v>
      </c>
      <c r="H533" s="1">
        <v>1302.22</v>
      </c>
      <c r="I533" s="5">
        <f t="shared" si="49"/>
        <v>5460.3116216921871</v>
      </c>
      <c r="J533" s="5">
        <f t="shared" si="50"/>
        <v>606.70129129913187</v>
      </c>
      <c r="K533" s="5">
        <f t="shared" si="51"/>
        <v>2939.4940870206265</v>
      </c>
      <c r="L533" s="5">
        <f t="shared" si="52"/>
        <v>8399.8057087128145</v>
      </c>
      <c r="M533" s="5">
        <f t="shared" si="53"/>
        <v>933.31174541253495</v>
      </c>
    </row>
    <row r="534" spans="1:13" x14ac:dyDescent="0.25">
      <c r="A534">
        <v>48652</v>
      </c>
      <c r="B534" t="s">
        <v>593</v>
      </c>
      <c r="C534" t="s">
        <v>594</v>
      </c>
      <c r="D534" s="4">
        <v>10025794</v>
      </c>
      <c r="E534" s="4">
        <v>0</v>
      </c>
      <c r="F534" s="4">
        <f t="shared" si="48"/>
        <v>10025794</v>
      </c>
      <c r="G534" s="5">
        <v>13216583.5</v>
      </c>
      <c r="H534" s="1">
        <v>2551</v>
      </c>
      <c r="I534" s="5">
        <f t="shared" si="49"/>
        <v>3930.1426891415131</v>
      </c>
      <c r="J534" s="5">
        <f t="shared" si="50"/>
        <v>436.68252101572369</v>
      </c>
      <c r="K534" s="5">
        <f t="shared" si="51"/>
        <v>5180.9421795374365</v>
      </c>
      <c r="L534" s="5">
        <f t="shared" si="52"/>
        <v>9111.0848686789504</v>
      </c>
      <c r="M534" s="5">
        <f t="shared" si="53"/>
        <v>1012.3427631865501</v>
      </c>
    </row>
    <row r="535" spans="1:13" x14ac:dyDescent="0.25">
      <c r="A535">
        <v>44867</v>
      </c>
      <c r="B535" t="s">
        <v>595</v>
      </c>
      <c r="C535" t="s">
        <v>167</v>
      </c>
      <c r="D535" s="4">
        <v>60363227</v>
      </c>
      <c r="E535" s="4">
        <v>0</v>
      </c>
      <c r="F535" s="4">
        <f t="shared" si="48"/>
        <v>60363227</v>
      </c>
      <c r="G535" s="5">
        <v>2518393.58</v>
      </c>
      <c r="H535" s="1">
        <v>5285.06</v>
      </c>
      <c r="I535" s="5">
        <f t="shared" si="49"/>
        <v>11421.483767450132</v>
      </c>
      <c r="J535" s="5">
        <f t="shared" si="50"/>
        <v>1269.0537519389036</v>
      </c>
      <c r="K535" s="5">
        <f t="shared" si="51"/>
        <v>476.511823896039</v>
      </c>
      <c r="L535" s="5">
        <f t="shared" si="52"/>
        <v>11897.995591346171</v>
      </c>
      <c r="M535" s="5">
        <f t="shared" si="53"/>
        <v>1321.9995101495745</v>
      </c>
    </row>
    <row r="536" spans="1:13" x14ac:dyDescent="0.25">
      <c r="A536">
        <v>44875</v>
      </c>
      <c r="B536" t="s">
        <v>596</v>
      </c>
      <c r="C536" t="s">
        <v>38</v>
      </c>
      <c r="D536" s="4">
        <v>62530056</v>
      </c>
      <c r="E536" s="4">
        <v>0</v>
      </c>
      <c r="F536" s="4">
        <f t="shared" si="48"/>
        <v>62530056</v>
      </c>
      <c r="G536" s="5">
        <v>12746438.359999999</v>
      </c>
      <c r="H536" s="1">
        <v>7677.16</v>
      </c>
      <c r="I536" s="5">
        <f t="shared" si="49"/>
        <v>8144.9463082702459</v>
      </c>
      <c r="J536" s="5">
        <f t="shared" si="50"/>
        <v>904.99403425224955</v>
      </c>
      <c r="K536" s="5">
        <f t="shared" si="51"/>
        <v>1660.3064622855327</v>
      </c>
      <c r="L536" s="5">
        <f t="shared" si="52"/>
        <v>9805.2527705557786</v>
      </c>
      <c r="M536" s="5">
        <f t="shared" si="53"/>
        <v>1089.4725300617531</v>
      </c>
    </row>
    <row r="537" spans="1:13" x14ac:dyDescent="0.25">
      <c r="A537">
        <v>47969</v>
      </c>
      <c r="B537" t="s">
        <v>597</v>
      </c>
      <c r="C537" t="s">
        <v>162</v>
      </c>
      <c r="D537" s="4">
        <v>1214632</v>
      </c>
      <c r="E537" s="4">
        <v>0</v>
      </c>
      <c r="F537" s="4">
        <f t="shared" si="48"/>
        <v>1214632</v>
      </c>
      <c r="G537" s="5">
        <v>5743553.2300000004</v>
      </c>
      <c r="H537">
        <v>743.57</v>
      </c>
      <c r="I537" s="5">
        <f t="shared" si="49"/>
        <v>1633.5139933025807</v>
      </c>
      <c r="J537" s="5">
        <f t="shared" si="50"/>
        <v>181.50155481139785</v>
      </c>
      <c r="K537" s="5">
        <f t="shared" si="51"/>
        <v>7724.2939198730446</v>
      </c>
      <c r="L537" s="5">
        <f t="shared" si="52"/>
        <v>9357.8079131756258</v>
      </c>
      <c r="M537" s="5">
        <f t="shared" si="53"/>
        <v>1039.7564347972918</v>
      </c>
    </row>
    <row r="538" spans="1:13" x14ac:dyDescent="0.25">
      <c r="A538">
        <v>46151</v>
      </c>
      <c r="B538" t="s">
        <v>598</v>
      </c>
      <c r="C538" t="s">
        <v>241</v>
      </c>
      <c r="D538" s="4">
        <v>17296492</v>
      </c>
      <c r="E538" s="4">
        <v>5137496</v>
      </c>
      <c r="F538" s="4">
        <f t="shared" si="48"/>
        <v>22433988</v>
      </c>
      <c r="G538" s="5">
        <v>7745111.1100000003</v>
      </c>
      <c r="H538" s="1">
        <v>2927.15</v>
      </c>
      <c r="I538" s="5">
        <f t="shared" si="49"/>
        <v>7664.1060417129283</v>
      </c>
      <c r="J538" s="5">
        <f t="shared" si="50"/>
        <v>851.56733796810317</v>
      </c>
      <c r="K538" s="5">
        <f t="shared" si="51"/>
        <v>2645.9563432007244</v>
      </c>
      <c r="L538" s="5">
        <f t="shared" si="52"/>
        <v>10310.062384913654</v>
      </c>
      <c r="M538" s="5">
        <f t="shared" si="53"/>
        <v>1145.5624872126282</v>
      </c>
    </row>
    <row r="539" spans="1:13" x14ac:dyDescent="0.25">
      <c r="A539">
        <v>44883</v>
      </c>
      <c r="B539" t="s">
        <v>599</v>
      </c>
      <c r="C539" t="s">
        <v>22</v>
      </c>
      <c r="D539" s="4">
        <v>15916752</v>
      </c>
      <c r="E539" s="4">
        <v>0</v>
      </c>
      <c r="F539" s="4">
        <f t="shared" si="48"/>
        <v>15916752</v>
      </c>
      <c r="G539" s="5">
        <v>6704903.3600000003</v>
      </c>
      <c r="H539" s="1">
        <v>2680.72</v>
      </c>
      <c r="I539" s="5">
        <f t="shared" si="49"/>
        <v>5937.491420215465</v>
      </c>
      <c r="J539" s="5">
        <f t="shared" si="50"/>
        <v>659.72126891282949</v>
      </c>
      <c r="K539" s="5">
        <f t="shared" si="51"/>
        <v>2501.1576591363519</v>
      </c>
      <c r="L539" s="5">
        <f t="shared" si="52"/>
        <v>8438.6490793518169</v>
      </c>
      <c r="M539" s="5">
        <f t="shared" si="53"/>
        <v>937.6276754835352</v>
      </c>
    </row>
    <row r="540" spans="1:13" x14ac:dyDescent="0.25">
      <c r="A540">
        <v>49098</v>
      </c>
      <c r="B540" t="s">
        <v>600</v>
      </c>
      <c r="C540" t="s">
        <v>169</v>
      </c>
      <c r="D540" s="4">
        <v>10156656</v>
      </c>
      <c r="E540" s="4">
        <v>2933238</v>
      </c>
      <c r="F540" s="4">
        <f t="shared" si="48"/>
        <v>13089894</v>
      </c>
      <c r="G540" s="5">
        <v>15616532.98</v>
      </c>
      <c r="H540" s="1">
        <v>3663.18</v>
      </c>
      <c r="I540" s="5">
        <f t="shared" si="49"/>
        <v>3573.3690400144137</v>
      </c>
      <c r="J540" s="5">
        <f t="shared" si="50"/>
        <v>397.04100444604597</v>
      </c>
      <c r="K540" s="5">
        <f t="shared" si="51"/>
        <v>4263.1082775075211</v>
      </c>
      <c r="L540" s="5">
        <f t="shared" si="52"/>
        <v>7836.4773175219343</v>
      </c>
      <c r="M540" s="5">
        <f t="shared" si="53"/>
        <v>870.71970194688163</v>
      </c>
    </row>
    <row r="541" spans="1:13" x14ac:dyDescent="0.25">
      <c r="A541">
        <v>46243</v>
      </c>
      <c r="B541" t="s">
        <v>601</v>
      </c>
      <c r="C541" t="s">
        <v>171</v>
      </c>
      <c r="D541" s="4">
        <v>9287718</v>
      </c>
      <c r="E541" s="4">
        <v>0</v>
      </c>
      <c r="F541" s="4">
        <f t="shared" si="48"/>
        <v>9287718</v>
      </c>
      <c r="G541" s="5">
        <v>14946618.880000001</v>
      </c>
      <c r="H541" s="1">
        <v>3068.16</v>
      </c>
      <c r="I541" s="5">
        <f t="shared" si="49"/>
        <v>3027.1296151439301</v>
      </c>
      <c r="J541" s="5">
        <f t="shared" si="50"/>
        <v>336.34773501599221</v>
      </c>
      <c r="K541" s="5">
        <f t="shared" si="51"/>
        <v>4871.5252398831881</v>
      </c>
      <c r="L541" s="5">
        <f t="shared" si="52"/>
        <v>7898.6548550271182</v>
      </c>
      <c r="M541" s="5">
        <f t="shared" si="53"/>
        <v>877.62831722523538</v>
      </c>
    </row>
    <row r="542" spans="1:13" x14ac:dyDescent="0.25">
      <c r="A542">
        <v>47399</v>
      </c>
      <c r="B542" t="s">
        <v>602</v>
      </c>
      <c r="C542" t="s">
        <v>167</v>
      </c>
      <c r="D542" s="4">
        <v>12941301</v>
      </c>
      <c r="E542" s="4">
        <v>0</v>
      </c>
      <c r="F542" s="4">
        <f t="shared" si="48"/>
        <v>12941301</v>
      </c>
      <c r="G542" s="5">
        <v>3302786.25</v>
      </c>
      <c r="H542" s="1">
        <v>1891.83</v>
      </c>
      <c r="I542" s="5">
        <f t="shared" si="49"/>
        <v>6840.6257433278888</v>
      </c>
      <c r="J542" s="5">
        <f t="shared" si="50"/>
        <v>760.06952703643208</v>
      </c>
      <c r="K542" s="5">
        <f t="shared" si="51"/>
        <v>1745.8155595375906</v>
      </c>
      <c r="L542" s="5">
        <f t="shared" si="52"/>
        <v>8586.4413028654799</v>
      </c>
      <c r="M542" s="5">
        <f t="shared" si="53"/>
        <v>954.04903365172004</v>
      </c>
    </row>
    <row r="543" spans="1:13" x14ac:dyDescent="0.25">
      <c r="A543">
        <v>44891</v>
      </c>
      <c r="B543" t="s">
        <v>603</v>
      </c>
      <c r="C543" t="s">
        <v>94</v>
      </c>
      <c r="D543" s="4">
        <v>10513055</v>
      </c>
      <c r="E543" s="4">
        <v>0</v>
      </c>
      <c r="F543" s="4">
        <f t="shared" si="48"/>
        <v>10513055</v>
      </c>
      <c r="G543" s="5">
        <v>9280937.3399999999</v>
      </c>
      <c r="H543" s="1">
        <v>2865.03</v>
      </c>
      <c r="I543" s="5">
        <f t="shared" si="49"/>
        <v>3669.4397615382732</v>
      </c>
      <c r="J543" s="5">
        <f t="shared" si="50"/>
        <v>407.71552905980815</v>
      </c>
      <c r="K543" s="5">
        <f t="shared" si="51"/>
        <v>3239.3857446518882</v>
      </c>
      <c r="L543" s="5">
        <f t="shared" si="52"/>
        <v>6908.8255061901618</v>
      </c>
      <c r="M543" s="5">
        <f t="shared" si="53"/>
        <v>767.64727846557355</v>
      </c>
    </row>
    <row r="544" spans="1:13" x14ac:dyDescent="0.25">
      <c r="A544">
        <v>45617</v>
      </c>
      <c r="B544" t="s">
        <v>604</v>
      </c>
      <c r="C544" t="s">
        <v>91</v>
      </c>
      <c r="D544" s="4">
        <v>12672971</v>
      </c>
      <c r="E544" s="4">
        <v>0</v>
      </c>
      <c r="F544" s="4">
        <f t="shared" si="48"/>
        <v>12672971</v>
      </c>
      <c r="G544" s="5">
        <v>6726825.6600000001</v>
      </c>
      <c r="H544" s="1">
        <v>2502.25</v>
      </c>
      <c r="I544" s="5">
        <f t="shared" si="49"/>
        <v>5064.6302327904887</v>
      </c>
      <c r="J544" s="5">
        <f t="shared" si="50"/>
        <v>562.73669253227649</v>
      </c>
      <c r="K544" s="5">
        <f t="shared" si="51"/>
        <v>2688.3107842941354</v>
      </c>
      <c r="L544" s="5">
        <f t="shared" si="52"/>
        <v>7752.941017084624</v>
      </c>
      <c r="M544" s="5">
        <f t="shared" si="53"/>
        <v>861.43789078718044</v>
      </c>
    </row>
    <row r="545" spans="1:13" x14ac:dyDescent="0.25">
      <c r="A545">
        <v>44909</v>
      </c>
      <c r="B545" t="s">
        <v>605</v>
      </c>
      <c r="C545" t="s">
        <v>38</v>
      </c>
      <c r="D545" s="4">
        <v>100597548</v>
      </c>
      <c r="E545" s="4">
        <v>0</v>
      </c>
      <c r="F545" s="4">
        <f t="shared" si="48"/>
        <v>100597548</v>
      </c>
      <c r="G545" s="5">
        <v>197359729.81</v>
      </c>
      <c r="H545" s="1">
        <v>33008.050000000003</v>
      </c>
      <c r="I545" s="5">
        <f t="shared" si="49"/>
        <v>3047.6670993893913</v>
      </c>
      <c r="J545" s="5">
        <f t="shared" si="50"/>
        <v>338.62967770993237</v>
      </c>
      <c r="K545" s="5">
        <f t="shared" si="51"/>
        <v>5979.1393254069835</v>
      </c>
      <c r="L545" s="5">
        <f t="shared" si="52"/>
        <v>9026.8064247963739</v>
      </c>
      <c r="M545" s="5">
        <f t="shared" si="53"/>
        <v>1002.9784916440416</v>
      </c>
    </row>
    <row r="546" spans="1:13" x14ac:dyDescent="0.25">
      <c r="A546">
        <v>44917</v>
      </c>
      <c r="B546" t="s">
        <v>606</v>
      </c>
      <c r="C546" t="s">
        <v>131</v>
      </c>
      <c r="D546" s="4">
        <v>1657487</v>
      </c>
      <c r="E546" s="4">
        <v>0</v>
      </c>
      <c r="F546" s="4">
        <f t="shared" si="48"/>
        <v>1657487</v>
      </c>
      <c r="G546" s="5">
        <v>3486097.38</v>
      </c>
      <c r="H546">
        <v>771.65</v>
      </c>
      <c r="I546" s="5">
        <f t="shared" si="49"/>
        <v>2147.9777101017303</v>
      </c>
      <c r="J546" s="5">
        <f t="shared" si="50"/>
        <v>238.66419001130336</v>
      </c>
      <c r="K546" s="5">
        <f t="shared" si="51"/>
        <v>4517.7183697272076</v>
      </c>
      <c r="L546" s="5">
        <f t="shared" si="52"/>
        <v>6665.6960798289383</v>
      </c>
      <c r="M546" s="5">
        <f t="shared" si="53"/>
        <v>740.63289775877092</v>
      </c>
    </row>
    <row r="547" spans="1:13" x14ac:dyDescent="0.25">
      <c r="A547">
        <v>91397</v>
      </c>
      <c r="B547" t="s">
        <v>607</v>
      </c>
      <c r="C547" t="s">
        <v>187</v>
      </c>
      <c r="D547" s="4">
        <v>4534573</v>
      </c>
      <c r="E547" s="4">
        <v>0</v>
      </c>
      <c r="F547" s="4">
        <f t="shared" si="48"/>
        <v>4534573</v>
      </c>
      <c r="G547" s="5">
        <v>3449116.41</v>
      </c>
      <c r="H547">
        <v>960.94</v>
      </c>
      <c r="I547" s="5">
        <f t="shared" si="49"/>
        <v>4718.8929589776671</v>
      </c>
      <c r="J547" s="5">
        <f t="shared" si="50"/>
        <v>524.32143988640746</v>
      </c>
      <c r="K547" s="5">
        <f t="shared" si="51"/>
        <v>3589.3150560909107</v>
      </c>
      <c r="L547" s="5">
        <f t="shared" si="52"/>
        <v>8308.2080150685779</v>
      </c>
      <c r="M547" s="5">
        <f t="shared" si="53"/>
        <v>923.13422389650862</v>
      </c>
    </row>
    <row r="548" spans="1:13" x14ac:dyDescent="0.25">
      <c r="A548">
        <v>48876</v>
      </c>
      <c r="B548" t="s">
        <v>608</v>
      </c>
      <c r="C548" t="s">
        <v>231</v>
      </c>
      <c r="D548" s="4">
        <v>7998572</v>
      </c>
      <c r="E548" s="4">
        <v>0</v>
      </c>
      <c r="F548" s="4">
        <f t="shared" si="48"/>
        <v>7998572</v>
      </c>
      <c r="G548" s="5">
        <v>14883272.42</v>
      </c>
      <c r="H548" s="1">
        <v>2997.06</v>
      </c>
      <c r="I548" s="5">
        <f t="shared" si="49"/>
        <v>2668.8060966413755</v>
      </c>
      <c r="J548" s="5">
        <f t="shared" si="50"/>
        <v>296.5340107379306</v>
      </c>
      <c r="K548" s="5">
        <f t="shared" si="51"/>
        <v>4965.9574449627298</v>
      </c>
      <c r="L548" s="5">
        <f t="shared" si="52"/>
        <v>7634.7635416041048</v>
      </c>
      <c r="M548" s="5">
        <f t="shared" si="53"/>
        <v>848.30706017823388</v>
      </c>
    </row>
    <row r="549" spans="1:13" x14ac:dyDescent="0.25">
      <c r="A549">
        <v>46680</v>
      </c>
      <c r="B549" t="s">
        <v>609</v>
      </c>
      <c r="C549" t="s">
        <v>36</v>
      </c>
      <c r="D549" s="4">
        <v>2091694</v>
      </c>
      <c r="E549" s="4">
        <v>1059050</v>
      </c>
      <c r="F549" s="4">
        <f t="shared" si="48"/>
        <v>3150744</v>
      </c>
      <c r="G549" s="5">
        <v>2629979.98</v>
      </c>
      <c r="H549">
        <v>697.12</v>
      </c>
      <c r="I549" s="5">
        <f t="shared" si="49"/>
        <v>4519.658021574478</v>
      </c>
      <c r="J549" s="5">
        <f t="shared" si="50"/>
        <v>502.18422461938644</v>
      </c>
      <c r="K549" s="5">
        <f t="shared" si="51"/>
        <v>3772.635959375717</v>
      </c>
      <c r="L549" s="5">
        <f t="shared" si="52"/>
        <v>8292.293980950195</v>
      </c>
      <c r="M549" s="5">
        <f t="shared" si="53"/>
        <v>921.36599788335502</v>
      </c>
    </row>
    <row r="550" spans="1:13" x14ac:dyDescent="0.25">
      <c r="A550">
        <v>46201</v>
      </c>
      <c r="B550" t="s">
        <v>610</v>
      </c>
      <c r="C550" t="s">
        <v>296</v>
      </c>
      <c r="D550" s="4">
        <v>2281120</v>
      </c>
      <c r="E550" s="4">
        <v>1618876</v>
      </c>
      <c r="F550" s="4">
        <f t="shared" si="48"/>
        <v>3899996</v>
      </c>
      <c r="G550" s="5">
        <v>5186864.34</v>
      </c>
      <c r="H550" s="1">
        <v>1006.47</v>
      </c>
      <c r="I550" s="5">
        <f t="shared" si="49"/>
        <v>3874.925233737717</v>
      </c>
      <c r="J550" s="5">
        <f t="shared" si="50"/>
        <v>430.54724819307967</v>
      </c>
      <c r="K550" s="5">
        <f t="shared" si="51"/>
        <v>5153.5210587498877</v>
      </c>
      <c r="L550" s="5">
        <f t="shared" si="52"/>
        <v>9028.4462924876043</v>
      </c>
      <c r="M550" s="5">
        <f t="shared" si="53"/>
        <v>1003.1606991652893</v>
      </c>
    </row>
    <row r="551" spans="1:13" x14ac:dyDescent="0.25">
      <c r="A551">
        <v>45922</v>
      </c>
      <c r="B551" t="s">
        <v>611</v>
      </c>
      <c r="C551" t="s">
        <v>24</v>
      </c>
      <c r="D551" s="4">
        <v>931295</v>
      </c>
      <c r="E551" s="4">
        <v>0</v>
      </c>
      <c r="F551" s="4">
        <f t="shared" si="48"/>
        <v>931295</v>
      </c>
      <c r="G551" s="5">
        <v>6743568.04</v>
      </c>
      <c r="H551">
        <v>799.99</v>
      </c>
      <c r="I551" s="5">
        <f t="shared" si="49"/>
        <v>1164.1333016662709</v>
      </c>
      <c r="J551" s="5">
        <f t="shared" si="50"/>
        <v>129.34814462958565</v>
      </c>
      <c r="K551" s="5">
        <f t="shared" si="51"/>
        <v>8429.5654195677453</v>
      </c>
      <c r="L551" s="5">
        <f t="shared" si="52"/>
        <v>9593.6987212340155</v>
      </c>
      <c r="M551" s="5">
        <f t="shared" si="53"/>
        <v>1065.9665245815572</v>
      </c>
    </row>
    <row r="552" spans="1:13" x14ac:dyDescent="0.25">
      <c r="A552">
        <v>50591</v>
      </c>
      <c r="B552" t="s">
        <v>612</v>
      </c>
      <c r="C552" t="s">
        <v>165</v>
      </c>
      <c r="D552" s="4">
        <v>7275247</v>
      </c>
      <c r="E552" s="4">
        <v>0</v>
      </c>
      <c r="F552" s="4">
        <f t="shared" si="48"/>
        <v>7275247</v>
      </c>
      <c r="G552" s="5">
        <v>7041402.0700000003</v>
      </c>
      <c r="H552" s="1">
        <v>1788.18</v>
      </c>
      <c r="I552" s="5">
        <f t="shared" si="49"/>
        <v>4068.5205068840942</v>
      </c>
      <c r="J552" s="5">
        <f t="shared" si="50"/>
        <v>452.05783409823266</v>
      </c>
      <c r="K552" s="5">
        <f t="shared" si="51"/>
        <v>3937.7479168763771</v>
      </c>
      <c r="L552" s="5">
        <f t="shared" si="52"/>
        <v>8006.2684237604717</v>
      </c>
      <c r="M552" s="5">
        <f t="shared" si="53"/>
        <v>889.58538041783015</v>
      </c>
    </row>
    <row r="553" spans="1:13" x14ac:dyDescent="0.25">
      <c r="A553">
        <v>48694</v>
      </c>
      <c r="B553" t="s">
        <v>613</v>
      </c>
      <c r="C553" t="s">
        <v>122</v>
      </c>
      <c r="D553" s="4">
        <v>9941752</v>
      </c>
      <c r="E553" s="4">
        <v>0</v>
      </c>
      <c r="F553" s="4">
        <f t="shared" si="48"/>
        <v>9941752</v>
      </c>
      <c r="G553" s="5">
        <v>20909994.190000001</v>
      </c>
      <c r="H553" s="1">
        <v>3350.96</v>
      </c>
      <c r="I553" s="5">
        <f t="shared" si="49"/>
        <v>2966.8369661231409</v>
      </c>
      <c r="J553" s="5">
        <f t="shared" si="50"/>
        <v>329.64855179146008</v>
      </c>
      <c r="K553" s="5">
        <f t="shared" si="51"/>
        <v>6240.0011310191712</v>
      </c>
      <c r="L553" s="5">
        <f t="shared" si="52"/>
        <v>9206.8380971423121</v>
      </c>
      <c r="M553" s="5">
        <f t="shared" si="53"/>
        <v>1022.9820107935902</v>
      </c>
    </row>
    <row r="554" spans="1:13" x14ac:dyDescent="0.25">
      <c r="A554">
        <v>44925</v>
      </c>
      <c r="B554" t="s">
        <v>614</v>
      </c>
      <c r="C554" t="s">
        <v>91</v>
      </c>
      <c r="D554" s="4">
        <v>17975274</v>
      </c>
      <c r="E554" s="4">
        <v>9177817</v>
      </c>
      <c r="F554" s="4">
        <f t="shared" si="48"/>
        <v>27153091</v>
      </c>
      <c r="G554" s="5">
        <v>10219170.800000001</v>
      </c>
      <c r="H554" s="1">
        <v>4479.13</v>
      </c>
      <c r="I554" s="5">
        <f t="shared" si="49"/>
        <v>6062.1350574776798</v>
      </c>
      <c r="J554" s="5">
        <f t="shared" si="50"/>
        <v>673.57056194196446</v>
      </c>
      <c r="K554" s="5">
        <f t="shared" si="51"/>
        <v>2281.5079714140916</v>
      </c>
      <c r="L554" s="5">
        <f t="shared" si="52"/>
        <v>8343.6430288917709</v>
      </c>
      <c r="M554" s="5">
        <f t="shared" si="53"/>
        <v>927.07144765464125</v>
      </c>
    </row>
    <row r="555" spans="1:13" x14ac:dyDescent="0.25">
      <c r="A555">
        <v>50302</v>
      </c>
      <c r="B555" t="s">
        <v>615</v>
      </c>
      <c r="C555" t="s">
        <v>174</v>
      </c>
      <c r="D555" s="4">
        <v>6127634</v>
      </c>
      <c r="E555" s="4">
        <v>0</v>
      </c>
      <c r="F555" s="4">
        <f t="shared" si="48"/>
        <v>6127634</v>
      </c>
      <c r="G555" s="5">
        <v>5323624.51</v>
      </c>
      <c r="H555" s="1">
        <v>1541.5</v>
      </c>
      <c r="I555" s="5">
        <f t="shared" si="49"/>
        <v>3975.11125527084</v>
      </c>
      <c r="J555" s="5">
        <f t="shared" si="50"/>
        <v>441.67902836342665</v>
      </c>
      <c r="K555" s="5">
        <f t="shared" si="51"/>
        <v>3453.5351994810248</v>
      </c>
      <c r="L555" s="5">
        <f t="shared" si="52"/>
        <v>7428.6464547518644</v>
      </c>
      <c r="M555" s="5">
        <f t="shared" si="53"/>
        <v>825.40516163909604</v>
      </c>
    </row>
    <row r="556" spans="1:13" x14ac:dyDescent="0.25">
      <c r="A556">
        <v>49957</v>
      </c>
      <c r="B556" t="s">
        <v>616</v>
      </c>
      <c r="C556" t="s">
        <v>28</v>
      </c>
      <c r="D556" s="4">
        <v>5878968</v>
      </c>
      <c r="E556" s="4">
        <v>0</v>
      </c>
      <c r="F556" s="4">
        <f t="shared" si="48"/>
        <v>5878968</v>
      </c>
      <c r="G556" s="5">
        <v>5559107.8700000001</v>
      </c>
      <c r="H556" s="1">
        <v>1357.33</v>
      </c>
      <c r="I556" s="5">
        <f t="shared" si="49"/>
        <v>4331.2738980203785</v>
      </c>
      <c r="J556" s="5">
        <f t="shared" si="50"/>
        <v>481.25265533559764</v>
      </c>
      <c r="K556" s="5">
        <f t="shared" si="51"/>
        <v>4095.6199818761838</v>
      </c>
      <c r="L556" s="5">
        <f t="shared" si="52"/>
        <v>8426.8938798965628</v>
      </c>
      <c r="M556" s="5">
        <f t="shared" si="53"/>
        <v>936.32154221072915</v>
      </c>
    </row>
    <row r="557" spans="1:13" x14ac:dyDescent="0.25">
      <c r="A557">
        <v>49296</v>
      </c>
      <c r="B557" t="s">
        <v>617</v>
      </c>
      <c r="C557" t="s">
        <v>187</v>
      </c>
      <c r="D557" s="4">
        <v>2900780</v>
      </c>
      <c r="E557" s="4">
        <v>745813</v>
      </c>
      <c r="F557" s="4">
        <f t="shared" si="48"/>
        <v>3646593</v>
      </c>
      <c r="G557" s="5">
        <v>4133561.36</v>
      </c>
      <c r="H557">
        <v>907.9</v>
      </c>
      <c r="I557" s="5">
        <f t="shared" si="49"/>
        <v>4016.5139332525609</v>
      </c>
      <c r="J557" s="5">
        <f t="shared" si="50"/>
        <v>446.27932591695122</v>
      </c>
      <c r="K557" s="5">
        <f t="shared" si="51"/>
        <v>4552.8817711201673</v>
      </c>
      <c r="L557" s="5">
        <f t="shared" si="52"/>
        <v>8569.3957043727278</v>
      </c>
      <c r="M557" s="5">
        <f t="shared" si="53"/>
        <v>952.15507826363637</v>
      </c>
    </row>
    <row r="558" spans="1:13" x14ac:dyDescent="0.25">
      <c r="A558">
        <v>50070</v>
      </c>
      <c r="B558" t="s">
        <v>618</v>
      </c>
      <c r="C558" t="s">
        <v>22</v>
      </c>
      <c r="D558" s="4">
        <v>27665416</v>
      </c>
      <c r="E558" s="4">
        <v>0</v>
      </c>
      <c r="F558" s="4">
        <f t="shared" si="48"/>
        <v>27665416</v>
      </c>
      <c r="G558" s="5">
        <v>3830860.43</v>
      </c>
      <c r="H558" s="1">
        <v>4307.04</v>
      </c>
      <c r="I558" s="5">
        <f t="shared" si="49"/>
        <v>6423.3013856383968</v>
      </c>
      <c r="J558" s="5">
        <f t="shared" si="50"/>
        <v>713.70015395982182</v>
      </c>
      <c r="K558" s="5">
        <f t="shared" si="51"/>
        <v>889.44157240239235</v>
      </c>
      <c r="L558" s="5">
        <f t="shared" si="52"/>
        <v>7312.7429580407888</v>
      </c>
      <c r="M558" s="5">
        <f t="shared" si="53"/>
        <v>812.5269953378654</v>
      </c>
    </row>
    <row r="559" spans="1:13" x14ac:dyDescent="0.25">
      <c r="A559">
        <v>46011</v>
      </c>
      <c r="B559" t="s">
        <v>619</v>
      </c>
      <c r="C559" t="s">
        <v>62</v>
      </c>
      <c r="D559" s="4">
        <v>3252909</v>
      </c>
      <c r="E559" s="4">
        <v>0</v>
      </c>
      <c r="F559" s="4">
        <f t="shared" si="48"/>
        <v>3252909</v>
      </c>
      <c r="G559" s="5">
        <v>7806342.25</v>
      </c>
      <c r="H559" s="1">
        <v>1354.24</v>
      </c>
      <c r="I559" s="5">
        <f t="shared" si="49"/>
        <v>2402.0181060964082</v>
      </c>
      <c r="J559" s="5">
        <f t="shared" si="50"/>
        <v>266.89090067737868</v>
      </c>
      <c r="K559" s="5">
        <f t="shared" si="51"/>
        <v>5764.3713448133267</v>
      </c>
      <c r="L559" s="5">
        <f t="shared" si="52"/>
        <v>8166.3894509097354</v>
      </c>
      <c r="M559" s="5">
        <f t="shared" si="53"/>
        <v>907.37660565663725</v>
      </c>
    </row>
    <row r="560" spans="1:13" x14ac:dyDescent="0.25">
      <c r="A560">
        <v>49536</v>
      </c>
      <c r="B560" t="s">
        <v>620</v>
      </c>
      <c r="C560" t="s">
        <v>20</v>
      </c>
      <c r="D560" s="4">
        <v>4227849</v>
      </c>
      <c r="E560" s="4">
        <v>1142538</v>
      </c>
      <c r="F560" s="4">
        <f t="shared" si="48"/>
        <v>5370387</v>
      </c>
      <c r="G560" s="5">
        <v>9569422.6400000006</v>
      </c>
      <c r="H560" s="1">
        <v>1843.09</v>
      </c>
      <c r="I560" s="5">
        <f t="shared" si="49"/>
        <v>2913.7953111351048</v>
      </c>
      <c r="J560" s="5">
        <f t="shared" si="50"/>
        <v>323.7550345705672</v>
      </c>
      <c r="K560" s="5">
        <f t="shared" si="51"/>
        <v>5192.053909467254</v>
      </c>
      <c r="L560" s="5">
        <f t="shared" si="52"/>
        <v>8105.8492206023584</v>
      </c>
      <c r="M560" s="5">
        <f t="shared" si="53"/>
        <v>900.64991340026199</v>
      </c>
    </row>
    <row r="561" spans="1:13" x14ac:dyDescent="0.25">
      <c r="A561">
        <v>46458</v>
      </c>
      <c r="B561" t="s">
        <v>621</v>
      </c>
      <c r="C561" t="s">
        <v>70</v>
      </c>
      <c r="D561" s="4">
        <v>2932455</v>
      </c>
      <c r="E561" s="4">
        <v>717858</v>
      </c>
      <c r="F561" s="4">
        <f t="shared" si="48"/>
        <v>3650313</v>
      </c>
      <c r="G561" s="5">
        <v>6641671.8799999999</v>
      </c>
      <c r="H561" s="1">
        <v>1223.45</v>
      </c>
      <c r="I561" s="5">
        <f t="shared" si="49"/>
        <v>2983.6225428092689</v>
      </c>
      <c r="J561" s="5">
        <f t="shared" si="50"/>
        <v>331.51361586769656</v>
      </c>
      <c r="K561" s="5">
        <f t="shared" si="51"/>
        <v>5428.6418570436063</v>
      </c>
      <c r="L561" s="5">
        <f t="shared" si="52"/>
        <v>8412.2643998528747</v>
      </c>
      <c r="M561" s="5">
        <f t="shared" si="53"/>
        <v>934.69604442809714</v>
      </c>
    </row>
    <row r="562" spans="1:13" x14ac:dyDescent="0.25">
      <c r="A562">
        <v>44933</v>
      </c>
      <c r="B562" t="s">
        <v>622</v>
      </c>
      <c r="C562" t="s">
        <v>96</v>
      </c>
      <c r="D562" s="4">
        <v>71085346</v>
      </c>
      <c r="E562" s="4">
        <v>0</v>
      </c>
      <c r="F562" s="4">
        <f t="shared" si="48"/>
        <v>71085346</v>
      </c>
      <c r="G562" s="5">
        <v>3406689.43</v>
      </c>
      <c r="H562" s="1">
        <v>5801.44</v>
      </c>
      <c r="I562" s="5">
        <f t="shared" si="49"/>
        <v>12253.052000882541</v>
      </c>
      <c r="J562" s="5">
        <f t="shared" si="50"/>
        <v>1361.4502223202824</v>
      </c>
      <c r="K562" s="5">
        <f t="shared" si="51"/>
        <v>587.21445537659622</v>
      </c>
      <c r="L562" s="5">
        <f t="shared" si="52"/>
        <v>12840.266456259136</v>
      </c>
      <c r="M562" s="5">
        <f t="shared" si="53"/>
        <v>1426.6962729176819</v>
      </c>
    </row>
    <row r="563" spans="1:13" x14ac:dyDescent="0.25">
      <c r="A563">
        <v>45625</v>
      </c>
      <c r="B563" t="s">
        <v>623</v>
      </c>
      <c r="C563" t="s">
        <v>147</v>
      </c>
      <c r="D563" s="4">
        <v>5170992</v>
      </c>
      <c r="E563" s="4">
        <v>2669677</v>
      </c>
      <c r="F563" s="4">
        <f t="shared" si="48"/>
        <v>7840669</v>
      </c>
      <c r="G563" s="5">
        <v>5902749.8200000003</v>
      </c>
      <c r="H563" s="1">
        <v>1733.45</v>
      </c>
      <c r="I563" s="5">
        <f t="shared" si="49"/>
        <v>4523.1584412587617</v>
      </c>
      <c r="J563" s="5">
        <f t="shared" si="50"/>
        <v>502.57316013986241</v>
      </c>
      <c r="K563" s="5">
        <f t="shared" si="51"/>
        <v>3405.2033920793792</v>
      </c>
      <c r="L563" s="5">
        <f t="shared" si="52"/>
        <v>7928.361833338141</v>
      </c>
      <c r="M563" s="5">
        <f t="shared" si="53"/>
        <v>880.92909259312682</v>
      </c>
    </row>
    <row r="564" spans="1:13" x14ac:dyDescent="0.25">
      <c r="A564">
        <v>47522</v>
      </c>
      <c r="B564" t="s">
        <v>624</v>
      </c>
      <c r="C564" t="s">
        <v>18</v>
      </c>
      <c r="D564" s="4">
        <v>2068634</v>
      </c>
      <c r="E564" s="4">
        <v>339758</v>
      </c>
      <c r="F564" s="4">
        <f t="shared" si="48"/>
        <v>2408392</v>
      </c>
      <c r="G564" s="5">
        <v>4245854.07</v>
      </c>
      <c r="H564">
        <v>692.88</v>
      </c>
      <c r="I564" s="5">
        <f t="shared" si="49"/>
        <v>3475.9150213601201</v>
      </c>
      <c r="J564" s="5">
        <f t="shared" si="50"/>
        <v>386.21278015112443</v>
      </c>
      <c r="K564" s="5">
        <f t="shared" si="51"/>
        <v>6127.8346466920684</v>
      </c>
      <c r="L564" s="5">
        <f t="shared" si="52"/>
        <v>9603.749668052189</v>
      </c>
      <c r="M564" s="5">
        <f t="shared" si="53"/>
        <v>1067.0832964502433</v>
      </c>
    </row>
    <row r="565" spans="1:13" x14ac:dyDescent="0.25">
      <c r="A565">
        <v>44941</v>
      </c>
      <c r="B565" t="s">
        <v>625</v>
      </c>
      <c r="C565" t="s">
        <v>296</v>
      </c>
      <c r="D565" s="4">
        <v>9819531</v>
      </c>
      <c r="E565" s="4">
        <v>0</v>
      </c>
      <c r="F565" s="4">
        <f t="shared" si="48"/>
        <v>9819531</v>
      </c>
      <c r="G565" s="5">
        <v>8877637.6799999997</v>
      </c>
      <c r="H565" s="1">
        <v>2271.2199999999998</v>
      </c>
      <c r="I565" s="5">
        <f t="shared" si="49"/>
        <v>4323.4609593082132</v>
      </c>
      <c r="J565" s="5">
        <f t="shared" si="50"/>
        <v>480.38455103424593</v>
      </c>
      <c r="K565" s="5">
        <f t="shared" si="51"/>
        <v>3908.752864099471</v>
      </c>
      <c r="L565" s="5">
        <f t="shared" si="52"/>
        <v>8232.2138234076847</v>
      </c>
      <c r="M565" s="5">
        <f t="shared" si="53"/>
        <v>914.69042482307611</v>
      </c>
    </row>
    <row r="566" spans="1:13" x14ac:dyDescent="0.25">
      <c r="A566">
        <v>49643</v>
      </c>
      <c r="B566" t="s">
        <v>626</v>
      </c>
      <c r="C566" t="s">
        <v>105</v>
      </c>
      <c r="D566" s="4">
        <v>1582109</v>
      </c>
      <c r="E566" s="4">
        <v>0</v>
      </c>
      <c r="F566" s="4">
        <f t="shared" si="48"/>
        <v>1582109</v>
      </c>
      <c r="G566" s="5">
        <v>7183160.6299999999</v>
      </c>
      <c r="H566">
        <v>971.13</v>
      </c>
      <c r="I566" s="5">
        <f t="shared" si="49"/>
        <v>1629.142339336649</v>
      </c>
      <c r="J566" s="5">
        <f t="shared" si="50"/>
        <v>181.0158154818499</v>
      </c>
      <c r="K566" s="5">
        <f t="shared" si="51"/>
        <v>7396.7034588572078</v>
      </c>
      <c r="L566" s="5">
        <f t="shared" si="52"/>
        <v>9025.8457981938573</v>
      </c>
      <c r="M566" s="5">
        <f t="shared" si="53"/>
        <v>1002.871755354873</v>
      </c>
    </row>
    <row r="567" spans="1:13" x14ac:dyDescent="0.25">
      <c r="A567">
        <v>48744</v>
      </c>
      <c r="B567" t="s">
        <v>627</v>
      </c>
      <c r="C567" t="s">
        <v>122</v>
      </c>
      <c r="D567" s="4">
        <v>5170658</v>
      </c>
      <c r="E567" s="4">
        <v>2916369</v>
      </c>
      <c r="F567" s="4">
        <f t="shared" si="48"/>
        <v>8087027</v>
      </c>
      <c r="G567" s="5">
        <v>7779640.0700000003</v>
      </c>
      <c r="H567" s="1">
        <v>1993.83</v>
      </c>
      <c r="I567" s="5">
        <f t="shared" si="49"/>
        <v>4056.026341262796</v>
      </c>
      <c r="J567" s="5">
        <f t="shared" si="50"/>
        <v>450.669593473644</v>
      </c>
      <c r="K567" s="5">
        <f t="shared" si="51"/>
        <v>3901.8572646614812</v>
      </c>
      <c r="L567" s="5">
        <f t="shared" si="52"/>
        <v>7957.8836059242767</v>
      </c>
      <c r="M567" s="5">
        <f t="shared" si="53"/>
        <v>884.20928954714191</v>
      </c>
    </row>
    <row r="568" spans="1:13" x14ac:dyDescent="0.25">
      <c r="A568">
        <v>47464</v>
      </c>
      <c r="B568" t="s">
        <v>628</v>
      </c>
      <c r="C568" t="s">
        <v>42</v>
      </c>
      <c r="D568" s="4">
        <v>6501703</v>
      </c>
      <c r="E568" s="4">
        <v>0</v>
      </c>
      <c r="F568" s="4">
        <f t="shared" si="48"/>
        <v>6501703</v>
      </c>
      <c r="G568" s="5">
        <v>577066.81999999995</v>
      </c>
      <c r="H568">
        <v>944.72</v>
      </c>
      <c r="I568" s="5">
        <f t="shared" si="49"/>
        <v>6882.1481497163177</v>
      </c>
      <c r="J568" s="5">
        <f t="shared" si="50"/>
        <v>764.68312774625747</v>
      </c>
      <c r="K568" s="5">
        <f t="shared" si="51"/>
        <v>610.8337073418578</v>
      </c>
      <c r="L568" s="5">
        <f t="shared" si="52"/>
        <v>7492.9818570581756</v>
      </c>
      <c r="M568" s="5">
        <f t="shared" si="53"/>
        <v>832.55353967313067</v>
      </c>
    </row>
    <row r="569" spans="1:13" x14ac:dyDescent="0.25">
      <c r="A569">
        <v>44966</v>
      </c>
      <c r="B569" t="s">
        <v>629</v>
      </c>
      <c r="C569" t="s">
        <v>206</v>
      </c>
      <c r="D569" s="4">
        <v>6154424</v>
      </c>
      <c r="E569" s="4">
        <v>2280570</v>
      </c>
      <c r="F569" s="4">
        <f t="shared" si="48"/>
        <v>8434994</v>
      </c>
      <c r="G569" s="5">
        <v>9130127.2300000004</v>
      </c>
      <c r="H569" s="1">
        <v>2193.23</v>
      </c>
      <c r="I569" s="5">
        <f t="shared" si="49"/>
        <v>3845.9231361963862</v>
      </c>
      <c r="J569" s="5">
        <f t="shared" si="50"/>
        <v>427.32479291070956</v>
      </c>
      <c r="K569" s="5">
        <f t="shared" si="51"/>
        <v>4162.868112327481</v>
      </c>
      <c r="L569" s="5">
        <f t="shared" si="52"/>
        <v>8008.7912485238667</v>
      </c>
      <c r="M569" s="5">
        <f t="shared" si="53"/>
        <v>889.86569428042958</v>
      </c>
    </row>
    <row r="570" spans="1:13" x14ac:dyDescent="0.25">
      <c r="A570">
        <v>44958</v>
      </c>
      <c r="B570" t="s">
        <v>630</v>
      </c>
      <c r="C570" t="s">
        <v>122</v>
      </c>
      <c r="D570" s="4">
        <v>21876215</v>
      </c>
      <c r="E570" s="4">
        <v>0</v>
      </c>
      <c r="F570" s="4">
        <f t="shared" si="48"/>
        <v>21876215</v>
      </c>
      <c r="G570" s="5">
        <v>3647803.37</v>
      </c>
      <c r="H570" s="1">
        <v>3363.73</v>
      </c>
      <c r="I570" s="5">
        <f t="shared" si="49"/>
        <v>6503.5585495863224</v>
      </c>
      <c r="J570" s="5">
        <f t="shared" si="50"/>
        <v>722.61761662070251</v>
      </c>
      <c r="K570" s="5">
        <f t="shared" si="51"/>
        <v>1084.451894177</v>
      </c>
      <c r="L570" s="5">
        <f t="shared" si="52"/>
        <v>7588.0104437633227</v>
      </c>
      <c r="M570" s="5">
        <f t="shared" si="53"/>
        <v>843.11227152925812</v>
      </c>
    </row>
    <row r="571" spans="1:13" x14ac:dyDescent="0.25">
      <c r="A571">
        <v>47472</v>
      </c>
      <c r="B571" t="s">
        <v>631</v>
      </c>
      <c r="C571" t="s">
        <v>42</v>
      </c>
      <c r="D571" s="4">
        <v>1048815</v>
      </c>
      <c r="E571" s="4">
        <v>419101</v>
      </c>
      <c r="F571" s="4">
        <f t="shared" si="48"/>
        <v>1467916</v>
      </c>
      <c r="G571" s="5">
        <v>1455639.27</v>
      </c>
      <c r="H571">
        <v>260.61</v>
      </c>
      <c r="I571" s="5">
        <f t="shared" si="49"/>
        <v>5632.6157860404437</v>
      </c>
      <c r="J571" s="5">
        <f t="shared" si="50"/>
        <v>625.84619844893814</v>
      </c>
      <c r="K571" s="5">
        <f t="shared" si="51"/>
        <v>5585.5081155749967</v>
      </c>
      <c r="L571" s="5">
        <f t="shared" si="52"/>
        <v>11218.12390161544</v>
      </c>
      <c r="M571" s="5">
        <f t="shared" si="53"/>
        <v>1246.4582112906044</v>
      </c>
    </row>
    <row r="572" spans="1:13" x14ac:dyDescent="0.25">
      <c r="A572">
        <v>46821</v>
      </c>
      <c r="B572" t="s">
        <v>632</v>
      </c>
      <c r="C572" t="s">
        <v>88</v>
      </c>
      <c r="D572" s="4">
        <v>17458763</v>
      </c>
      <c r="E572" s="4">
        <v>0</v>
      </c>
      <c r="F572" s="4">
        <f t="shared" si="48"/>
        <v>17458763</v>
      </c>
      <c r="G572" s="5">
        <v>4358877.0599999996</v>
      </c>
      <c r="H572" s="1">
        <v>2135.7800000000002</v>
      </c>
      <c r="I572" s="5">
        <f t="shared" si="49"/>
        <v>8174.4201181769649</v>
      </c>
      <c r="J572" s="5">
        <f t="shared" si="50"/>
        <v>908.26890201966273</v>
      </c>
      <c r="K572" s="5">
        <f t="shared" si="51"/>
        <v>2040.8829842024925</v>
      </c>
      <c r="L572" s="5">
        <f t="shared" si="52"/>
        <v>10215.303102379457</v>
      </c>
      <c r="M572" s="5">
        <f t="shared" si="53"/>
        <v>1135.0336780421619</v>
      </c>
    </row>
    <row r="573" spans="1:13" x14ac:dyDescent="0.25">
      <c r="A573">
        <v>45633</v>
      </c>
      <c r="B573" t="s">
        <v>633</v>
      </c>
      <c r="C573" t="s">
        <v>36</v>
      </c>
      <c r="D573" s="4">
        <v>3082350</v>
      </c>
      <c r="E573" s="4">
        <v>1120512</v>
      </c>
      <c r="F573" s="4">
        <f t="shared" si="48"/>
        <v>4202862</v>
      </c>
      <c r="G573" s="5">
        <v>6036031.29</v>
      </c>
      <c r="H573" s="1">
        <v>1394</v>
      </c>
      <c r="I573" s="5">
        <f t="shared" si="49"/>
        <v>3014.9655667144907</v>
      </c>
      <c r="J573" s="5">
        <f t="shared" si="50"/>
        <v>334.99617407938786</v>
      </c>
      <c r="K573" s="5">
        <f t="shared" si="51"/>
        <v>4330.0080989956959</v>
      </c>
      <c r="L573" s="5">
        <f t="shared" si="52"/>
        <v>7344.9736657101867</v>
      </c>
      <c r="M573" s="5">
        <f t="shared" si="53"/>
        <v>816.10818507890963</v>
      </c>
    </row>
    <row r="574" spans="1:13" x14ac:dyDescent="0.25">
      <c r="A574">
        <v>50393</v>
      </c>
      <c r="B574" t="s">
        <v>634</v>
      </c>
      <c r="C574" t="s">
        <v>635</v>
      </c>
      <c r="D574" s="4">
        <v>3900897</v>
      </c>
      <c r="E574" s="4">
        <v>0</v>
      </c>
      <c r="F574" s="4">
        <f t="shared" si="48"/>
        <v>3900897</v>
      </c>
      <c r="G574" s="5">
        <v>16283531.91</v>
      </c>
      <c r="H574" s="1">
        <v>2255.7399999999998</v>
      </c>
      <c r="I574" s="5">
        <f t="shared" si="49"/>
        <v>1729.3203117380551</v>
      </c>
      <c r="J574" s="5">
        <f t="shared" si="50"/>
        <v>192.14670130422834</v>
      </c>
      <c r="K574" s="5">
        <f t="shared" si="51"/>
        <v>7218.7095631588754</v>
      </c>
      <c r="L574" s="5">
        <f t="shared" si="52"/>
        <v>8948.0298748969308</v>
      </c>
      <c r="M574" s="5">
        <f t="shared" si="53"/>
        <v>994.22554165521456</v>
      </c>
    </row>
    <row r="575" spans="1:13" x14ac:dyDescent="0.25">
      <c r="A575">
        <v>44974</v>
      </c>
      <c r="B575" t="s">
        <v>636</v>
      </c>
      <c r="C575" t="s">
        <v>100</v>
      </c>
      <c r="D575" s="4">
        <v>20866800</v>
      </c>
      <c r="E575" s="4">
        <v>0</v>
      </c>
      <c r="F575" s="4">
        <f t="shared" si="48"/>
        <v>20866800</v>
      </c>
      <c r="G575" s="5">
        <v>14362499.029999999</v>
      </c>
      <c r="H575" s="1">
        <v>4837.6499999999996</v>
      </c>
      <c r="I575" s="5">
        <f t="shared" si="49"/>
        <v>4313.4166382437761</v>
      </c>
      <c r="J575" s="5">
        <f t="shared" si="50"/>
        <v>479.26851536041954</v>
      </c>
      <c r="K575" s="5">
        <f t="shared" si="51"/>
        <v>2968.8999886308434</v>
      </c>
      <c r="L575" s="5">
        <f t="shared" si="52"/>
        <v>7282.316626874619</v>
      </c>
      <c r="M575" s="5">
        <f t="shared" si="53"/>
        <v>809.14629187495768</v>
      </c>
    </row>
    <row r="576" spans="1:13" x14ac:dyDescent="0.25">
      <c r="A576">
        <v>46904</v>
      </c>
      <c r="B576" t="s">
        <v>637</v>
      </c>
      <c r="C576" t="s">
        <v>30</v>
      </c>
      <c r="D576" s="4">
        <v>3671689</v>
      </c>
      <c r="E576" s="4">
        <v>1068999</v>
      </c>
      <c r="F576" s="4">
        <f t="shared" si="48"/>
        <v>4740688</v>
      </c>
      <c r="G576" s="5">
        <v>1337855.23</v>
      </c>
      <c r="H576">
        <v>589.54999999999995</v>
      </c>
      <c r="I576" s="5">
        <f t="shared" si="49"/>
        <v>8041.1975235349</v>
      </c>
      <c r="J576" s="5">
        <f t="shared" si="50"/>
        <v>893.46639150387773</v>
      </c>
      <c r="K576" s="5">
        <f t="shared" si="51"/>
        <v>2269.2820456280215</v>
      </c>
      <c r="L576" s="5">
        <f t="shared" si="52"/>
        <v>10310.479569162922</v>
      </c>
      <c r="M576" s="5">
        <f t="shared" si="53"/>
        <v>1145.6088410181026</v>
      </c>
    </row>
    <row r="577" spans="1:13" x14ac:dyDescent="0.25">
      <c r="A577">
        <v>44982</v>
      </c>
      <c r="B577" t="s">
        <v>638</v>
      </c>
      <c r="C577" t="s">
        <v>435</v>
      </c>
      <c r="D577" s="4">
        <v>7334335</v>
      </c>
      <c r="E577" s="4">
        <v>1774472</v>
      </c>
      <c r="F577" s="4">
        <f t="shared" si="48"/>
        <v>9108807</v>
      </c>
      <c r="G577" s="5">
        <v>12793318.050000001</v>
      </c>
      <c r="H577" s="1">
        <v>3092.59</v>
      </c>
      <c r="I577" s="5">
        <f t="shared" si="49"/>
        <v>2945.365211683411</v>
      </c>
      <c r="J577" s="5">
        <f t="shared" si="50"/>
        <v>327.26280129815677</v>
      </c>
      <c r="K577" s="5">
        <f t="shared" si="51"/>
        <v>4136.7649930964017</v>
      </c>
      <c r="L577" s="5">
        <f t="shared" si="52"/>
        <v>7082.1302047798126</v>
      </c>
      <c r="M577" s="5">
        <f t="shared" si="53"/>
        <v>786.90335608664589</v>
      </c>
    </row>
    <row r="578" spans="1:13" x14ac:dyDescent="0.25">
      <c r="A578">
        <v>44990</v>
      </c>
      <c r="B578" t="s">
        <v>639</v>
      </c>
      <c r="C578" t="s">
        <v>107</v>
      </c>
      <c r="D578" s="4">
        <v>14856373</v>
      </c>
      <c r="E578" s="4">
        <v>0</v>
      </c>
      <c r="F578" s="4">
        <f t="shared" si="48"/>
        <v>14856373</v>
      </c>
      <c r="G578" s="5">
        <v>42126061.57</v>
      </c>
      <c r="H578" s="1">
        <v>6321.94</v>
      </c>
      <c r="I578" s="5">
        <f t="shared" si="49"/>
        <v>2349.9705786514901</v>
      </c>
      <c r="J578" s="5">
        <f t="shared" si="50"/>
        <v>261.10784207238777</v>
      </c>
      <c r="K578" s="5">
        <f t="shared" si="51"/>
        <v>6663.4706387596216</v>
      </c>
      <c r="L578" s="5">
        <f t="shared" si="52"/>
        <v>9013.4412174111112</v>
      </c>
      <c r="M578" s="5">
        <f t="shared" si="53"/>
        <v>1001.4934686012346</v>
      </c>
    </row>
    <row r="579" spans="1:13" x14ac:dyDescent="0.25">
      <c r="A579">
        <v>50500</v>
      </c>
      <c r="B579" t="s">
        <v>640</v>
      </c>
      <c r="C579" t="s">
        <v>80</v>
      </c>
      <c r="D579" s="4">
        <v>6646019</v>
      </c>
      <c r="E579" s="4">
        <v>0</v>
      </c>
      <c r="F579" s="4">
        <f t="shared" si="48"/>
        <v>6646019</v>
      </c>
      <c r="G579" s="5">
        <v>10827675.85</v>
      </c>
      <c r="H579" s="1">
        <v>2338.79</v>
      </c>
      <c r="I579" s="5">
        <f t="shared" si="49"/>
        <v>2841.6484592460206</v>
      </c>
      <c r="J579" s="5">
        <f t="shared" si="50"/>
        <v>315.73871769400228</v>
      </c>
      <c r="K579" s="5">
        <f t="shared" si="51"/>
        <v>4629.6058431924203</v>
      </c>
      <c r="L579" s="5">
        <f t="shared" si="52"/>
        <v>7471.2543024384413</v>
      </c>
      <c r="M579" s="5">
        <f t="shared" si="53"/>
        <v>830.13936693760456</v>
      </c>
    </row>
    <row r="580" spans="1:13" x14ac:dyDescent="0.25">
      <c r="A580">
        <v>45005</v>
      </c>
      <c r="B580" t="s">
        <v>641</v>
      </c>
      <c r="C580" t="s">
        <v>67</v>
      </c>
      <c r="D580" s="4">
        <v>23492649</v>
      </c>
      <c r="E580" s="4">
        <v>0</v>
      </c>
      <c r="F580" s="4">
        <f t="shared" si="48"/>
        <v>23492649</v>
      </c>
      <c r="G580" s="5">
        <v>10285520.960000001</v>
      </c>
      <c r="H580" s="1">
        <v>2145.2800000000002</v>
      </c>
      <c r="I580" s="5">
        <f t="shared" si="49"/>
        <v>10950.854433920047</v>
      </c>
      <c r="J580" s="5">
        <f t="shared" si="50"/>
        <v>1216.761603768894</v>
      </c>
      <c r="K580" s="5">
        <f t="shared" si="51"/>
        <v>4794.4888126491651</v>
      </c>
      <c r="L580" s="5">
        <f t="shared" si="52"/>
        <v>15745.343246569213</v>
      </c>
      <c r="M580" s="5">
        <f t="shared" si="53"/>
        <v>1749.4825829521349</v>
      </c>
    </row>
    <row r="581" spans="1:13" x14ac:dyDescent="0.25">
      <c r="A581">
        <v>45013</v>
      </c>
      <c r="B581" t="s">
        <v>642</v>
      </c>
      <c r="C581" t="s">
        <v>423</v>
      </c>
      <c r="D581" s="4">
        <v>5005272</v>
      </c>
      <c r="E581" s="4">
        <v>0</v>
      </c>
      <c r="F581" s="4">
        <f t="shared" si="48"/>
        <v>5005272</v>
      </c>
      <c r="G581" s="5">
        <v>11639343.970000001</v>
      </c>
      <c r="H581" s="1">
        <v>2288.37</v>
      </c>
      <c r="I581" s="5">
        <f t="shared" si="49"/>
        <v>2187.2651712791203</v>
      </c>
      <c r="J581" s="5">
        <f t="shared" si="50"/>
        <v>243.02946347545782</v>
      </c>
      <c r="K581" s="5">
        <f t="shared" si="51"/>
        <v>5086.3033381839477</v>
      </c>
      <c r="L581" s="5">
        <f t="shared" si="52"/>
        <v>7273.568509463068</v>
      </c>
      <c r="M581" s="5">
        <f t="shared" si="53"/>
        <v>808.17427882922982</v>
      </c>
    </row>
    <row r="582" spans="1:13" x14ac:dyDescent="0.25">
      <c r="A582">
        <v>48231</v>
      </c>
      <c r="B582" t="s">
        <v>643</v>
      </c>
      <c r="C582" t="s">
        <v>38</v>
      </c>
      <c r="D582" s="4">
        <v>39650297</v>
      </c>
      <c r="E582" s="4">
        <v>0</v>
      </c>
      <c r="F582" s="4">
        <f t="shared" si="48"/>
        <v>39650297</v>
      </c>
      <c r="G582" s="5">
        <v>19934447.559999999</v>
      </c>
      <c r="H582" s="1">
        <v>7141.35</v>
      </c>
      <c r="I582" s="5">
        <f t="shared" si="49"/>
        <v>5552.2130969634591</v>
      </c>
      <c r="J582" s="5">
        <f t="shared" si="50"/>
        <v>616.9125663292732</v>
      </c>
      <c r="K582" s="5">
        <f t="shared" si="51"/>
        <v>2791.4116462573602</v>
      </c>
      <c r="L582" s="5">
        <f t="shared" si="52"/>
        <v>8343.6247432208183</v>
      </c>
      <c r="M582" s="5">
        <f t="shared" si="53"/>
        <v>927.06941591342422</v>
      </c>
    </row>
    <row r="583" spans="1:13" x14ac:dyDescent="0.25">
      <c r="A583">
        <v>49650</v>
      </c>
      <c r="B583" t="s">
        <v>644</v>
      </c>
      <c r="C583" t="s">
        <v>105</v>
      </c>
      <c r="D583" s="4">
        <v>1829610</v>
      </c>
      <c r="E583" s="4">
        <v>0</v>
      </c>
      <c r="F583" s="4">
        <f t="shared" si="48"/>
        <v>1829610</v>
      </c>
      <c r="G583" s="5">
        <v>10126835.77</v>
      </c>
      <c r="H583" s="1">
        <v>1403.06</v>
      </c>
      <c r="I583" s="5">
        <f t="shared" si="49"/>
        <v>1304.0140835032003</v>
      </c>
      <c r="J583" s="5">
        <f t="shared" si="50"/>
        <v>144.8904537225778</v>
      </c>
      <c r="K583" s="5">
        <f t="shared" si="51"/>
        <v>7217.6783387738233</v>
      </c>
      <c r="L583" s="5">
        <f t="shared" si="52"/>
        <v>8521.6924222770231</v>
      </c>
      <c r="M583" s="5">
        <f t="shared" si="53"/>
        <v>946.85471358633595</v>
      </c>
    </row>
    <row r="584" spans="1:13" x14ac:dyDescent="0.25">
      <c r="A584">
        <v>49247</v>
      </c>
      <c r="B584" t="s">
        <v>645</v>
      </c>
      <c r="C584" t="s">
        <v>53</v>
      </c>
      <c r="D584" s="4">
        <v>3873117</v>
      </c>
      <c r="E584" s="4">
        <v>0</v>
      </c>
      <c r="F584" s="4">
        <f t="shared" si="48"/>
        <v>3873117</v>
      </c>
      <c r="G584" s="5">
        <v>5821525.7000000002</v>
      </c>
      <c r="H584" s="1">
        <v>1253.74</v>
      </c>
      <c r="I584" s="5">
        <f t="shared" si="49"/>
        <v>3089.2505623175457</v>
      </c>
      <c r="J584" s="5">
        <f t="shared" si="50"/>
        <v>343.25006247972732</v>
      </c>
      <c r="K584" s="5">
        <f t="shared" si="51"/>
        <v>4643.3277234514335</v>
      </c>
      <c r="L584" s="5">
        <f t="shared" si="52"/>
        <v>7732.5782857689792</v>
      </c>
      <c r="M584" s="5">
        <f t="shared" si="53"/>
        <v>859.17536508544208</v>
      </c>
    </row>
    <row r="585" spans="1:13" x14ac:dyDescent="0.25">
      <c r="A585">
        <v>45641</v>
      </c>
      <c r="B585" t="s">
        <v>646</v>
      </c>
      <c r="C585" t="s">
        <v>45</v>
      </c>
      <c r="D585" s="4">
        <v>6141672</v>
      </c>
      <c r="E585" s="4">
        <v>0</v>
      </c>
      <c r="F585" s="4">
        <f t="shared" si="48"/>
        <v>6141672</v>
      </c>
      <c r="G585" s="5">
        <v>8202939.0199999996</v>
      </c>
      <c r="H585" s="1">
        <v>1880.71</v>
      </c>
      <c r="I585" s="5">
        <f t="shared" si="49"/>
        <v>3265.6135182989401</v>
      </c>
      <c r="J585" s="5">
        <f t="shared" si="50"/>
        <v>362.84594647765999</v>
      </c>
      <c r="K585" s="5">
        <f t="shared" si="51"/>
        <v>4361.6182292857484</v>
      </c>
      <c r="L585" s="5">
        <f t="shared" si="52"/>
        <v>7627.2317475846885</v>
      </c>
      <c r="M585" s="5">
        <f t="shared" si="53"/>
        <v>847.47019417607646</v>
      </c>
    </row>
    <row r="586" spans="1:13" x14ac:dyDescent="0.25">
      <c r="A586">
        <v>49148</v>
      </c>
      <c r="B586" t="s">
        <v>647</v>
      </c>
      <c r="C586" t="s">
        <v>236</v>
      </c>
      <c r="D586" s="4">
        <v>4246708</v>
      </c>
      <c r="E586" s="4">
        <v>0</v>
      </c>
      <c r="F586" s="4">
        <f t="shared" si="48"/>
        <v>4246708</v>
      </c>
      <c r="G586" s="5">
        <v>10869670.300000001</v>
      </c>
      <c r="H586" s="1">
        <v>1866.08</v>
      </c>
      <c r="I586" s="5">
        <f t="shared" si="49"/>
        <v>2275.7373746034468</v>
      </c>
      <c r="J586" s="5">
        <f t="shared" si="50"/>
        <v>252.85970828927188</v>
      </c>
      <c r="K586" s="5">
        <f t="shared" si="51"/>
        <v>5824.868333619138</v>
      </c>
      <c r="L586" s="5">
        <f t="shared" si="52"/>
        <v>8100.6057082225852</v>
      </c>
      <c r="M586" s="5">
        <f t="shared" si="53"/>
        <v>900.06730091362056</v>
      </c>
    </row>
    <row r="587" spans="1:13" x14ac:dyDescent="0.25">
      <c r="A587">
        <v>50468</v>
      </c>
      <c r="B587" t="s">
        <v>648</v>
      </c>
      <c r="C587" t="s">
        <v>149</v>
      </c>
      <c r="D587" s="4">
        <v>9152780</v>
      </c>
      <c r="E587" s="4">
        <v>0</v>
      </c>
      <c r="F587" s="4">
        <f t="shared" si="48"/>
        <v>9152780</v>
      </c>
      <c r="G587" s="5">
        <v>3928471.83</v>
      </c>
      <c r="H587" s="1">
        <v>1431.07</v>
      </c>
      <c r="I587" s="5">
        <f t="shared" si="49"/>
        <v>6395.7598160816733</v>
      </c>
      <c r="J587" s="5">
        <f t="shared" si="50"/>
        <v>710.63997956463038</v>
      </c>
      <c r="K587" s="5">
        <f t="shared" si="51"/>
        <v>2745.129050291041</v>
      </c>
      <c r="L587" s="5">
        <f t="shared" si="52"/>
        <v>9140.8888663727139</v>
      </c>
      <c r="M587" s="5">
        <f t="shared" si="53"/>
        <v>1015.6543184858571</v>
      </c>
    </row>
    <row r="588" spans="1:13" x14ac:dyDescent="0.25">
      <c r="A588">
        <v>49031</v>
      </c>
      <c r="B588" t="s">
        <v>649</v>
      </c>
      <c r="C588" t="s">
        <v>40</v>
      </c>
      <c r="D588" s="4">
        <v>2811784</v>
      </c>
      <c r="E588" s="4">
        <v>976310</v>
      </c>
      <c r="F588" s="4">
        <f t="shared" si="48"/>
        <v>3788094</v>
      </c>
      <c r="G588" s="5">
        <v>4594823.92</v>
      </c>
      <c r="H588">
        <v>945.87</v>
      </c>
      <c r="I588" s="5">
        <f t="shared" si="49"/>
        <v>4004.8780487804879</v>
      </c>
      <c r="J588" s="5">
        <f t="shared" si="50"/>
        <v>444.98644986449864</v>
      </c>
      <c r="K588" s="5">
        <f t="shared" si="51"/>
        <v>4857.7752968166869</v>
      </c>
      <c r="L588" s="5">
        <f t="shared" si="52"/>
        <v>8862.6533455971748</v>
      </c>
      <c r="M588" s="5">
        <f t="shared" si="53"/>
        <v>984.73926062190833</v>
      </c>
    </row>
    <row r="589" spans="1:13" x14ac:dyDescent="0.25">
      <c r="A589">
        <v>45971</v>
      </c>
      <c r="B589" t="s">
        <v>650</v>
      </c>
      <c r="C589" t="s">
        <v>435</v>
      </c>
      <c r="D589" s="4">
        <v>1190498</v>
      </c>
      <c r="E589" s="4">
        <v>559672</v>
      </c>
      <c r="F589" s="4">
        <f t="shared" si="48"/>
        <v>1750170</v>
      </c>
      <c r="G589" s="5">
        <v>3450297.86</v>
      </c>
      <c r="H589">
        <v>562.61</v>
      </c>
      <c r="I589" s="5">
        <f t="shared" si="49"/>
        <v>3110.8049981336981</v>
      </c>
      <c r="J589" s="5">
        <f t="shared" si="50"/>
        <v>345.64499979263314</v>
      </c>
      <c r="K589" s="5">
        <f t="shared" si="51"/>
        <v>6132.6635857876681</v>
      </c>
      <c r="L589" s="5">
        <f t="shared" si="52"/>
        <v>9243.4685839213671</v>
      </c>
      <c r="M589" s="5">
        <f t="shared" si="53"/>
        <v>1027.0520648801519</v>
      </c>
    </row>
    <row r="590" spans="1:13" x14ac:dyDescent="0.25">
      <c r="A590">
        <v>50252</v>
      </c>
      <c r="B590" t="s">
        <v>651</v>
      </c>
      <c r="C590" t="s">
        <v>107</v>
      </c>
      <c r="D590" s="4">
        <v>2762971</v>
      </c>
      <c r="E590" s="4">
        <v>0</v>
      </c>
      <c r="F590" s="4">
        <f t="shared" si="48"/>
        <v>2762971</v>
      </c>
      <c r="G590" s="5">
        <v>2863349.11</v>
      </c>
      <c r="H590">
        <v>735.15</v>
      </c>
      <c r="I590" s="5">
        <f t="shared" si="49"/>
        <v>3758.3772019315788</v>
      </c>
      <c r="J590" s="5">
        <f t="shared" si="50"/>
        <v>417.59746688128655</v>
      </c>
      <c r="K590" s="5">
        <f t="shared" si="51"/>
        <v>3894.918193565939</v>
      </c>
      <c r="L590" s="5">
        <f t="shared" si="52"/>
        <v>7653.2953954975183</v>
      </c>
      <c r="M590" s="5">
        <f t="shared" si="53"/>
        <v>850.36615505527982</v>
      </c>
    </row>
    <row r="591" spans="1:13" x14ac:dyDescent="0.25">
      <c r="A591">
        <v>45658</v>
      </c>
      <c r="B591" t="s">
        <v>652</v>
      </c>
      <c r="C591" t="s">
        <v>32</v>
      </c>
      <c r="D591" s="4">
        <v>5484541</v>
      </c>
      <c r="E591" s="4">
        <v>1752014</v>
      </c>
      <c r="F591" s="4">
        <f t="shared" si="48"/>
        <v>7236555</v>
      </c>
      <c r="G591" s="5">
        <v>5375579.29</v>
      </c>
      <c r="H591" s="1">
        <v>1386.22</v>
      </c>
      <c r="I591" s="5">
        <f t="shared" si="49"/>
        <v>5220.3510265325849</v>
      </c>
      <c r="J591" s="5">
        <f t="shared" si="50"/>
        <v>580.03900294806499</v>
      </c>
      <c r="K591" s="5">
        <f t="shared" si="51"/>
        <v>3877.8688014889412</v>
      </c>
      <c r="L591" s="5">
        <f t="shared" si="52"/>
        <v>9098.2198280215271</v>
      </c>
      <c r="M591" s="5">
        <f t="shared" si="53"/>
        <v>1010.9133142246142</v>
      </c>
    </row>
    <row r="592" spans="1:13" x14ac:dyDescent="0.25">
      <c r="A592">
        <v>45021</v>
      </c>
      <c r="B592" t="s">
        <v>653</v>
      </c>
      <c r="C592" t="s">
        <v>335</v>
      </c>
      <c r="D592" s="4">
        <v>2325475</v>
      </c>
      <c r="E592" s="4">
        <v>0</v>
      </c>
      <c r="F592" s="4">
        <f t="shared" ref="F592:F628" si="54">D592+E592</f>
        <v>2325475</v>
      </c>
      <c r="G592" s="5">
        <v>10220464.93</v>
      </c>
      <c r="H592" s="1">
        <v>1534.51</v>
      </c>
      <c r="I592" s="5">
        <f t="shared" ref="I592:I628" si="55">F592/H592</f>
        <v>1515.4511863721971</v>
      </c>
      <c r="J592" s="5">
        <f t="shared" ref="J592:J628" si="56">I592/9</f>
        <v>168.38346515246633</v>
      </c>
      <c r="K592" s="5">
        <f t="shared" ref="K592:K628" si="57">G592/H592</f>
        <v>6660.4094662139705</v>
      </c>
      <c r="L592" s="5">
        <f t="shared" ref="L592:L628" si="58">I592+K592</f>
        <v>8175.8606525861678</v>
      </c>
      <c r="M592" s="5">
        <f t="shared" ref="M592:M628" si="59">L592/9</f>
        <v>908.42896139846312</v>
      </c>
    </row>
    <row r="593" spans="1:13" x14ac:dyDescent="0.25">
      <c r="A593">
        <v>45039</v>
      </c>
      <c r="B593" t="s">
        <v>654</v>
      </c>
      <c r="C593" t="s">
        <v>70</v>
      </c>
      <c r="D593" s="4">
        <v>1072074</v>
      </c>
      <c r="E593" s="4">
        <v>0</v>
      </c>
      <c r="F593" s="4">
        <f t="shared" si="54"/>
        <v>1072074</v>
      </c>
      <c r="G593" s="5">
        <v>5820931.3499999996</v>
      </c>
      <c r="H593">
        <v>836.8</v>
      </c>
      <c r="I593" s="5">
        <f t="shared" si="55"/>
        <v>1281.1591778202678</v>
      </c>
      <c r="J593" s="5">
        <f t="shared" si="56"/>
        <v>142.35101975780753</v>
      </c>
      <c r="K593" s="5">
        <f t="shared" si="57"/>
        <v>6956.1799115678778</v>
      </c>
      <c r="L593" s="5">
        <f t="shared" si="58"/>
        <v>8237.339089388146</v>
      </c>
      <c r="M593" s="5">
        <f t="shared" si="59"/>
        <v>915.25989882090516</v>
      </c>
    </row>
    <row r="594" spans="1:13" x14ac:dyDescent="0.25">
      <c r="A594">
        <v>48389</v>
      </c>
      <c r="B594" t="s">
        <v>655</v>
      </c>
      <c r="C594" t="s">
        <v>55</v>
      </c>
      <c r="D594" s="4">
        <v>5207573</v>
      </c>
      <c r="E594" s="4">
        <v>0</v>
      </c>
      <c r="F594" s="4">
        <f t="shared" si="54"/>
        <v>5207573</v>
      </c>
      <c r="G594" s="5">
        <v>11059829.369999999</v>
      </c>
      <c r="H594" s="1">
        <v>2057.37</v>
      </c>
      <c r="I594" s="5">
        <f t="shared" si="55"/>
        <v>2531.1796128066417</v>
      </c>
      <c r="J594" s="5">
        <f t="shared" si="56"/>
        <v>281.24217920073795</v>
      </c>
      <c r="K594" s="5">
        <f t="shared" si="57"/>
        <v>5375.7123755085377</v>
      </c>
      <c r="L594" s="5">
        <f t="shared" si="58"/>
        <v>7906.8919883151793</v>
      </c>
      <c r="M594" s="5">
        <f t="shared" si="59"/>
        <v>878.54355425724214</v>
      </c>
    </row>
    <row r="595" spans="1:13" x14ac:dyDescent="0.25">
      <c r="A595">
        <v>45054</v>
      </c>
      <c r="B595" t="s">
        <v>656</v>
      </c>
      <c r="C595" t="s">
        <v>122</v>
      </c>
      <c r="D595" s="4">
        <v>19328944</v>
      </c>
      <c r="E595" s="4">
        <v>0</v>
      </c>
      <c r="F595" s="4">
        <f t="shared" si="54"/>
        <v>19328944</v>
      </c>
      <c r="G595" s="5">
        <v>14013396.4</v>
      </c>
      <c r="H595" s="1">
        <v>3884.62</v>
      </c>
      <c r="I595" s="5">
        <f t="shared" si="55"/>
        <v>4975.7618505799801</v>
      </c>
      <c r="J595" s="5">
        <f t="shared" si="56"/>
        <v>552.86242784221997</v>
      </c>
      <c r="K595" s="5">
        <f t="shared" si="57"/>
        <v>3607.4046882320536</v>
      </c>
      <c r="L595" s="5">
        <f t="shared" si="58"/>
        <v>8583.1665388120346</v>
      </c>
      <c r="M595" s="5">
        <f t="shared" si="59"/>
        <v>953.6851709791149</v>
      </c>
    </row>
    <row r="596" spans="1:13" x14ac:dyDescent="0.25">
      <c r="A596">
        <v>46359</v>
      </c>
      <c r="B596" t="s">
        <v>657</v>
      </c>
      <c r="C596" t="s">
        <v>64</v>
      </c>
      <c r="D596" s="4">
        <v>41327584</v>
      </c>
      <c r="E596" s="4">
        <v>0</v>
      </c>
      <c r="F596" s="4">
        <f t="shared" si="54"/>
        <v>41327584</v>
      </c>
      <c r="G596" s="5">
        <v>22030601.399999999</v>
      </c>
      <c r="H596" s="1">
        <v>9044.41</v>
      </c>
      <c r="I596" s="5">
        <f t="shared" si="55"/>
        <v>4569.4062962647649</v>
      </c>
      <c r="J596" s="5">
        <f t="shared" si="56"/>
        <v>507.71181069608497</v>
      </c>
      <c r="K596" s="5">
        <f t="shared" si="57"/>
        <v>2435.8251560908893</v>
      </c>
      <c r="L596" s="5">
        <f t="shared" si="58"/>
        <v>7005.2314523556543</v>
      </c>
      <c r="M596" s="5">
        <f t="shared" si="59"/>
        <v>778.35905026173941</v>
      </c>
    </row>
    <row r="597" spans="1:13" x14ac:dyDescent="0.25">
      <c r="A597">
        <v>47225</v>
      </c>
      <c r="B597" t="s">
        <v>658</v>
      </c>
      <c r="C597" t="s">
        <v>86</v>
      </c>
      <c r="D597" s="4">
        <v>19826617</v>
      </c>
      <c r="E597" s="4">
        <v>0</v>
      </c>
      <c r="F597" s="4">
        <f t="shared" si="54"/>
        <v>19826617</v>
      </c>
      <c r="G597" s="5">
        <v>3413824.98</v>
      </c>
      <c r="H597" s="1">
        <v>2184.4899999999998</v>
      </c>
      <c r="I597" s="5">
        <f t="shared" si="55"/>
        <v>9076.0850358664957</v>
      </c>
      <c r="J597" s="5">
        <f t="shared" si="56"/>
        <v>1008.4538928740551</v>
      </c>
      <c r="K597" s="5">
        <f t="shared" si="57"/>
        <v>1562.756057477947</v>
      </c>
      <c r="L597" s="5">
        <f t="shared" si="58"/>
        <v>10638.841093344443</v>
      </c>
      <c r="M597" s="5">
        <f t="shared" si="59"/>
        <v>1182.0934548160492</v>
      </c>
    </row>
    <row r="598" spans="1:13" x14ac:dyDescent="0.25">
      <c r="A598">
        <v>47696</v>
      </c>
      <c r="B598" t="s">
        <v>659</v>
      </c>
      <c r="C598" t="s">
        <v>227</v>
      </c>
      <c r="D598" s="4">
        <v>10110066</v>
      </c>
      <c r="E598" s="4">
        <v>0</v>
      </c>
      <c r="F598" s="4">
        <f t="shared" si="54"/>
        <v>10110066</v>
      </c>
      <c r="G598" s="5">
        <v>10096482.49</v>
      </c>
      <c r="H598" s="1">
        <v>2506.87</v>
      </c>
      <c r="I598" s="5">
        <f t="shared" si="55"/>
        <v>4032.9438702445682</v>
      </c>
      <c r="J598" s="5">
        <f t="shared" si="56"/>
        <v>448.1048744716187</v>
      </c>
      <c r="K598" s="5">
        <f t="shared" si="57"/>
        <v>4027.5253563208307</v>
      </c>
      <c r="L598" s="5">
        <f t="shared" si="58"/>
        <v>8060.4692265653994</v>
      </c>
      <c r="M598" s="5">
        <f t="shared" si="59"/>
        <v>895.60769184059995</v>
      </c>
    </row>
    <row r="599" spans="1:13" x14ac:dyDescent="0.25">
      <c r="A599">
        <v>46219</v>
      </c>
      <c r="B599" t="s">
        <v>660</v>
      </c>
      <c r="C599" t="s">
        <v>296</v>
      </c>
      <c r="D599" s="4">
        <v>2681670</v>
      </c>
      <c r="E599" s="4">
        <v>1686604</v>
      </c>
      <c r="F599" s="4">
        <f t="shared" si="54"/>
        <v>4368274</v>
      </c>
      <c r="G599" s="5">
        <v>5511242.1200000001</v>
      </c>
      <c r="H599" s="1">
        <v>1136.07</v>
      </c>
      <c r="I599" s="5">
        <f t="shared" si="55"/>
        <v>3845.0746872991981</v>
      </c>
      <c r="J599" s="5">
        <f t="shared" si="56"/>
        <v>427.23052081102202</v>
      </c>
      <c r="K599" s="5">
        <f t="shared" si="57"/>
        <v>4851.1466018819265</v>
      </c>
      <c r="L599" s="5">
        <f t="shared" si="58"/>
        <v>8696.221289181125</v>
      </c>
      <c r="M599" s="5">
        <f t="shared" si="59"/>
        <v>966.2468099090139</v>
      </c>
    </row>
    <row r="600" spans="1:13" x14ac:dyDescent="0.25">
      <c r="A600">
        <v>48884</v>
      </c>
      <c r="B600" t="s">
        <v>661</v>
      </c>
      <c r="C600" t="s">
        <v>231</v>
      </c>
      <c r="D600" s="4">
        <v>6942301</v>
      </c>
      <c r="E600" s="4">
        <v>0</v>
      </c>
      <c r="F600" s="4">
        <f t="shared" si="54"/>
        <v>6942301</v>
      </c>
      <c r="G600" s="5">
        <v>5416353.7199999997</v>
      </c>
      <c r="H600" s="1">
        <v>1635.64</v>
      </c>
      <c r="I600" s="5">
        <f t="shared" si="55"/>
        <v>4244.3942432320064</v>
      </c>
      <c r="J600" s="5">
        <f t="shared" si="56"/>
        <v>471.59936035911181</v>
      </c>
      <c r="K600" s="5">
        <f t="shared" si="57"/>
        <v>3311.4583404661171</v>
      </c>
      <c r="L600" s="5">
        <f t="shared" si="58"/>
        <v>7555.8525836981235</v>
      </c>
      <c r="M600" s="5">
        <f t="shared" si="59"/>
        <v>839.53917596645817</v>
      </c>
    </row>
    <row r="601" spans="1:13" x14ac:dyDescent="0.25">
      <c r="A601">
        <v>46060</v>
      </c>
      <c r="B601" t="s">
        <v>662</v>
      </c>
      <c r="C601" t="s">
        <v>234</v>
      </c>
      <c r="D601" s="4">
        <v>5471660</v>
      </c>
      <c r="E601" s="4">
        <v>0</v>
      </c>
      <c r="F601" s="4">
        <f t="shared" si="54"/>
        <v>5471660</v>
      </c>
      <c r="G601" s="5">
        <v>19205858.129999999</v>
      </c>
      <c r="H601" s="1">
        <v>3303.89</v>
      </c>
      <c r="I601" s="5">
        <f t="shared" si="55"/>
        <v>1656.126565957099</v>
      </c>
      <c r="J601" s="5">
        <f t="shared" si="56"/>
        <v>184.01406288412213</v>
      </c>
      <c r="K601" s="5">
        <f t="shared" si="57"/>
        <v>5813.1045918598984</v>
      </c>
      <c r="L601" s="5">
        <f t="shared" si="58"/>
        <v>7469.2311578169974</v>
      </c>
      <c r="M601" s="5">
        <f t="shared" si="59"/>
        <v>829.91457309077748</v>
      </c>
    </row>
    <row r="602" spans="1:13" x14ac:dyDescent="0.25">
      <c r="A602">
        <v>49155</v>
      </c>
      <c r="B602" t="s">
        <v>663</v>
      </c>
      <c r="C602" t="s">
        <v>236</v>
      </c>
      <c r="D602" s="4">
        <v>1028860</v>
      </c>
      <c r="E602" s="4">
        <v>0</v>
      </c>
      <c r="F602" s="4">
        <f t="shared" si="54"/>
        <v>1028860</v>
      </c>
      <c r="G602" s="5">
        <v>6061799.0300000003</v>
      </c>
      <c r="H602">
        <v>843.71</v>
      </c>
      <c r="I602" s="5">
        <f t="shared" si="55"/>
        <v>1219.4474404712519</v>
      </c>
      <c r="J602" s="5">
        <f t="shared" si="56"/>
        <v>135.49416005236131</v>
      </c>
      <c r="K602" s="5">
        <f t="shared" si="57"/>
        <v>7184.6950136895375</v>
      </c>
      <c r="L602" s="5">
        <f t="shared" si="58"/>
        <v>8404.1424541607885</v>
      </c>
      <c r="M602" s="5">
        <f t="shared" si="59"/>
        <v>933.79360601786539</v>
      </c>
    </row>
    <row r="603" spans="1:13" x14ac:dyDescent="0.25">
      <c r="A603">
        <v>47746</v>
      </c>
      <c r="B603" t="s">
        <v>664</v>
      </c>
      <c r="C603" t="s">
        <v>78</v>
      </c>
      <c r="D603" s="4">
        <v>2937600</v>
      </c>
      <c r="E603" s="4">
        <v>1629135</v>
      </c>
      <c r="F603" s="4">
        <f t="shared" si="54"/>
        <v>4566735</v>
      </c>
      <c r="G603" s="5">
        <v>5869351.2000000002</v>
      </c>
      <c r="H603" s="1">
        <v>1163.55</v>
      </c>
      <c r="I603" s="5">
        <f t="shared" si="55"/>
        <v>3924.8291865411888</v>
      </c>
      <c r="J603" s="5">
        <f t="shared" si="56"/>
        <v>436.09213183790985</v>
      </c>
      <c r="K603" s="5">
        <f t="shared" si="57"/>
        <v>5044.3480727085216</v>
      </c>
      <c r="L603" s="5">
        <f t="shared" si="58"/>
        <v>8969.1772592497109</v>
      </c>
      <c r="M603" s="5">
        <f t="shared" si="59"/>
        <v>996.57525102774571</v>
      </c>
    </row>
    <row r="604" spans="1:13" x14ac:dyDescent="0.25">
      <c r="A604">
        <v>48397</v>
      </c>
      <c r="B604" t="s">
        <v>664</v>
      </c>
      <c r="C604" t="s">
        <v>55</v>
      </c>
      <c r="D604" s="4">
        <v>3132858</v>
      </c>
      <c r="E604" s="4">
        <v>0</v>
      </c>
      <c r="F604" s="4">
        <f t="shared" si="54"/>
        <v>3132858</v>
      </c>
      <c r="G604" s="5">
        <v>2292373.42</v>
      </c>
      <c r="H604">
        <v>585.19000000000005</v>
      </c>
      <c r="I604" s="5">
        <f t="shared" si="55"/>
        <v>5353.574052871716</v>
      </c>
      <c r="J604" s="5">
        <f t="shared" si="56"/>
        <v>594.84156143019072</v>
      </c>
      <c r="K604" s="5">
        <f t="shared" si="57"/>
        <v>3917.314752473555</v>
      </c>
      <c r="L604" s="5">
        <f t="shared" si="58"/>
        <v>9270.888805345272</v>
      </c>
      <c r="M604" s="5">
        <f t="shared" si="59"/>
        <v>1030.0987561494746</v>
      </c>
    </row>
    <row r="605" spans="1:13" x14ac:dyDescent="0.25">
      <c r="A605">
        <v>45047</v>
      </c>
      <c r="B605" t="s">
        <v>665</v>
      </c>
      <c r="C605" t="s">
        <v>96</v>
      </c>
      <c r="D605" s="4">
        <v>103981706</v>
      </c>
      <c r="E605" s="4">
        <v>0</v>
      </c>
      <c r="F605" s="4">
        <f t="shared" si="54"/>
        <v>103981706</v>
      </c>
      <c r="G605" s="5">
        <v>29743315.370000001</v>
      </c>
      <c r="H605" s="1">
        <v>15325.79</v>
      </c>
      <c r="I605" s="5">
        <f t="shared" si="55"/>
        <v>6784.7534123852665</v>
      </c>
      <c r="J605" s="5">
        <f t="shared" si="56"/>
        <v>753.8614902650296</v>
      </c>
      <c r="K605" s="5">
        <f t="shared" si="57"/>
        <v>1940.7361950020195</v>
      </c>
      <c r="L605" s="5">
        <f t="shared" si="58"/>
        <v>8725.489607387286</v>
      </c>
      <c r="M605" s="5">
        <f t="shared" si="59"/>
        <v>969.49884526525398</v>
      </c>
    </row>
    <row r="606" spans="1:13" x14ac:dyDescent="0.25">
      <c r="A606">
        <v>49106</v>
      </c>
      <c r="B606" t="s">
        <v>666</v>
      </c>
      <c r="C606" t="s">
        <v>169</v>
      </c>
      <c r="D606" s="4">
        <v>6569737</v>
      </c>
      <c r="E606" s="4">
        <v>0</v>
      </c>
      <c r="F606" s="4">
        <f t="shared" si="54"/>
        <v>6569737</v>
      </c>
      <c r="G606" s="5">
        <v>7522834.2000000002</v>
      </c>
      <c r="H606" s="1">
        <v>1546.15</v>
      </c>
      <c r="I606" s="5">
        <f t="shared" si="55"/>
        <v>4249.0942017268699</v>
      </c>
      <c r="J606" s="5">
        <f t="shared" si="56"/>
        <v>472.12157796965221</v>
      </c>
      <c r="K606" s="5">
        <f t="shared" si="57"/>
        <v>4865.5267600168154</v>
      </c>
      <c r="L606" s="5">
        <f t="shared" si="58"/>
        <v>9114.6209617436853</v>
      </c>
      <c r="M606" s="5">
        <f t="shared" si="59"/>
        <v>1012.7356624159651</v>
      </c>
    </row>
    <row r="607" spans="1:13" x14ac:dyDescent="0.25">
      <c r="A607">
        <v>45062</v>
      </c>
      <c r="B607" t="s">
        <v>667</v>
      </c>
      <c r="C607" t="s">
        <v>67</v>
      </c>
      <c r="D607" s="4">
        <v>43949939</v>
      </c>
      <c r="E607" s="4">
        <v>0</v>
      </c>
      <c r="F607" s="4">
        <f t="shared" si="54"/>
        <v>43949939</v>
      </c>
      <c r="G607" s="5">
        <v>2264714.23</v>
      </c>
      <c r="H607" s="1">
        <v>4053.33</v>
      </c>
      <c r="I607" s="5">
        <f t="shared" si="55"/>
        <v>10842.921499113076</v>
      </c>
      <c r="J607" s="5">
        <f t="shared" si="56"/>
        <v>1204.7690554570083</v>
      </c>
      <c r="K607" s="5">
        <f t="shared" si="57"/>
        <v>558.72929911948938</v>
      </c>
      <c r="L607" s="5">
        <f t="shared" si="58"/>
        <v>11401.650798232566</v>
      </c>
      <c r="M607" s="5">
        <f t="shared" si="59"/>
        <v>1266.8500886925074</v>
      </c>
    </row>
    <row r="608" spans="1:13" x14ac:dyDescent="0.25">
      <c r="A608">
        <v>49668</v>
      </c>
      <c r="B608" t="s">
        <v>668</v>
      </c>
      <c r="C608" t="s">
        <v>105</v>
      </c>
      <c r="D608" s="4">
        <v>3366633</v>
      </c>
      <c r="E608" s="4">
        <v>0</v>
      </c>
      <c r="F608" s="4">
        <f t="shared" si="54"/>
        <v>3366633</v>
      </c>
      <c r="G608" s="5">
        <v>6419016.2599999998</v>
      </c>
      <c r="H608" s="1">
        <v>1361.72</v>
      </c>
      <c r="I608" s="5">
        <f t="shared" si="55"/>
        <v>2472.3386599300884</v>
      </c>
      <c r="J608" s="5">
        <f t="shared" si="56"/>
        <v>274.70429554778758</v>
      </c>
      <c r="K608" s="5">
        <f t="shared" si="57"/>
        <v>4713.9031959580525</v>
      </c>
      <c r="L608" s="5">
        <f t="shared" si="58"/>
        <v>7186.2418558881409</v>
      </c>
      <c r="M608" s="5">
        <f t="shared" si="59"/>
        <v>798.47131732090452</v>
      </c>
    </row>
    <row r="609" spans="1:13" x14ac:dyDescent="0.25">
      <c r="A609">
        <v>45070</v>
      </c>
      <c r="B609" t="s">
        <v>669</v>
      </c>
      <c r="C609" t="s">
        <v>96</v>
      </c>
      <c r="D609" s="4">
        <v>10519969</v>
      </c>
      <c r="E609" s="4">
        <v>0</v>
      </c>
      <c r="F609" s="4">
        <f t="shared" si="54"/>
        <v>10519969</v>
      </c>
      <c r="G609" s="5">
        <v>16507549.029999999</v>
      </c>
      <c r="H609" s="1">
        <v>3184.24</v>
      </c>
      <c r="I609" s="5">
        <f t="shared" si="55"/>
        <v>3303.7613370851445</v>
      </c>
      <c r="J609" s="5">
        <f t="shared" si="56"/>
        <v>367.08459300946049</v>
      </c>
      <c r="K609" s="5">
        <f t="shared" si="57"/>
        <v>5184.1409661332063</v>
      </c>
      <c r="L609" s="5">
        <f t="shared" si="58"/>
        <v>8487.9023032183504</v>
      </c>
      <c r="M609" s="5">
        <f t="shared" si="59"/>
        <v>943.10025591315002</v>
      </c>
    </row>
    <row r="610" spans="1:13" x14ac:dyDescent="0.25">
      <c r="A610">
        <v>45088</v>
      </c>
      <c r="B610" t="s">
        <v>670</v>
      </c>
      <c r="C610" t="s">
        <v>261</v>
      </c>
      <c r="D610" s="4">
        <v>14341303</v>
      </c>
      <c r="E610" s="4">
        <v>0</v>
      </c>
      <c r="F610" s="4">
        <f t="shared" si="54"/>
        <v>14341303</v>
      </c>
      <c r="G610" s="5">
        <v>1587539.12</v>
      </c>
      <c r="H610" s="1">
        <v>1533.98</v>
      </c>
      <c r="I610" s="5">
        <f t="shared" si="55"/>
        <v>9349.0808224357552</v>
      </c>
      <c r="J610" s="5">
        <f t="shared" si="56"/>
        <v>1038.7867580484171</v>
      </c>
      <c r="K610" s="5">
        <f t="shared" si="57"/>
        <v>1034.915135790558</v>
      </c>
      <c r="L610" s="5">
        <f t="shared" si="58"/>
        <v>10383.995958226313</v>
      </c>
      <c r="M610" s="5">
        <f t="shared" si="59"/>
        <v>1153.7773286918125</v>
      </c>
    </row>
    <row r="611" spans="1:13" x14ac:dyDescent="0.25">
      <c r="A611">
        <v>45096</v>
      </c>
      <c r="B611" t="s">
        <v>671</v>
      </c>
      <c r="C611" t="s">
        <v>78</v>
      </c>
      <c r="D611" s="4">
        <v>5796475</v>
      </c>
      <c r="E611" s="4">
        <v>84558</v>
      </c>
      <c r="F611" s="4">
        <f t="shared" si="54"/>
        <v>5881033</v>
      </c>
      <c r="G611" s="5">
        <v>8189125.7400000002</v>
      </c>
      <c r="H611" s="1">
        <v>1782.95</v>
      </c>
      <c r="I611" s="5">
        <f t="shared" si="55"/>
        <v>3298.4845340587226</v>
      </c>
      <c r="J611" s="5">
        <f t="shared" si="56"/>
        <v>366.49828156208031</v>
      </c>
      <c r="K611" s="5">
        <f t="shared" si="57"/>
        <v>4593.0204099946714</v>
      </c>
      <c r="L611" s="5">
        <f t="shared" si="58"/>
        <v>7891.504944053394</v>
      </c>
      <c r="M611" s="5">
        <f t="shared" si="59"/>
        <v>876.83388267259932</v>
      </c>
    </row>
    <row r="612" spans="1:13" x14ac:dyDescent="0.25">
      <c r="A612">
        <v>46367</v>
      </c>
      <c r="B612" t="s">
        <v>672</v>
      </c>
      <c r="C612" t="s">
        <v>64</v>
      </c>
      <c r="D612" s="4">
        <v>4148727</v>
      </c>
      <c r="E612" s="4">
        <v>0</v>
      </c>
      <c r="F612" s="4">
        <f t="shared" si="54"/>
        <v>4148727</v>
      </c>
      <c r="G612" s="5">
        <v>3619800.95</v>
      </c>
      <c r="H612">
        <v>987.48</v>
      </c>
      <c r="I612" s="5">
        <f t="shared" si="55"/>
        <v>4201.3276218252522</v>
      </c>
      <c r="J612" s="5">
        <f t="shared" si="56"/>
        <v>466.8141802028058</v>
      </c>
      <c r="K612" s="5">
        <f t="shared" si="57"/>
        <v>3665.6954571231822</v>
      </c>
      <c r="L612" s="5">
        <f t="shared" si="58"/>
        <v>7867.023078948434</v>
      </c>
      <c r="M612" s="5">
        <f t="shared" si="59"/>
        <v>874.11367543871484</v>
      </c>
    </row>
    <row r="613" spans="1:13" x14ac:dyDescent="0.25">
      <c r="A613">
        <v>45104</v>
      </c>
      <c r="B613" t="s">
        <v>673</v>
      </c>
      <c r="C613" t="s">
        <v>261</v>
      </c>
      <c r="D613" s="4">
        <v>63496944</v>
      </c>
      <c r="E613" s="4">
        <v>0</v>
      </c>
      <c r="F613" s="4">
        <f t="shared" si="54"/>
        <v>63496944</v>
      </c>
      <c r="G613" s="5">
        <v>11354354.949999999</v>
      </c>
      <c r="H613" s="1">
        <v>8413.4699999999993</v>
      </c>
      <c r="I613" s="5">
        <f t="shared" si="55"/>
        <v>7547.0577538162024</v>
      </c>
      <c r="J613" s="5">
        <f t="shared" si="56"/>
        <v>838.56197264624473</v>
      </c>
      <c r="K613" s="5">
        <f t="shared" si="57"/>
        <v>1349.5448310863412</v>
      </c>
      <c r="L613" s="5">
        <f t="shared" si="58"/>
        <v>8896.6025849025427</v>
      </c>
      <c r="M613" s="5">
        <f t="shared" si="59"/>
        <v>988.51139832250476</v>
      </c>
    </row>
    <row r="614" spans="1:13" x14ac:dyDescent="0.25">
      <c r="A614">
        <v>45112</v>
      </c>
      <c r="B614" t="s">
        <v>674</v>
      </c>
      <c r="C614" t="s">
        <v>102</v>
      </c>
      <c r="D614" s="4">
        <v>11293898</v>
      </c>
      <c r="E614" s="4">
        <v>3660281</v>
      </c>
      <c r="F614" s="4">
        <f t="shared" si="54"/>
        <v>14954179</v>
      </c>
      <c r="G614" s="5">
        <v>7730670.4500000002</v>
      </c>
      <c r="H614" s="1">
        <v>3294.03</v>
      </c>
      <c r="I614" s="5">
        <f t="shared" si="55"/>
        <v>4539.7822727783287</v>
      </c>
      <c r="J614" s="5">
        <f t="shared" si="56"/>
        <v>504.42025253092538</v>
      </c>
      <c r="K614" s="5">
        <f t="shared" si="57"/>
        <v>2346.873115909691</v>
      </c>
      <c r="L614" s="5">
        <f t="shared" si="58"/>
        <v>6886.6553886880192</v>
      </c>
      <c r="M614" s="5">
        <f t="shared" si="59"/>
        <v>765.18393207644658</v>
      </c>
    </row>
    <row r="615" spans="1:13" x14ac:dyDescent="0.25">
      <c r="A615">
        <v>45666</v>
      </c>
      <c r="B615" t="s">
        <v>675</v>
      </c>
      <c r="C615" t="s">
        <v>53</v>
      </c>
      <c r="D615" s="4">
        <v>1684246</v>
      </c>
      <c r="E615" s="4">
        <v>0</v>
      </c>
      <c r="F615" s="4">
        <f t="shared" si="54"/>
        <v>1684246</v>
      </c>
      <c r="G615" s="5">
        <v>5823841.7999999998</v>
      </c>
      <c r="H615">
        <v>698.63</v>
      </c>
      <c r="I615" s="5">
        <f t="shared" si="55"/>
        <v>2410.7839628988163</v>
      </c>
      <c r="J615" s="5">
        <f t="shared" si="56"/>
        <v>267.86488476653517</v>
      </c>
      <c r="K615" s="5">
        <f t="shared" si="57"/>
        <v>8336.0889168801805</v>
      </c>
      <c r="L615" s="5">
        <f t="shared" si="58"/>
        <v>10746.872879778997</v>
      </c>
      <c r="M615" s="5">
        <f t="shared" si="59"/>
        <v>1194.0969866421108</v>
      </c>
    </row>
    <row r="616" spans="1:13" x14ac:dyDescent="0.25">
      <c r="A616">
        <v>44081</v>
      </c>
      <c r="B616" t="s">
        <v>676</v>
      </c>
      <c r="C616" t="s">
        <v>167</v>
      </c>
      <c r="D616" s="4">
        <v>26134967</v>
      </c>
      <c r="E616" s="4">
        <v>0</v>
      </c>
      <c r="F616" s="4">
        <f t="shared" si="54"/>
        <v>26134967</v>
      </c>
      <c r="G616" s="5">
        <v>13101576.24</v>
      </c>
      <c r="H616" s="1">
        <v>3661.71</v>
      </c>
      <c r="I616" s="5">
        <f t="shared" si="55"/>
        <v>7137.3666947956008</v>
      </c>
      <c r="J616" s="5">
        <f t="shared" si="56"/>
        <v>793.04074386617788</v>
      </c>
      <c r="K616" s="5">
        <f t="shared" si="57"/>
        <v>3577.9939536446086</v>
      </c>
      <c r="L616" s="5">
        <f t="shared" si="58"/>
        <v>10715.36064844021</v>
      </c>
      <c r="M616" s="5">
        <f t="shared" si="59"/>
        <v>1190.5956276044678</v>
      </c>
    </row>
    <row r="617" spans="1:13" x14ac:dyDescent="0.25">
      <c r="A617">
        <v>50518</v>
      </c>
      <c r="B617" t="s">
        <v>677</v>
      </c>
      <c r="C617" t="s">
        <v>80</v>
      </c>
      <c r="D617" s="4">
        <v>4755664</v>
      </c>
      <c r="E617" s="4">
        <v>0</v>
      </c>
      <c r="F617" s="4">
        <f t="shared" si="54"/>
        <v>4755664</v>
      </c>
      <c r="G617" s="5">
        <v>1657155.27</v>
      </c>
      <c r="H617">
        <v>576.04</v>
      </c>
      <c r="I617" s="5">
        <f t="shared" si="55"/>
        <v>8255.7877925144094</v>
      </c>
      <c r="J617" s="5">
        <f t="shared" si="56"/>
        <v>917.30975472382329</v>
      </c>
      <c r="K617" s="5">
        <f t="shared" si="57"/>
        <v>2876.8058988959101</v>
      </c>
      <c r="L617" s="5">
        <f t="shared" si="58"/>
        <v>11132.593691410319</v>
      </c>
      <c r="M617" s="5">
        <f t="shared" si="59"/>
        <v>1236.9548546011465</v>
      </c>
    </row>
    <row r="618" spans="1:13" x14ac:dyDescent="0.25">
      <c r="A618">
        <v>49577</v>
      </c>
      <c r="B618" t="s">
        <v>678</v>
      </c>
      <c r="C618" t="s">
        <v>184</v>
      </c>
      <c r="D618" s="4">
        <v>4998057</v>
      </c>
      <c r="E618" s="4">
        <v>0</v>
      </c>
      <c r="F618" s="4">
        <f t="shared" si="54"/>
        <v>4998057</v>
      </c>
      <c r="G618" s="5">
        <v>2985353.06</v>
      </c>
      <c r="H618" s="1">
        <v>1061.52</v>
      </c>
      <c r="I618" s="5">
        <f t="shared" si="55"/>
        <v>4708.3964503730504</v>
      </c>
      <c r="J618" s="5">
        <f t="shared" si="56"/>
        <v>523.15516115256116</v>
      </c>
      <c r="K618" s="5">
        <f t="shared" si="57"/>
        <v>2812.3380247192704</v>
      </c>
      <c r="L618" s="5">
        <f t="shared" si="58"/>
        <v>7520.7344750923203</v>
      </c>
      <c r="M618" s="5">
        <f t="shared" si="59"/>
        <v>835.63716389914669</v>
      </c>
    </row>
    <row r="619" spans="1:13" x14ac:dyDescent="0.25">
      <c r="A619">
        <v>49973</v>
      </c>
      <c r="B619" t="s">
        <v>679</v>
      </c>
      <c r="C619" t="s">
        <v>22</v>
      </c>
      <c r="D619" s="4">
        <v>15830027</v>
      </c>
      <c r="E619" s="4">
        <v>0</v>
      </c>
      <c r="F619" s="4">
        <f t="shared" si="54"/>
        <v>15830027</v>
      </c>
      <c r="G619" s="5">
        <v>1042755.87</v>
      </c>
      <c r="H619" s="1">
        <v>2045.62</v>
      </c>
      <c r="I619" s="5">
        <f t="shared" si="55"/>
        <v>7738.4983525777034</v>
      </c>
      <c r="J619" s="5">
        <f t="shared" si="56"/>
        <v>859.83315028641152</v>
      </c>
      <c r="K619" s="5">
        <f t="shared" si="57"/>
        <v>509.75052551304742</v>
      </c>
      <c r="L619" s="5">
        <f t="shared" si="58"/>
        <v>8248.2488780907515</v>
      </c>
      <c r="M619" s="5">
        <f t="shared" si="59"/>
        <v>916.47209756563905</v>
      </c>
    </row>
    <row r="620" spans="1:13" x14ac:dyDescent="0.25">
      <c r="A620">
        <v>45120</v>
      </c>
      <c r="B620" t="s">
        <v>680</v>
      </c>
      <c r="C620" t="s">
        <v>165</v>
      </c>
      <c r="D620" s="4">
        <v>29366288</v>
      </c>
      <c r="E620" s="4">
        <v>0</v>
      </c>
      <c r="F620" s="4">
        <f t="shared" si="54"/>
        <v>29366288</v>
      </c>
      <c r="G620" s="5">
        <v>7186289.3700000001</v>
      </c>
      <c r="H620" s="1">
        <v>3815.31</v>
      </c>
      <c r="I620" s="5">
        <f t="shared" si="55"/>
        <v>7696.9598800621707</v>
      </c>
      <c r="J620" s="5">
        <f t="shared" si="56"/>
        <v>855.21776445135231</v>
      </c>
      <c r="K620" s="5">
        <f t="shared" si="57"/>
        <v>1883.5400976591679</v>
      </c>
      <c r="L620" s="5">
        <f t="shared" si="58"/>
        <v>9580.4999777213379</v>
      </c>
      <c r="M620" s="5">
        <f t="shared" si="59"/>
        <v>1064.499997524593</v>
      </c>
    </row>
    <row r="621" spans="1:13" x14ac:dyDescent="0.25">
      <c r="A621">
        <v>45138</v>
      </c>
      <c r="B621" t="s">
        <v>681</v>
      </c>
      <c r="C621" t="s">
        <v>96</v>
      </c>
      <c r="D621" s="4">
        <v>89647215</v>
      </c>
      <c r="E621" s="4">
        <v>0</v>
      </c>
      <c r="F621" s="4">
        <f t="shared" si="54"/>
        <v>89647215</v>
      </c>
      <c r="G621" s="5">
        <v>13814745.58</v>
      </c>
      <c r="H621" s="1">
        <v>9333.67</v>
      </c>
      <c r="I621" s="5">
        <f t="shared" si="55"/>
        <v>9604.712294306526</v>
      </c>
      <c r="J621" s="5">
        <f t="shared" si="56"/>
        <v>1067.1902549229474</v>
      </c>
      <c r="K621" s="5">
        <f t="shared" si="57"/>
        <v>1480.0979228963527</v>
      </c>
      <c r="L621" s="5">
        <f t="shared" si="58"/>
        <v>11084.810217202879</v>
      </c>
      <c r="M621" s="5">
        <f t="shared" si="59"/>
        <v>1231.6455796892087</v>
      </c>
    </row>
    <row r="622" spans="1:13" x14ac:dyDescent="0.25">
      <c r="A622">
        <v>46524</v>
      </c>
      <c r="B622" t="s">
        <v>682</v>
      </c>
      <c r="C622" t="s">
        <v>129</v>
      </c>
      <c r="D622" s="4">
        <v>3918383</v>
      </c>
      <c r="E622" s="4">
        <v>0</v>
      </c>
      <c r="F622" s="4">
        <f t="shared" si="54"/>
        <v>3918383</v>
      </c>
      <c r="G622" s="5">
        <v>4829844.25</v>
      </c>
      <c r="H622" s="1">
        <v>1082.44</v>
      </c>
      <c r="I622" s="5">
        <f t="shared" si="55"/>
        <v>3619.9539928310114</v>
      </c>
      <c r="J622" s="5">
        <f t="shared" si="56"/>
        <v>402.21711031455681</v>
      </c>
      <c r="K622" s="5">
        <f t="shared" si="57"/>
        <v>4461.9972007686338</v>
      </c>
      <c r="L622" s="5">
        <f t="shared" si="58"/>
        <v>8081.9511935996452</v>
      </c>
      <c r="M622" s="5">
        <f t="shared" si="59"/>
        <v>897.99457706662724</v>
      </c>
    </row>
    <row r="623" spans="1:13" x14ac:dyDescent="0.25">
      <c r="A623">
        <v>45146</v>
      </c>
      <c r="B623" t="s">
        <v>683</v>
      </c>
      <c r="C623" t="s">
        <v>167</v>
      </c>
      <c r="D623" s="4">
        <v>10064098</v>
      </c>
      <c r="E623" s="4">
        <v>5840830</v>
      </c>
      <c r="F623" s="4">
        <f t="shared" si="54"/>
        <v>15904928</v>
      </c>
      <c r="G623" s="5">
        <v>5110357.2</v>
      </c>
      <c r="H623" s="1">
        <v>1932.4</v>
      </c>
      <c r="I623" s="5">
        <f t="shared" si="55"/>
        <v>8230.6603187745804</v>
      </c>
      <c r="J623" s="5">
        <f t="shared" si="56"/>
        <v>914.51781319717566</v>
      </c>
      <c r="K623" s="5">
        <f t="shared" si="57"/>
        <v>2644.5648933968123</v>
      </c>
      <c r="L623" s="5">
        <f t="shared" si="58"/>
        <v>10875.225212171394</v>
      </c>
      <c r="M623" s="5">
        <f t="shared" si="59"/>
        <v>1208.3583569079326</v>
      </c>
    </row>
    <row r="624" spans="1:13" x14ac:dyDescent="0.25">
      <c r="A624">
        <v>45153</v>
      </c>
      <c r="B624" t="s">
        <v>684</v>
      </c>
      <c r="C624" t="s">
        <v>72</v>
      </c>
      <c r="D624" s="4">
        <v>22670168</v>
      </c>
      <c r="E624" s="4">
        <v>3147761</v>
      </c>
      <c r="F624" s="4">
        <f t="shared" si="54"/>
        <v>25817929</v>
      </c>
      <c r="G624" s="5">
        <v>17618581.84</v>
      </c>
      <c r="H624" s="1">
        <v>4816.87</v>
      </c>
      <c r="I624" s="5">
        <f t="shared" si="55"/>
        <v>5359.897402254991</v>
      </c>
      <c r="J624" s="5">
        <f t="shared" si="56"/>
        <v>595.5441558061101</v>
      </c>
      <c r="K624" s="5">
        <f t="shared" si="57"/>
        <v>3657.6826528430288</v>
      </c>
      <c r="L624" s="5">
        <f t="shared" si="58"/>
        <v>9017.5800550980202</v>
      </c>
      <c r="M624" s="5">
        <f t="shared" si="59"/>
        <v>1001.9533394553356</v>
      </c>
    </row>
    <row r="625" spans="1:14" x14ac:dyDescent="0.25">
      <c r="A625">
        <v>45674</v>
      </c>
      <c r="B625" t="s">
        <v>685</v>
      </c>
      <c r="C625" t="s">
        <v>72</v>
      </c>
      <c r="D625" s="4">
        <v>4340739</v>
      </c>
      <c r="E625" s="4">
        <v>1195238</v>
      </c>
      <c r="F625" s="4">
        <f t="shared" si="54"/>
        <v>5535977</v>
      </c>
      <c r="G625" s="5">
        <v>965456.36</v>
      </c>
      <c r="H625">
        <v>598.29999999999995</v>
      </c>
      <c r="I625" s="5">
        <f t="shared" si="55"/>
        <v>9252.8447267257234</v>
      </c>
      <c r="J625" s="5">
        <f t="shared" si="56"/>
        <v>1028.0938585250803</v>
      </c>
      <c r="K625" s="5">
        <f t="shared" si="57"/>
        <v>1613.6659869630621</v>
      </c>
      <c r="L625" s="5">
        <f t="shared" si="58"/>
        <v>10866.510713688785</v>
      </c>
      <c r="M625" s="5">
        <f t="shared" si="59"/>
        <v>1207.390079298754</v>
      </c>
    </row>
    <row r="626" spans="1:14" x14ac:dyDescent="0.25">
      <c r="A626">
        <v>45161</v>
      </c>
      <c r="B626" t="s">
        <v>686</v>
      </c>
      <c r="C626" t="s">
        <v>55</v>
      </c>
      <c r="D626" s="4">
        <v>25951768</v>
      </c>
      <c r="E626" s="4">
        <v>0</v>
      </c>
      <c r="F626" s="4">
        <f t="shared" si="54"/>
        <v>25951768</v>
      </c>
      <c r="G626" s="5">
        <v>77452403.590000004</v>
      </c>
      <c r="H626" s="1">
        <v>10183.280000000001</v>
      </c>
      <c r="I626" s="5">
        <f t="shared" si="55"/>
        <v>2548.4684698839665</v>
      </c>
      <c r="J626" s="5">
        <f t="shared" si="56"/>
        <v>283.16316332044073</v>
      </c>
      <c r="K626" s="5">
        <f t="shared" si="57"/>
        <v>7605.8405140583391</v>
      </c>
      <c r="L626" s="5">
        <f t="shared" si="58"/>
        <v>10154.308983942305</v>
      </c>
      <c r="M626" s="5">
        <f t="shared" si="59"/>
        <v>1128.2565537713672</v>
      </c>
    </row>
    <row r="627" spans="1:14" x14ac:dyDescent="0.25">
      <c r="A627">
        <v>49544</v>
      </c>
      <c r="B627" t="s">
        <v>687</v>
      </c>
      <c r="C627" t="s">
        <v>20</v>
      </c>
      <c r="D627" s="4">
        <v>4588831</v>
      </c>
      <c r="E627" s="4">
        <v>3212</v>
      </c>
      <c r="F627" s="4">
        <f t="shared" si="54"/>
        <v>4592043</v>
      </c>
      <c r="G627" s="5">
        <v>6348132.75</v>
      </c>
      <c r="H627" s="1">
        <v>1568.91</v>
      </c>
      <c r="I627" s="5">
        <f t="shared" si="55"/>
        <v>2926.9002046006462</v>
      </c>
      <c r="J627" s="5">
        <f t="shared" si="56"/>
        <v>325.21113384451627</v>
      </c>
      <c r="K627" s="5">
        <f t="shared" si="57"/>
        <v>4046.2058053043193</v>
      </c>
      <c r="L627" s="5">
        <f t="shared" si="58"/>
        <v>6973.1060099049655</v>
      </c>
      <c r="M627" s="5">
        <f t="shared" si="59"/>
        <v>774.78955665610727</v>
      </c>
    </row>
    <row r="628" spans="1:14" x14ac:dyDescent="0.25">
      <c r="A628">
        <v>45179</v>
      </c>
      <c r="B628" t="s">
        <v>688</v>
      </c>
      <c r="C628" t="s">
        <v>231</v>
      </c>
      <c r="D628" s="4">
        <v>10960869</v>
      </c>
      <c r="E628" s="4">
        <v>0</v>
      </c>
      <c r="F628" s="4">
        <f t="shared" si="54"/>
        <v>10960869</v>
      </c>
      <c r="G628" s="5">
        <v>21686627.859999999</v>
      </c>
      <c r="H628" s="1">
        <v>4408.8900000000003</v>
      </c>
      <c r="I628" s="5">
        <f t="shared" si="55"/>
        <v>2486.083572055551</v>
      </c>
      <c r="J628" s="5">
        <f t="shared" si="56"/>
        <v>276.23150800617236</v>
      </c>
      <c r="K628" s="5">
        <f t="shared" si="57"/>
        <v>4918.8407649090814</v>
      </c>
      <c r="L628" s="5">
        <f t="shared" si="58"/>
        <v>7404.9243369646319</v>
      </c>
      <c r="M628" s="5">
        <f t="shared" si="59"/>
        <v>822.76937077384798</v>
      </c>
    </row>
    <row r="630" spans="1:14" x14ac:dyDescent="0.25">
      <c r="D630" s="4" t="s">
        <v>695</v>
      </c>
      <c r="E630" s="4" t="s">
        <v>695</v>
      </c>
      <c r="F630" s="4" t="s">
        <v>695</v>
      </c>
      <c r="G630" s="4" t="s">
        <v>695</v>
      </c>
      <c r="H630" s="4" t="s">
        <v>695</v>
      </c>
      <c r="I630" s="5" t="s">
        <v>695</v>
      </c>
      <c r="J630" s="5" t="s">
        <v>695</v>
      </c>
      <c r="K630" s="5" t="s">
        <v>695</v>
      </c>
      <c r="L630" s="5" t="s">
        <v>695</v>
      </c>
      <c r="M630" s="5" t="s">
        <v>695</v>
      </c>
      <c r="N630" s="5" t="s">
        <v>695</v>
      </c>
    </row>
    <row r="632" spans="1:14" x14ac:dyDescent="0.25">
      <c r="D632" s="4" t="s">
        <v>695</v>
      </c>
      <c r="E632" s="4" t="s">
        <v>695</v>
      </c>
      <c r="F632" s="4" t="s">
        <v>695</v>
      </c>
    </row>
  </sheetData>
  <mergeCells count="4">
    <mergeCell ref="A1:C1"/>
    <mergeCell ref="A4:M4"/>
    <mergeCell ref="A5:M5"/>
    <mergeCell ref="A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TUITION_RATE_FY13_REVISED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denise.willis</cp:lastModifiedBy>
  <dcterms:created xsi:type="dcterms:W3CDTF">2012-10-17T14:39:30Z</dcterms:created>
  <dcterms:modified xsi:type="dcterms:W3CDTF">2012-11-26T19:37:18Z</dcterms:modified>
</cp:coreProperties>
</file>