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TUITION_RATE_FY14" sheetId="1" r:id="rId1"/>
  </sheets>
  <calcPr calcId="145621"/>
</workbook>
</file>

<file path=xl/calcChain.xml><?xml version="1.0" encoding="utf-8"?>
<calcChain xmlns="http://schemas.openxmlformats.org/spreadsheetml/2006/main">
  <c r="H627" i="1" l="1"/>
  <c r="G627" i="1"/>
  <c r="E627" i="1"/>
  <c r="D627" i="1"/>
  <c r="F625" i="1" l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J12" i="1" s="1"/>
  <c r="I17" i="1" l="1"/>
  <c r="J17" i="1"/>
  <c r="I21" i="1"/>
  <c r="J21" i="1"/>
  <c r="I23" i="1"/>
  <c r="J23" i="1"/>
  <c r="I27" i="1"/>
  <c r="J27" i="1"/>
  <c r="I31" i="1"/>
  <c r="J31" i="1"/>
  <c r="I35" i="1"/>
  <c r="J35" i="1"/>
  <c r="I39" i="1"/>
  <c r="J39" i="1"/>
  <c r="I43" i="1"/>
  <c r="J43" i="1"/>
  <c r="I45" i="1"/>
  <c r="J45" i="1"/>
  <c r="I49" i="1"/>
  <c r="J49" i="1"/>
  <c r="I53" i="1"/>
  <c r="J53" i="1"/>
  <c r="I55" i="1"/>
  <c r="J55" i="1"/>
  <c r="I59" i="1"/>
  <c r="J59" i="1"/>
  <c r="I65" i="1"/>
  <c r="J65" i="1"/>
  <c r="I71" i="1"/>
  <c r="J71" i="1"/>
  <c r="I14" i="1"/>
  <c r="J14" i="1"/>
  <c r="I16" i="1"/>
  <c r="J16" i="1"/>
  <c r="I18" i="1"/>
  <c r="J18" i="1"/>
  <c r="I20" i="1"/>
  <c r="J20" i="1"/>
  <c r="I22" i="1"/>
  <c r="J22" i="1"/>
  <c r="I24" i="1"/>
  <c r="J24" i="1"/>
  <c r="I26" i="1"/>
  <c r="J26" i="1"/>
  <c r="I28" i="1"/>
  <c r="J28" i="1"/>
  <c r="I30" i="1"/>
  <c r="J30" i="1"/>
  <c r="I32" i="1"/>
  <c r="J32" i="1"/>
  <c r="I34" i="1"/>
  <c r="J34" i="1"/>
  <c r="I36" i="1"/>
  <c r="J36" i="1"/>
  <c r="I38" i="1"/>
  <c r="J38" i="1"/>
  <c r="I40" i="1"/>
  <c r="J40" i="1"/>
  <c r="I42" i="1"/>
  <c r="J42" i="1"/>
  <c r="I44" i="1"/>
  <c r="J44" i="1"/>
  <c r="I46" i="1"/>
  <c r="J46" i="1"/>
  <c r="I48" i="1"/>
  <c r="J48" i="1"/>
  <c r="I50" i="1"/>
  <c r="J50" i="1"/>
  <c r="I52" i="1"/>
  <c r="J52" i="1"/>
  <c r="I54" i="1"/>
  <c r="J54" i="1"/>
  <c r="I56" i="1"/>
  <c r="J56" i="1"/>
  <c r="I58" i="1"/>
  <c r="J58" i="1"/>
  <c r="I60" i="1"/>
  <c r="J60" i="1"/>
  <c r="I62" i="1"/>
  <c r="J62" i="1"/>
  <c r="I64" i="1"/>
  <c r="J64" i="1"/>
  <c r="I66" i="1"/>
  <c r="J66" i="1"/>
  <c r="I68" i="1"/>
  <c r="J68" i="1"/>
  <c r="I70" i="1"/>
  <c r="J70" i="1"/>
  <c r="I72" i="1"/>
  <c r="J72" i="1"/>
  <c r="I74" i="1"/>
  <c r="J74" i="1"/>
  <c r="I76" i="1"/>
  <c r="J76" i="1"/>
  <c r="I78" i="1"/>
  <c r="J78" i="1"/>
  <c r="I80" i="1"/>
  <c r="J80" i="1"/>
  <c r="I82" i="1"/>
  <c r="J82" i="1"/>
  <c r="I84" i="1"/>
  <c r="J84" i="1"/>
  <c r="I86" i="1"/>
  <c r="J86" i="1"/>
  <c r="I88" i="1"/>
  <c r="J88" i="1"/>
  <c r="I90" i="1"/>
  <c r="J90" i="1"/>
  <c r="I92" i="1"/>
  <c r="J92" i="1"/>
  <c r="I94" i="1"/>
  <c r="J94" i="1"/>
  <c r="I96" i="1"/>
  <c r="J96" i="1"/>
  <c r="I98" i="1"/>
  <c r="J98" i="1"/>
  <c r="I100" i="1"/>
  <c r="J100" i="1"/>
  <c r="I102" i="1"/>
  <c r="J102" i="1"/>
  <c r="I104" i="1"/>
  <c r="J104" i="1"/>
  <c r="I106" i="1"/>
  <c r="J106" i="1"/>
  <c r="I108" i="1"/>
  <c r="J108" i="1"/>
  <c r="I110" i="1"/>
  <c r="J110" i="1"/>
  <c r="I112" i="1"/>
  <c r="J112" i="1"/>
  <c r="I114" i="1"/>
  <c r="J114" i="1"/>
  <c r="I116" i="1"/>
  <c r="J116" i="1"/>
  <c r="I118" i="1"/>
  <c r="J118" i="1"/>
  <c r="I120" i="1"/>
  <c r="J120" i="1"/>
  <c r="I122" i="1"/>
  <c r="J122" i="1"/>
  <c r="I124" i="1"/>
  <c r="J124" i="1"/>
  <c r="I126" i="1"/>
  <c r="J126" i="1"/>
  <c r="I128" i="1"/>
  <c r="J128" i="1"/>
  <c r="I130" i="1"/>
  <c r="J130" i="1"/>
  <c r="I132" i="1"/>
  <c r="J132" i="1"/>
  <c r="I134" i="1"/>
  <c r="J134" i="1"/>
  <c r="I136" i="1"/>
  <c r="J136" i="1"/>
  <c r="I138" i="1"/>
  <c r="J138" i="1"/>
  <c r="I140" i="1"/>
  <c r="J140" i="1"/>
  <c r="I142" i="1"/>
  <c r="J142" i="1"/>
  <c r="I144" i="1"/>
  <c r="J144" i="1"/>
  <c r="I146" i="1"/>
  <c r="J146" i="1"/>
  <c r="I148" i="1"/>
  <c r="J148" i="1"/>
  <c r="I150" i="1"/>
  <c r="J150" i="1"/>
  <c r="I152" i="1"/>
  <c r="J152" i="1"/>
  <c r="I154" i="1"/>
  <c r="J154" i="1"/>
  <c r="I156" i="1"/>
  <c r="J156" i="1"/>
  <c r="I158" i="1"/>
  <c r="J158" i="1"/>
  <c r="I160" i="1"/>
  <c r="J160" i="1"/>
  <c r="I162" i="1"/>
  <c r="J162" i="1"/>
  <c r="I164" i="1"/>
  <c r="J164" i="1"/>
  <c r="I166" i="1"/>
  <c r="J166" i="1"/>
  <c r="I168" i="1"/>
  <c r="J168" i="1"/>
  <c r="I170" i="1"/>
  <c r="J170" i="1"/>
  <c r="I172" i="1"/>
  <c r="J172" i="1"/>
  <c r="I174" i="1"/>
  <c r="J174" i="1"/>
  <c r="I176" i="1"/>
  <c r="J176" i="1"/>
  <c r="I178" i="1"/>
  <c r="J178" i="1"/>
  <c r="I180" i="1"/>
  <c r="J180" i="1"/>
  <c r="I182" i="1"/>
  <c r="J182" i="1"/>
  <c r="I184" i="1"/>
  <c r="J184" i="1"/>
  <c r="I186" i="1"/>
  <c r="J186" i="1"/>
  <c r="I188" i="1"/>
  <c r="J188" i="1"/>
  <c r="I190" i="1"/>
  <c r="J190" i="1"/>
  <c r="I192" i="1"/>
  <c r="J192" i="1"/>
  <c r="I194" i="1"/>
  <c r="J194" i="1"/>
  <c r="I196" i="1"/>
  <c r="J196" i="1"/>
  <c r="I198" i="1"/>
  <c r="J198" i="1"/>
  <c r="I200" i="1"/>
  <c r="J200" i="1"/>
  <c r="I202" i="1"/>
  <c r="J202" i="1"/>
  <c r="I204" i="1"/>
  <c r="J204" i="1"/>
  <c r="I206" i="1"/>
  <c r="J206" i="1"/>
  <c r="I208" i="1"/>
  <c r="J208" i="1"/>
  <c r="I210" i="1"/>
  <c r="J210" i="1"/>
  <c r="I212" i="1"/>
  <c r="J212" i="1"/>
  <c r="I214" i="1"/>
  <c r="J214" i="1"/>
  <c r="I216" i="1"/>
  <c r="J216" i="1"/>
  <c r="I218" i="1"/>
  <c r="J218" i="1"/>
  <c r="I220" i="1"/>
  <c r="J220" i="1"/>
  <c r="I222" i="1"/>
  <c r="J222" i="1"/>
  <c r="I224" i="1"/>
  <c r="J224" i="1"/>
  <c r="I226" i="1"/>
  <c r="J226" i="1"/>
  <c r="I228" i="1"/>
  <c r="J228" i="1"/>
  <c r="I230" i="1"/>
  <c r="J230" i="1"/>
  <c r="I232" i="1"/>
  <c r="J232" i="1"/>
  <c r="I234" i="1"/>
  <c r="J234" i="1"/>
  <c r="I236" i="1"/>
  <c r="J236" i="1"/>
  <c r="I238" i="1"/>
  <c r="J238" i="1"/>
  <c r="I240" i="1"/>
  <c r="J240" i="1"/>
  <c r="I242" i="1"/>
  <c r="J242" i="1"/>
  <c r="I244" i="1"/>
  <c r="J244" i="1"/>
  <c r="I246" i="1"/>
  <c r="J246" i="1"/>
  <c r="I248" i="1"/>
  <c r="J248" i="1"/>
  <c r="I250" i="1"/>
  <c r="J250" i="1"/>
  <c r="I252" i="1"/>
  <c r="J252" i="1"/>
  <c r="I254" i="1"/>
  <c r="J254" i="1"/>
  <c r="I256" i="1"/>
  <c r="J256" i="1"/>
  <c r="I258" i="1"/>
  <c r="J258" i="1"/>
  <c r="I260" i="1"/>
  <c r="J260" i="1"/>
  <c r="I262" i="1"/>
  <c r="J262" i="1"/>
  <c r="I264" i="1"/>
  <c r="J264" i="1"/>
  <c r="I266" i="1"/>
  <c r="J266" i="1"/>
  <c r="I268" i="1"/>
  <c r="J268" i="1"/>
  <c r="I270" i="1"/>
  <c r="J270" i="1"/>
  <c r="I272" i="1"/>
  <c r="J272" i="1"/>
  <c r="I274" i="1"/>
  <c r="J274" i="1"/>
  <c r="I276" i="1"/>
  <c r="J276" i="1"/>
  <c r="I278" i="1"/>
  <c r="J278" i="1"/>
  <c r="I280" i="1"/>
  <c r="J280" i="1"/>
  <c r="I282" i="1"/>
  <c r="J282" i="1"/>
  <c r="I284" i="1"/>
  <c r="J284" i="1"/>
  <c r="I286" i="1"/>
  <c r="J286" i="1"/>
  <c r="I288" i="1"/>
  <c r="J288" i="1"/>
  <c r="I290" i="1"/>
  <c r="J290" i="1"/>
  <c r="I292" i="1"/>
  <c r="J292" i="1"/>
  <c r="I294" i="1"/>
  <c r="J294" i="1"/>
  <c r="I296" i="1"/>
  <c r="J296" i="1"/>
  <c r="I298" i="1"/>
  <c r="J298" i="1"/>
  <c r="I300" i="1"/>
  <c r="J300" i="1"/>
  <c r="I302" i="1"/>
  <c r="J302" i="1"/>
  <c r="I304" i="1"/>
  <c r="J304" i="1"/>
  <c r="I306" i="1"/>
  <c r="J306" i="1"/>
  <c r="I308" i="1"/>
  <c r="J308" i="1"/>
  <c r="I310" i="1"/>
  <c r="J310" i="1"/>
  <c r="I312" i="1"/>
  <c r="J312" i="1"/>
  <c r="I314" i="1"/>
  <c r="J314" i="1"/>
  <c r="I316" i="1"/>
  <c r="J316" i="1"/>
  <c r="I318" i="1"/>
  <c r="J318" i="1"/>
  <c r="I320" i="1"/>
  <c r="J320" i="1"/>
  <c r="I322" i="1"/>
  <c r="J322" i="1"/>
  <c r="I324" i="1"/>
  <c r="J324" i="1"/>
  <c r="I326" i="1"/>
  <c r="J326" i="1"/>
  <c r="I328" i="1"/>
  <c r="J328" i="1"/>
  <c r="I330" i="1"/>
  <c r="J330" i="1"/>
  <c r="I332" i="1"/>
  <c r="J332" i="1"/>
  <c r="I334" i="1"/>
  <c r="J334" i="1"/>
  <c r="I336" i="1"/>
  <c r="J336" i="1"/>
  <c r="I338" i="1"/>
  <c r="J338" i="1"/>
  <c r="I340" i="1"/>
  <c r="J340" i="1"/>
  <c r="I342" i="1"/>
  <c r="J342" i="1"/>
  <c r="I344" i="1"/>
  <c r="J344" i="1"/>
  <c r="I346" i="1"/>
  <c r="J346" i="1"/>
  <c r="I348" i="1"/>
  <c r="J348" i="1"/>
  <c r="I352" i="1"/>
  <c r="J352" i="1"/>
  <c r="I354" i="1"/>
  <c r="J354" i="1"/>
  <c r="I356" i="1"/>
  <c r="J356" i="1"/>
  <c r="I358" i="1"/>
  <c r="J358" i="1"/>
  <c r="I360" i="1"/>
  <c r="J360" i="1"/>
  <c r="I362" i="1"/>
  <c r="J362" i="1"/>
  <c r="I364" i="1"/>
  <c r="J364" i="1"/>
  <c r="I366" i="1"/>
  <c r="J366" i="1"/>
  <c r="I368" i="1"/>
  <c r="J368" i="1"/>
  <c r="I370" i="1"/>
  <c r="J370" i="1"/>
  <c r="I372" i="1"/>
  <c r="J372" i="1"/>
  <c r="I374" i="1"/>
  <c r="J374" i="1"/>
  <c r="I376" i="1"/>
  <c r="J376" i="1"/>
  <c r="I378" i="1"/>
  <c r="J378" i="1"/>
  <c r="I380" i="1"/>
  <c r="J380" i="1"/>
  <c r="I382" i="1"/>
  <c r="J382" i="1"/>
  <c r="I384" i="1"/>
  <c r="J384" i="1"/>
  <c r="I386" i="1"/>
  <c r="J386" i="1"/>
  <c r="I388" i="1"/>
  <c r="J388" i="1"/>
  <c r="I390" i="1"/>
  <c r="J390" i="1"/>
  <c r="I392" i="1"/>
  <c r="J392" i="1"/>
  <c r="I394" i="1"/>
  <c r="J394" i="1"/>
  <c r="I396" i="1"/>
  <c r="J396" i="1"/>
  <c r="I398" i="1"/>
  <c r="J398" i="1"/>
  <c r="I400" i="1"/>
  <c r="J400" i="1"/>
  <c r="I402" i="1"/>
  <c r="J402" i="1"/>
  <c r="I404" i="1"/>
  <c r="J404" i="1"/>
  <c r="I406" i="1"/>
  <c r="J406" i="1"/>
  <c r="I408" i="1"/>
  <c r="J408" i="1"/>
  <c r="I410" i="1"/>
  <c r="J410" i="1"/>
  <c r="I412" i="1"/>
  <c r="J412" i="1"/>
  <c r="I414" i="1"/>
  <c r="J414" i="1"/>
  <c r="I416" i="1"/>
  <c r="J416" i="1"/>
  <c r="I418" i="1"/>
  <c r="J418" i="1"/>
  <c r="I420" i="1"/>
  <c r="J420" i="1"/>
  <c r="I422" i="1"/>
  <c r="J422" i="1"/>
  <c r="I424" i="1"/>
  <c r="J424" i="1"/>
  <c r="I426" i="1"/>
  <c r="J426" i="1"/>
  <c r="I428" i="1"/>
  <c r="J428" i="1"/>
  <c r="I430" i="1"/>
  <c r="J430" i="1"/>
  <c r="I432" i="1"/>
  <c r="J432" i="1"/>
  <c r="I434" i="1"/>
  <c r="J434" i="1"/>
  <c r="I436" i="1"/>
  <c r="J436" i="1"/>
  <c r="I438" i="1"/>
  <c r="J438" i="1"/>
  <c r="I440" i="1"/>
  <c r="J440" i="1"/>
  <c r="I442" i="1"/>
  <c r="J442" i="1"/>
  <c r="I444" i="1"/>
  <c r="J444" i="1"/>
  <c r="I446" i="1"/>
  <c r="J446" i="1"/>
  <c r="I448" i="1"/>
  <c r="J448" i="1"/>
  <c r="I450" i="1"/>
  <c r="J450" i="1"/>
  <c r="I452" i="1"/>
  <c r="J452" i="1"/>
  <c r="I454" i="1"/>
  <c r="J454" i="1"/>
  <c r="I456" i="1"/>
  <c r="J456" i="1"/>
  <c r="I458" i="1"/>
  <c r="J458" i="1"/>
  <c r="I460" i="1"/>
  <c r="J460" i="1"/>
  <c r="I462" i="1"/>
  <c r="J462" i="1"/>
  <c r="I464" i="1"/>
  <c r="J464" i="1"/>
  <c r="I466" i="1"/>
  <c r="J466" i="1"/>
  <c r="I468" i="1"/>
  <c r="J468" i="1"/>
  <c r="I470" i="1"/>
  <c r="J470" i="1"/>
  <c r="I472" i="1"/>
  <c r="J472" i="1"/>
  <c r="I474" i="1"/>
  <c r="J474" i="1"/>
  <c r="I476" i="1"/>
  <c r="J476" i="1"/>
  <c r="I478" i="1"/>
  <c r="J478" i="1"/>
  <c r="I480" i="1"/>
  <c r="J480" i="1"/>
  <c r="I482" i="1"/>
  <c r="J482" i="1"/>
  <c r="I484" i="1"/>
  <c r="J484" i="1"/>
  <c r="I486" i="1"/>
  <c r="J486" i="1"/>
  <c r="I488" i="1"/>
  <c r="J488" i="1"/>
  <c r="I490" i="1"/>
  <c r="J490" i="1"/>
  <c r="I492" i="1"/>
  <c r="J492" i="1"/>
  <c r="I494" i="1"/>
  <c r="J494" i="1"/>
  <c r="I496" i="1"/>
  <c r="J496" i="1"/>
  <c r="I498" i="1"/>
  <c r="J498" i="1"/>
  <c r="I500" i="1"/>
  <c r="J500" i="1"/>
  <c r="I502" i="1"/>
  <c r="J502" i="1"/>
  <c r="I504" i="1"/>
  <c r="J504" i="1"/>
  <c r="I506" i="1"/>
  <c r="J506" i="1"/>
  <c r="I508" i="1"/>
  <c r="J508" i="1"/>
  <c r="I510" i="1"/>
  <c r="J510" i="1"/>
  <c r="I512" i="1"/>
  <c r="J512" i="1"/>
  <c r="I514" i="1"/>
  <c r="J514" i="1"/>
  <c r="I516" i="1"/>
  <c r="J516" i="1"/>
  <c r="I518" i="1"/>
  <c r="J518" i="1"/>
  <c r="I520" i="1"/>
  <c r="J520" i="1"/>
  <c r="I522" i="1"/>
  <c r="J522" i="1"/>
  <c r="I524" i="1"/>
  <c r="J524" i="1"/>
  <c r="I526" i="1"/>
  <c r="J526" i="1"/>
  <c r="I528" i="1"/>
  <c r="J528" i="1"/>
  <c r="I530" i="1"/>
  <c r="J530" i="1"/>
  <c r="I532" i="1"/>
  <c r="J532" i="1"/>
  <c r="I534" i="1"/>
  <c r="J534" i="1"/>
  <c r="I536" i="1"/>
  <c r="J536" i="1"/>
  <c r="I538" i="1"/>
  <c r="J538" i="1"/>
  <c r="I540" i="1"/>
  <c r="J540" i="1"/>
  <c r="I542" i="1"/>
  <c r="J542" i="1"/>
  <c r="I544" i="1"/>
  <c r="J544" i="1"/>
  <c r="I546" i="1"/>
  <c r="J546" i="1"/>
  <c r="I548" i="1"/>
  <c r="J548" i="1"/>
  <c r="I550" i="1"/>
  <c r="J550" i="1"/>
  <c r="I552" i="1"/>
  <c r="J552" i="1"/>
  <c r="I554" i="1"/>
  <c r="J554" i="1"/>
  <c r="I556" i="1"/>
  <c r="J556" i="1"/>
  <c r="I558" i="1"/>
  <c r="J558" i="1"/>
  <c r="I560" i="1"/>
  <c r="J560" i="1"/>
  <c r="I562" i="1"/>
  <c r="J562" i="1"/>
  <c r="I564" i="1"/>
  <c r="J564" i="1"/>
  <c r="I566" i="1"/>
  <c r="J566" i="1"/>
  <c r="I568" i="1"/>
  <c r="J568" i="1"/>
  <c r="I570" i="1"/>
  <c r="J570" i="1"/>
  <c r="I572" i="1"/>
  <c r="J572" i="1"/>
  <c r="I574" i="1"/>
  <c r="J574" i="1"/>
  <c r="I576" i="1"/>
  <c r="J576" i="1"/>
  <c r="I578" i="1"/>
  <c r="J578" i="1"/>
  <c r="I580" i="1"/>
  <c r="J580" i="1"/>
  <c r="I582" i="1"/>
  <c r="J582" i="1"/>
  <c r="I584" i="1"/>
  <c r="J584" i="1"/>
  <c r="I586" i="1"/>
  <c r="J586" i="1"/>
  <c r="I588" i="1"/>
  <c r="J588" i="1"/>
  <c r="I590" i="1"/>
  <c r="J590" i="1"/>
  <c r="I592" i="1"/>
  <c r="J592" i="1"/>
  <c r="I594" i="1"/>
  <c r="J594" i="1"/>
  <c r="I596" i="1"/>
  <c r="J596" i="1"/>
  <c r="I598" i="1"/>
  <c r="J598" i="1"/>
  <c r="I600" i="1"/>
  <c r="J600" i="1"/>
  <c r="I602" i="1"/>
  <c r="J602" i="1"/>
  <c r="I604" i="1"/>
  <c r="J604" i="1"/>
  <c r="I606" i="1"/>
  <c r="J606" i="1"/>
  <c r="I608" i="1"/>
  <c r="J608" i="1"/>
  <c r="I610" i="1"/>
  <c r="J610" i="1"/>
  <c r="I612" i="1"/>
  <c r="J612" i="1"/>
  <c r="I614" i="1"/>
  <c r="J614" i="1"/>
  <c r="I616" i="1"/>
  <c r="J616" i="1"/>
  <c r="I618" i="1"/>
  <c r="J618" i="1"/>
  <c r="I620" i="1"/>
  <c r="J620" i="1"/>
  <c r="I622" i="1"/>
  <c r="J622" i="1"/>
  <c r="I624" i="1"/>
  <c r="J624" i="1"/>
  <c r="I13" i="1"/>
  <c r="J13" i="1"/>
  <c r="I15" i="1"/>
  <c r="J15" i="1"/>
  <c r="I19" i="1"/>
  <c r="J19" i="1"/>
  <c r="I25" i="1"/>
  <c r="J25" i="1"/>
  <c r="I29" i="1"/>
  <c r="J29" i="1"/>
  <c r="I33" i="1"/>
  <c r="J33" i="1"/>
  <c r="I37" i="1"/>
  <c r="J37" i="1"/>
  <c r="I41" i="1"/>
  <c r="J41" i="1"/>
  <c r="I47" i="1"/>
  <c r="J47" i="1"/>
  <c r="I51" i="1"/>
  <c r="J51" i="1"/>
  <c r="I57" i="1"/>
  <c r="J57" i="1"/>
  <c r="I61" i="1"/>
  <c r="J61" i="1"/>
  <c r="I63" i="1"/>
  <c r="J63" i="1"/>
  <c r="I67" i="1"/>
  <c r="J67" i="1"/>
  <c r="I69" i="1"/>
  <c r="J69" i="1"/>
  <c r="I73" i="1"/>
  <c r="J73" i="1"/>
  <c r="I75" i="1"/>
  <c r="J75" i="1"/>
  <c r="I77" i="1"/>
  <c r="J77" i="1"/>
  <c r="I79" i="1"/>
  <c r="J79" i="1"/>
  <c r="I81" i="1"/>
  <c r="J81" i="1"/>
  <c r="I83" i="1"/>
  <c r="J83" i="1"/>
  <c r="I85" i="1"/>
  <c r="J85" i="1"/>
  <c r="I87" i="1"/>
  <c r="J87" i="1"/>
  <c r="I89" i="1"/>
  <c r="J89" i="1"/>
  <c r="I91" i="1"/>
  <c r="J91" i="1"/>
  <c r="I93" i="1"/>
  <c r="J93" i="1"/>
  <c r="I95" i="1"/>
  <c r="J95" i="1"/>
  <c r="I97" i="1"/>
  <c r="J97" i="1"/>
  <c r="I99" i="1"/>
  <c r="J99" i="1"/>
  <c r="I101" i="1"/>
  <c r="J101" i="1"/>
  <c r="I103" i="1"/>
  <c r="J103" i="1"/>
  <c r="I105" i="1"/>
  <c r="J105" i="1"/>
  <c r="I107" i="1"/>
  <c r="J107" i="1"/>
  <c r="I109" i="1"/>
  <c r="J109" i="1"/>
  <c r="I111" i="1"/>
  <c r="J111" i="1"/>
  <c r="I113" i="1"/>
  <c r="J113" i="1"/>
  <c r="I115" i="1"/>
  <c r="J115" i="1"/>
  <c r="I117" i="1"/>
  <c r="J117" i="1"/>
  <c r="I119" i="1"/>
  <c r="J119" i="1"/>
  <c r="I121" i="1"/>
  <c r="J121" i="1"/>
  <c r="I123" i="1"/>
  <c r="J123" i="1"/>
  <c r="I125" i="1"/>
  <c r="J125" i="1"/>
  <c r="I127" i="1"/>
  <c r="J127" i="1"/>
  <c r="I129" i="1"/>
  <c r="J129" i="1"/>
  <c r="I131" i="1"/>
  <c r="J131" i="1"/>
  <c r="I133" i="1"/>
  <c r="J133" i="1"/>
  <c r="I135" i="1"/>
  <c r="J135" i="1"/>
  <c r="I137" i="1"/>
  <c r="J137" i="1"/>
  <c r="I139" i="1"/>
  <c r="J139" i="1"/>
  <c r="I141" i="1"/>
  <c r="J141" i="1"/>
  <c r="I143" i="1"/>
  <c r="J143" i="1"/>
  <c r="I145" i="1"/>
  <c r="J145" i="1"/>
  <c r="I147" i="1"/>
  <c r="J147" i="1"/>
  <c r="I149" i="1"/>
  <c r="J149" i="1"/>
  <c r="I151" i="1"/>
  <c r="J151" i="1"/>
  <c r="I153" i="1"/>
  <c r="J153" i="1"/>
  <c r="I155" i="1"/>
  <c r="J155" i="1"/>
  <c r="I157" i="1"/>
  <c r="J157" i="1"/>
  <c r="I159" i="1"/>
  <c r="J159" i="1"/>
  <c r="I161" i="1"/>
  <c r="J161" i="1"/>
  <c r="I163" i="1"/>
  <c r="J163" i="1"/>
  <c r="I165" i="1"/>
  <c r="J165" i="1"/>
  <c r="I167" i="1"/>
  <c r="J167" i="1"/>
  <c r="I169" i="1"/>
  <c r="J169" i="1"/>
  <c r="I171" i="1"/>
  <c r="J171" i="1"/>
  <c r="I173" i="1"/>
  <c r="J173" i="1"/>
  <c r="I175" i="1"/>
  <c r="J175" i="1"/>
  <c r="I177" i="1"/>
  <c r="J177" i="1"/>
  <c r="I179" i="1"/>
  <c r="J179" i="1"/>
  <c r="I181" i="1"/>
  <c r="J181" i="1"/>
  <c r="I183" i="1"/>
  <c r="J183" i="1"/>
  <c r="I185" i="1"/>
  <c r="J185" i="1"/>
  <c r="I187" i="1"/>
  <c r="J187" i="1"/>
  <c r="I189" i="1"/>
  <c r="J189" i="1"/>
  <c r="I191" i="1"/>
  <c r="J191" i="1"/>
  <c r="I193" i="1"/>
  <c r="J193" i="1"/>
  <c r="I195" i="1"/>
  <c r="J195" i="1"/>
  <c r="I197" i="1"/>
  <c r="J197" i="1"/>
  <c r="I199" i="1"/>
  <c r="J199" i="1"/>
  <c r="I201" i="1"/>
  <c r="J201" i="1"/>
  <c r="I203" i="1"/>
  <c r="J203" i="1"/>
  <c r="I205" i="1"/>
  <c r="J205" i="1"/>
  <c r="I207" i="1"/>
  <c r="J207" i="1"/>
  <c r="I209" i="1"/>
  <c r="J209" i="1"/>
  <c r="I211" i="1"/>
  <c r="J211" i="1"/>
  <c r="I213" i="1"/>
  <c r="J213" i="1"/>
  <c r="I215" i="1"/>
  <c r="J215" i="1"/>
  <c r="I217" i="1"/>
  <c r="J217" i="1"/>
  <c r="I219" i="1"/>
  <c r="J219" i="1"/>
  <c r="I221" i="1"/>
  <c r="J221" i="1"/>
  <c r="I223" i="1"/>
  <c r="J223" i="1"/>
  <c r="I225" i="1"/>
  <c r="J225" i="1"/>
  <c r="I227" i="1"/>
  <c r="J227" i="1"/>
  <c r="I229" i="1"/>
  <c r="J229" i="1"/>
  <c r="I231" i="1"/>
  <c r="J231" i="1"/>
  <c r="I233" i="1"/>
  <c r="J233" i="1"/>
  <c r="I235" i="1"/>
  <c r="J235" i="1"/>
  <c r="I237" i="1"/>
  <c r="J237" i="1"/>
  <c r="I239" i="1"/>
  <c r="J239" i="1"/>
  <c r="I241" i="1"/>
  <c r="J241" i="1"/>
  <c r="I243" i="1"/>
  <c r="J243" i="1"/>
  <c r="I245" i="1"/>
  <c r="J245" i="1"/>
  <c r="I247" i="1"/>
  <c r="J247" i="1"/>
  <c r="I249" i="1"/>
  <c r="J249" i="1"/>
  <c r="I251" i="1"/>
  <c r="J251" i="1"/>
  <c r="I253" i="1"/>
  <c r="J253" i="1"/>
  <c r="I255" i="1"/>
  <c r="J255" i="1"/>
  <c r="I257" i="1"/>
  <c r="J257" i="1"/>
  <c r="I259" i="1"/>
  <c r="J259" i="1"/>
  <c r="I261" i="1"/>
  <c r="J261" i="1"/>
  <c r="I263" i="1"/>
  <c r="J263" i="1"/>
  <c r="I265" i="1"/>
  <c r="J265" i="1"/>
  <c r="I267" i="1"/>
  <c r="J267" i="1"/>
  <c r="I269" i="1"/>
  <c r="J269" i="1"/>
  <c r="I271" i="1"/>
  <c r="J271" i="1"/>
  <c r="I273" i="1"/>
  <c r="J273" i="1"/>
  <c r="I275" i="1"/>
  <c r="J275" i="1"/>
  <c r="I277" i="1"/>
  <c r="J277" i="1"/>
  <c r="I279" i="1"/>
  <c r="J279" i="1"/>
  <c r="I281" i="1"/>
  <c r="J281" i="1"/>
  <c r="I283" i="1"/>
  <c r="J283" i="1"/>
  <c r="I285" i="1"/>
  <c r="J285" i="1"/>
  <c r="I287" i="1"/>
  <c r="J287" i="1"/>
  <c r="I289" i="1"/>
  <c r="J289" i="1"/>
  <c r="I291" i="1"/>
  <c r="J291" i="1"/>
  <c r="I293" i="1"/>
  <c r="J293" i="1"/>
  <c r="I295" i="1"/>
  <c r="J295" i="1"/>
  <c r="I297" i="1"/>
  <c r="J297" i="1"/>
  <c r="I299" i="1"/>
  <c r="J299" i="1"/>
  <c r="I301" i="1"/>
  <c r="J301" i="1"/>
  <c r="I303" i="1"/>
  <c r="J303" i="1"/>
  <c r="I305" i="1"/>
  <c r="J305" i="1"/>
  <c r="I307" i="1"/>
  <c r="J307" i="1"/>
  <c r="I309" i="1"/>
  <c r="J309" i="1"/>
  <c r="I311" i="1"/>
  <c r="J311" i="1"/>
  <c r="I313" i="1"/>
  <c r="J313" i="1"/>
  <c r="I315" i="1"/>
  <c r="J315" i="1"/>
  <c r="I317" i="1"/>
  <c r="J317" i="1"/>
  <c r="I319" i="1"/>
  <c r="J319" i="1"/>
  <c r="I321" i="1"/>
  <c r="J321" i="1"/>
  <c r="I323" i="1"/>
  <c r="J323" i="1"/>
  <c r="I325" i="1"/>
  <c r="J325" i="1"/>
  <c r="I327" i="1"/>
  <c r="J327" i="1"/>
  <c r="I329" i="1"/>
  <c r="J329" i="1"/>
  <c r="I331" i="1"/>
  <c r="J331" i="1"/>
  <c r="I333" i="1"/>
  <c r="J333" i="1"/>
  <c r="I335" i="1"/>
  <c r="J335" i="1"/>
  <c r="I337" i="1"/>
  <c r="J337" i="1"/>
  <c r="I339" i="1"/>
  <c r="J339" i="1"/>
  <c r="I341" i="1"/>
  <c r="J341" i="1"/>
  <c r="I343" i="1"/>
  <c r="J343" i="1"/>
  <c r="I345" i="1"/>
  <c r="J345" i="1"/>
  <c r="I347" i="1"/>
  <c r="J347" i="1"/>
  <c r="I349" i="1"/>
  <c r="J349" i="1"/>
  <c r="I351" i="1"/>
  <c r="J351" i="1"/>
  <c r="I353" i="1"/>
  <c r="J353" i="1"/>
  <c r="I355" i="1"/>
  <c r="J355" i="1"/>
  <c r="I357" i="1"/>
  <c r="J357" i="1"/>
  <c r="I359" i="1"/>
  <c r="J359" i="1"/>
  <c r="I361" i="1"/>
  <c r="J361" i="1"/>
  <c r="I363" i="1"/>
  <c r="J363" i="1"/>
  <c r="I365" i="1"/>
  <c r="J365" i="1"/>
  <c r="I367" i="1"/>
  <c r="J367" i="1"/>
  <c r="I369" i="1"/>
  <c r="J369" i="1"/>
  <c r="I371" i="1"/>
  <c r="J371" i="1"/>
  <c r="I373" i="1"/>
  <c r="J373" i="1"/>
  <c r="I375" i="1"/>
  <c r="J375" i="1"/>
  <c r="I377" i="1"/>
  <c r="J377" i="1"/>
  <c r="I379" i="1"/>
  <c r="J379" i="1"/>
  <c r="I381" i="1"/>
  <c r="J381" i="1"/>
  <c r="I383" i="1"/>
  <c r="J383" i="1"/>
  <c r="I385" i="1"/>
  <c r="J385" i="1"/>
  <c r="I387" i="1"/>
  <c r="J387" i="1"/>
  <c r="I389" i="1"/>
  <c r="J389" i="1"/>
  <c r="I391" i="1"/>
  <c r="J391" i="1"/>
  <c r="I395" i="1"/>
  <c r="J395" i="1"/>
  <c r="I397" i="1"/>
  <c r="J397" i="1"/>
  <c r="I399" i="1"/>
  <c r="J399" i="1"/>
  <c r="I401" i="1"/>
  <c r="J401" i="1"/>
  <c r="I403" i="1"/>
  <c r="J403" i="1"/>
  <c r="I405" i="1"/>
  <c r="J405" i="1"/>
  <c r="I407" i="1"/>
  <c r="J407" i="1"/>
  <c r="I409" i="1"/>
  <c r="J409" i="1"/>
  <c r="I411" i="1"/>
  <c r="J411" i="1"/>
  <c r="I413" i="1"/>
  <c r="J413" i="1"/>
  <c r="I415" i="1"/>
  <c r="J415" i="1"/>
  <c r="I417" i="1"/>
  <c r="J417" i="1"/>
  <c r="I419" i="1"/>
  <c r="J419" i="1"/>
  <c r="I421" i="1"/>
  <c r="J421" i="1"/>
  <c r="I423" i="1"/>
  <c r="J423" i="1"/>
  <c r="I425" i="1"/>
  <c r="J425" i="1"/>
  <c r="I427" i="1"/>
  <c r="J427" i="1"/>
  <c r="I429" i="1"/>
  <c r="J429" i="1"/>
  <c r="I431" i="1"/>
  <c r="J431" i="1"/>
  <c r="I433" i="1"/>
  <c r="J433" i="1"/>
  <c r="I435" i="1"/>
  <c r="J435" i="1"/>
  <c r="I437" i="1"/>
  <c r="J437" i="1"/>
  <c r="I439" i="1"/>
  <c r="J439" i="1"/>
  <c r="I441" i="1"/>
  <c r="J441" i="1"/>
  <c r="I443" i="1"/>
  <c r="J443" i="1"/>
  <c r="I445" i="1"/>
  <c r="J445" i="1"/>
  <c r="I447" i="1"/>
  <c r="J447" i="1"/>
  <c r="I449" i="1"/>
  <c r="J449" i="1"/>
  <c r="I451" i="1"/>
  <c r="J451" i="1"/>
  <c r="I453" i="1"/>
  <c r="J453" i="1"/>
  <c r="I455" i="1"/>
  <c r="J455" i="1"/>
  <c r="I457" i="1"/>
  <c r="J457" i="1"/>
  <c r="I459" i="1"/>
  <c r="J459" i="1"/>
  <c r="I461" i="1"/>
  <c r="J461" i="1"/>
  <c r="I463" i="1"/>
  <c r="J463" i="1"/>
  <c r="I465" i="1"/>
  <c r="J465" i="1"/>
  <c r="I467" i="1"/>
  <c r="J467" i="1"/>
  <c r="I469" i="1"/>
  <c r="J469" i="1"/>
  <c r="I471" i="1"/>
  <c r="J471" i="1"/>
  <c r="I473" i="1"/>
  <c r="J473" i="1"/>
  <c r="I475" i="1"/>
  <c r="J475" i="1"/>
  <c r="I477" i="1"/>
  <c r="J477" i="1"/>
  <c r="I479" i="1"/>
  <c r="J479" i="1"/>
  <c r="I481" i="1"/>
  <c r="J481" i="1"/>
  <c r="I483" i="1"/>
  <c r="J483" i="1"/>
  <c r="I485" i="1"/>
  <c r="J485" i="1"/>
  <c r="I487" i="1"/>
  <c r="J487" i="1"/>
  <c r="I489" i="1"/>
  <c r="J489" i="1"/>
  <c r="I491" i="1"/>
  <c r="J491" i="1"/>
  <c r="I493" i="1"/>
  <c r="J493" i="1"/>
  <c r="I495" i="1"/>
  <c r="J495" i="1"/>
  <c r="I497" i="1"/>
  <c r="J497" i="1"/>
  <c r="I499" i="1"/>
  <c r="J499" i="1"/>
  <c r="I501" i="1"/>
  <c r="J501" i="1"/>
  <c r="I503" i="1"/>
  <c r="J503" i="1"/>
  <c r="I505" i="1"/>
  <c r="J505" i="1"/>
  <c r="I507" i="1"/>
  <c r="J507" i="1"/>
  <c r="I509" i="1"/>
  <c r="J509" i="1"/>
  <c r="I511" i="1"/>
  <c r="J511" i="1"/>
  <c r="I513" i="1"/>
  <c r="J513" i="1"/>
  <c r="I515" i="1"/>
  <c r="J515" i="1"/>
  <c r="I517" i="1"/>
  <c r="J517" i="1"/>
  <c r="I519" i="1"/>
  <c r="J519" i="1"/>
  <c r="I521" i="1"/>
  <c r="J521" i="1"/>
  <c r="I523" i="1"/>
  <c r="J523" i="1"/>
  <c r="I525" i="1"/>
  <c r="J525" i="1"/>
  <c r="I527" i="1"/>
  <c r="J527" i="1"/>
  <c r="I529" i="1"/>
  <c r="J529" i="1"/>
  <c r="I531" i="1"/>
  <c r="J531" i="1"/>
  <c r="I533" i="1"/>
  <c r="J533" i="1"/>
  <c r="I535" i="1"/>
  <c r="J535" i="1"/>
  <c r="I537" i="1"/>
  <c r="J537" i="1"/>
  <c r="I539" i="1"/>
  <c r="J539" i="1"/>
  <c r="I541" i="1"/>
  <c r="J541" i="1"/>
  <c r="I543" i="1"/>
  <c r="J543" i="1"/>
  <c r="I545" i="1"/>
  <c r="J545" i="1"/>
  <c r="I547" i="1"/>
  <c r="J547" i="1"/>
  <c r="I549" i="1"/>
  <c r="J549" i="1"/>
  <c r="I551" i="1"/>
  <c r="J551" i="1"/>
  <c r="I553" i="1"/>
  <c r="J553" i="1"/>
  <c r="I555" i="1"/>
  <c r="J555" i="1"/>
  <c r="I557" i="1"/>
  <c r="J557" i="1"/>
  <c r="I559" i="1"/>
  <c r="J559" i="1"/>
  <c r="I561" i="1"/>
  <c r="J561" i="1"/>
  <c r="I563" i="1"/>
  <c r="J563" i="1"/>
  <c r="I565" i="1"/>
  <c r="J565" i="1"/>
  <c r="I567" i="1"/>
  <c r="J567" i="1"/>
  <c r="I569" i="1"/>
  <c r="J569" i="1"/>
  <c r="I571" i="1"/>
  <c r="J571" i="1"/>
  <c r="I573" i="1"/>
  <c r="J573" i="1"/>
  <c r="I575" i="1"/>
  <c r="J575" i="1"/>
  <c r="I577" i="1"/>
  <c r="J577" i="1"/>
  <c r="I579" i="1"/>
  <c r="J579" i="1"/>
  <c r="I581" i="1"/>
  <c r="J581" i="1"/>
  <c r="I583" i="1"/>
  <c r="J583" i="1"/>
  <c r="I585" i="1"/>
  <c r="J585" i="1"/>
  <c r="I587" i="1"/>
  <c r="J587" i="1"/>
  <c r="I589" i="1"/>
  <c r="J589" i="1"/>
  <c r="I591" i="1"/>
  <c r="J591" i="1"/>
  <c r="I593" i="1"/>
  <c r="J593" i="1"/>
  <c r="I595" i="1"/>
  <c r="J595" i="1"/>
  <c r="I597" i="1"/>
  <c r="J597" i="1"/>
  <c r="I599" i="1"/>
  <c r="J599" i="1"/>
  <c r="I601" i="1"/>
  <c r="J601" i="1"/>
  <c r="I603" i="1"/>
  <c r="J603" i="1"/>
  <c r="I605" i="1"/>
  <c r="J605" i="1"/>
  <c r="I607" i="1"/>
  <c r="J607" i="1"/>
  <c r="I609" i="1"/>
  <c r="J609" i="1"/>
  <c r="I611" i="1"/>
  <c r="J611" i="1"/>
  <c r="I613" i="1"/>
  <c r="J613" i="1"/>
  <c r="I615" i="1"/>
  <c r="J615" i="1"/>
  <c r="I617" i="1"/>
  <c r="J617" i="1"/>
  <c r="I619" i="1"/>
  <c r="J619" i="1"/>
  <c r="I621" i="1"/>
  <c r="J621" i="1"/>
  <c r="I623" i="1"/>
  <c r="J623" i="1"/>
  <c r="I625" i="1"/>
  <c r="J625" i="1"/>
  <c r="I12" i="1"/>
  <c r="F627" i="1"/>
</calcChain>
</file>

<file path=xl/sharedStrings.xml><?xml version="1.0" encoding="utf-8"?>
<sst xmlns="http://schemas.openxmlformats.org/spreadsheetml/2006/main" count="1259" uniqueCount="697">
  <si>
    <t>SCHOOL</t>
  </si>
  <si>
    <t>PROPERTY</t>
  </si>
  <si>
    <t>STATE</t>
  </si>
  <si>
    <t>IN-STATE</t>
  </si>
  <si>
    <t>TOTAL</t>
  </si>
  <si>
    <t>INCOME TAX</t>
  </si>
  <si>
    <t>EDUCATION</t>
  </si>
  <si>
    <t>DISTRICT</t>
  </si>
  <si>
    <t>TUITION</t>
  </si>
  <si>
    <t>IRN</t>
  </si>
  <si>
    <t>COUNTY</t>
  </si>
  <si>
    <t>TAX REVENUE</t>
  </si>
  <si>
    <t>REVENUE</t>
  </si>
  <si>
    <t>AID</t>
  </si>
  <si>
    <t>RATE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</si>
  <si>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</si>
  <si>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</si>
  <si>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</si>
  <si>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</si>
  <si>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</si>
  <si>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</si>
  <si>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</si>
  <si>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</si>
  <si>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</si>
  <si>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</si>
  <si>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</si>
  <si>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</si>
  <si>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</si>
  <si>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</si>
  <si>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</si>
  <si>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</si>
  <si>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</si>
  <si>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</si>
  <si>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</si>
  <si>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</si>
  <si>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</si>
  <si>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</si>
  <si>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</si>
  <si>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</si>
  <si>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</si>
  <si>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</si>
  <si>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</si>
  <si>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</si>
  <si>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</si>
  <si>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</si>
  <si>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</si>
  <si>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</si>
  <si>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</si>
  <si>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</si>
  <si>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</si>
  <si>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</si>
  <si>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</si>
  <si>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</si>
  <si>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</si>
  <si>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</si>
  <si>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</si>
  <si>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</si>
  <si>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</si>
  <si>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</si>
  <si>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</si>
  <si>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</si>
  <si>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</si>
  <si>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</si>
  <si>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</si>
  <si>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</si>
  <si>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</si>
  <si>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</si>
  <si>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</si>
  <si>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</si>
  <si>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</si>
  <si>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</si>
  <si>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</si>
  <si>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</si>
  <si>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</si>
  <si>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</si>
  <si>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</si>
  <si>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</si>
  <si>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</si>
  <si>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</si>
  <si>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</si>
  <si>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</si>
  <si>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</si>
  <si>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</si>
  <si>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</si>
  <si>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</si>
  <si>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</si>
  <si>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</si>
  <si>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</si>
  <si>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</si>
  <si>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Bettsville Local SD</t>
  </si>
  <si>
    <t>Seneca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</si>
  <si>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</si>
  <si>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</si>
  <si>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</si>
  <si>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</si>
  <si>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</si>
  <si>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</si>
  <si>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</si>
  <si>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</si>
  <si>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</si>
  <si>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</si>
  <si>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</si>
  <si>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</si>
  <si>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</si>
  <si>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</si>
  <si>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</si>
  <si>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</si>
  <si>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</si>
  <si>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</si>
  <si>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</si>
  <si>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</si>
  <si>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</si>
  <si>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</si>
  <si>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</si>
  <si>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</si>
  <si>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</si>
  <si>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</si>
  <si>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</si>
  <si>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</si>
  <si>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</si>
  <si>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</si>
  <si>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</si>
  <si>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</si>
  <si>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</si>
  <si>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</si>
  <si>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</si>
  <si>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</si>
  <si>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</si>
  <si>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</si>
  <si>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</si>
  <si>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</si>
  <si>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</si>
  <si>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</si>
  <si>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</si>
  <si>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</si>
  <si>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</si>
  <si>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</si>
  <si>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</si>
  <si>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</si>
  <si>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</si>
  <si>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</si>
  <si>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</si>
  <si>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</si>
  <si>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</si>
  <si>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</si>
  <si>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</si>
  <si>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</si>
  <si>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</si>
  <si>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</si>
  <si>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</si>
  <si>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</si>
  <si>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</si>
  <si>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</si>
  <si>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</si>
  <si>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</si>
  <si>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</si>
  <si>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</si>
  <si>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</si>
  <si>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</si>
  <si>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</si>
  <si>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</si>
  <si>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</si>
  <si>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</si>
  <si>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</si>
  <si>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</si>
  <si>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</si>
  <si>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</si>
  <si>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</si>
  <si>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</si>
  <si>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</si>
  <si>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</si>
  <si>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</si>
  <si>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</si>
  <si>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</si>
  <si>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</si>
  <si>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</si>
  <si>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</si>
  <si>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</si>
  <si>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</si>
  <si>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</si>
  <si>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</si>
  <si>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</si>
  <si>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</si>
  <si>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</si>
  <si>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</si>
  <si>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</si>
  <si>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</si>
  <si>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</si>
  <si>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</si>
  <si>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</si>
  <si>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</si>
  <si>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</si>
  <si>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</si>
  <si>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</si>
  <si>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</si>
  <si>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</si>
  <si>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</si>
  <si>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</si>
  <si>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</si>
  <si>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</si>
  <si>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</si>
  <si>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</si>
  <si>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</si>
  <si>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</si>
  <si>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</si>
  <si>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</si>
  <si>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</si>
  <si>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</si>
  <si>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</si>
  <si>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</si>
  <si>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</si>
  <si>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</si>
  <si>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</si>
  <si>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</si>
  <si>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</si>
  <si>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</si>
  <si>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</si>
  <si>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</si>
  <si>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</si>
  <si>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</si>
  <si>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</si>
  <si>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</si>
  <si>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</si>
  <si>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</si>
  <si>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</si>
  <si>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</si>
  <si>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</si>
  <si>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</si>
  <si>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</si>
  <si>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</si>
  <si>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</si>
  <si>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</si>
  <si>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</si>
  <si>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</si>
  <si>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</si>
  <si>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</si>
  <si>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</si>
  <si>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</si>
  <si>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</t>
  </si>
  <si>
    <t>Erie</t>
  </si>
  <si>
    <t>Edison Local SD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</si>
  <si>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</si>
  <si>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</si>
  <si>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</si>
  <si>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</si>
  <si>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</si>
  <si>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</si>
  <si>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</si>
  <si>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</si>
  <si>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</si>
  <si>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</si>
  <si>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</si>
  <si>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</si>
  <si>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</si>
  <si>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</si>
  <si>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</si>
  <si>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</si>
  <si>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</si>
  <si>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</si>
  <si>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</si>
  <si>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</si>
  <si>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</si>
  <si>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</si>
  <si>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</si>
  <si>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</si>
  <si>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</si>
  <si>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</si>
  <si>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</si>
  <si>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</si>
  <si>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</si>
  <si>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</si>
  <si>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</si>
  <si>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</si>
  <si>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</si>
  <si>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</si>
  <si>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</si>
  <si>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</si>
  <si>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</si>
  <si>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</si>
  <si>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</si>
  <si>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</si>
  <si>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</si>
  <si>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</si>
  <si>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</si>
  <si>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</si>
  <si>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</si>
  <si>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</si>
  <si>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</si>
  <si>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</si>
  <si>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</si>
  <si>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</si>
  <si>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</si>
  <si>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</si>
  <si>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</si>
  <si>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</si>
  <si>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</si>
  <si>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</si>
  <si>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</si>
  <si>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</si>
  <si>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</si>
  <si>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</si>
  <si>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</si>
  <si>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</si>
  <si>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</si>
  <si>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</si>
  <si>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</si>
  <si>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</si>
  <si>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</si>
  <si>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</si>
  <si>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</si>
  <si>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</si>
  <si>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</si>
  <si>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</si>
  <si>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</si>
  <si>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</si>
  <si>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</si>
  <si>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</si>
  <si>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</si>
  <si>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</si>
  <si>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</si>
  <si>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</si>
  <si>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</si>
  <si>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</si>
  <si>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</si>
  <si>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</si>
  <si>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</si>
  <si>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</si>
  <si>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</si>
  <si>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</si>
  <si>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</si>
  <si>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</si>
  <si>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</si>
  <si>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</si>
  <si>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</si>
  <si>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</si>
  <si>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</si>
  <si>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</si>
  <si>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</si>
  <si>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</si>
  <si>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</si>
  <si>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</si>
  <si>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</si>
  <si>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</si>
  <si>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</si>
  <si>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</si>
  <si>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</si>
  <si>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</si>
  <si>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</si>
  <si>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</si>
  <si>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</si>
  <si>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</si>
  <si>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</si>
  <si>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</si>
  <si>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</si>
  <si>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</si>
  <si>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</si>
  <si>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</si>
  <si>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</si>
  <si>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</si>
  <si>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</si>
  <si>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</si>
  <si>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</si>
  <si>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Ledgemont Local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</si>
  <si>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</si>
  <si>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</si>
  <si>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</si>
  <si>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</si>
  <si>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</si>
  <si>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</si>
  <si>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</si>
  <si>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</si>
  <si>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</si>
  <si>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</si>
  <si>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</si>
  <si>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</si>
  <si>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</si>
  <si>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</si>
  <si>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</si>
  <si>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</si>
  <si>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</si>
  <si>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</si>
  <si>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</si>
  <si>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</si>
  <si>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</si>
  <si>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</si>
  <si>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</si>
  <si>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</si>
  <si>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</si>
  <si>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</si>
  <si>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</si>
  <si>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</si>
  <si>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</si>
  <si>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</si>
  <si>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</si>
  <si>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</si>
  <si>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</si>
  <si>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</si>
  <si>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</si>
  <si>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</si>
  <si>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</si>
  <si>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</si>
  <si>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</si>
  <si>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</si>
  <si>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</si>
  <si>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</si>
  <si>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</si>
  <si>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</si>
  <si>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</si>
  <si>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</si>
  <si>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</si>
  <si>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</si>
  <si>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</si>
  <si>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</si>
  <si>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</si>
  <si>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</si>
  <si>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</si>
  <si>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</si>
  <si>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</si>
  <si>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</si>
  <si>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</si>
  <si>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</si>
  <si>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</si>
  <si>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</si>
  <si>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</si>
  <si>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</si>
  <si>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</si>
  <si>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</si>
  <si>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</si>
  <si>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</si>
  <si>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</si>
  <si>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</si>
  <si>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</si>
  <si>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</si>
  <si>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</si>
  <si>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</si>
  <si>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</si>
  <si>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</si>
  <si>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</si>
  <si>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</si>
  <si>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</si>
  <si>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</si>
  <si>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</si>
  <si>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</si>
  <si>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</si>
  <si>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</si>
  <si>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</si>
  <si>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</si>
  <si>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</si>
  <si>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</si>
  <si>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</si>
  <si>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</si>
  <si>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</si>
  <si>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</si>
  <si>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</si>
  <si>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</si>
  <si>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</si>
  <si>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</si>
  <si>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</si>
  <si>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</si>
  <si>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</si>
  <si>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</si>
  <si>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</si>
  <si>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</si>
  <si>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</si>
  <si>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</si>
  <si>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</si>
  <si>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</si>
  <si>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</si>
  <si>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</si>
  <si>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</si>
  <si>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</si>
  <si>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</si>
  <si>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</si>
  <si>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</si>
  <si>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</si>
  <si>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</si>
  <si>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</si>
  <si>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</si>
  <si>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</si>
  <si>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</si>
  <si>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</si>
  <si>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</si>
  <si>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</si>
  <si>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</si>
  <si>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</si>
  <si>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</si>
  <si>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</si>
  <si>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</si>
  <si>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</si>
  <si>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</si>
  <si>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</si>
  <si>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</si>
  <si>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</si>
  <si>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</si>
  <si>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</si>
  <si>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</si>
  <si>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</si>
  <si>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</si>
  <si>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</si>
  <si>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</si>
  <si>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</si>
  <si>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</si>
  <si>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</si>
  <si>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</si>
  <si>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</si>
  <si>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</si>
  <si>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</si>
  <si>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</si>
  <si>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</si>
  <si>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</si>
  <si>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</si>
  <si>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</si>
  <si>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</si>
  <si>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</si>
  <si>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</si>
  <si>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</si>
  <si>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</si>
  <si>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</si>
  <si>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</si>
  <si>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</si>
  <si>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</si>
  <si>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</si>
  <si>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</si>
  <si>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</si>
  <si>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</si>
  <si>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</si>
  <si>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</si>
  <si>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</si>
  <si>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</si>
  <si>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</si>
  <si>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</si>
  <si>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</si>
  <si>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</si>
  <si>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</si>
  <si>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</si>
  <si>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</si>
  <si>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</si>
  <si>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</si>
  <si>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</si>
  <si>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</si>
  <si>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</si>
  <si>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</si>
  <si>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</si>
  <si>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</si>
  <si>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</si>
  <si>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</si>
  <si>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</si>
  <si>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</si>
  <si>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</si>
  <si>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</si>
  <si>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</si>
  <si>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</si>
  <si>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</si>
  <si>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</si>
  <si>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</si>
  <si>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</si>
  <si>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</si>
  <si>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</si>
  <si>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</si>
  <si>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</si>
  <si>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</si>
  <si>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</si>
  <si>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</si>
  <si>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</si>
  <si>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</si>
  <si>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</si>
  <si>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</si>
  <si>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</si>
  <si>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</si>
  <si>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</si>
  <si>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</si>
  <si>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</si>
  <si>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</si>
  <si>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</si>
  <si>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</si>
  <si>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</si>
  <si>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</si>
  <si>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</si>
  <si>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</si>
  <si>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</si>
  <si>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</si>
  <si>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</si>
  <si>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</si>
  <si>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</si>
  <si>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</si>
  <si>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</si>
  <si>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</si>
  <si>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</si>
  <si>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</si>
  <si>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</si>
  <si>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</si>
  <si>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</si>
  <si>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</si>
  <si>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</si>
  <si>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</si>
  <si>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</si>
  <si>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</si>
  <si>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</si>
  <si>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</si>
  <si>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</si>
  <si>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</si>
  <si>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</si>
  <si>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</si>
  <si>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</si>
  <si>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</si>
  <si>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</si>
  <si>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</si>
  <si>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</si>
  <si>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</si>
  <si>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</si>
  <si>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</si>
  <si>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</si>
  <si>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</si>
  <si>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</si>
  <si>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</si>
  <si>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</si>
  <si>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</si>
  <si>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</si>
  <si>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</si>
  <si>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</si>
  <si>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</si>
  <si>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</si>
  <si>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</si>
  <si>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</si>
  <si>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</si>
  <si>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</si>
  <si>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</si>
  <si>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</si>
  <si>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</si>
  <si>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</si>
  <si>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</si>
  <si>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</si>
  <si>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</si>
  <si>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</si>
  <si>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</si>
  <si>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</si>
  <si>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</si>
  <si>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</si>
  <si>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</si>
  <si>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</si>
  <si>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</si>
  <si>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</si>
  <si>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</si>
  <si>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</si>
  <si>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</si>
  <si>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</si>
  <si>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</si>
  <si>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</si>
  <si>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</si>
  <si>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</si>
  <si>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</si>
  <si>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</si>
  <si>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</si>
  <si>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</si>
  <si>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</si>
  <si>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</si>
  <si>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</si>
  <si>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</si>
  <si>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</si>
  <si>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</si>
  <si>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</si>
  <si>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</si>
  <si>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</si>
  <si>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</si>
  <si>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</si>
  <si>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</si>
  <si>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</si>
  <si>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</si>
  <si>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</si>
  <si>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</si>
  <si>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</si>
  <si>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</si>
  <si>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</si>
  <si>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</si>
  <si>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</si>
  <si>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</si>
  <si>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</si>
  <si>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</si>
  <si>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</si>
  <si>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</si>
  <si>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</si>
  <si>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</si>
  <si>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</si>
  <si>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</si>
  <si>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</si>
  <si>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</si>
  <si>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</si>
  <si>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 xml:space="preserve">FORMULA  </t>
  </si>
  <si>
    <t>ADM</t>
  </si>
  <si>
    <t>PROPERTY &amp;</t>
  </si>
  <si>
    <t xml:space="preserve"> </t>
  </si>
  <si>
    <t xml:space="preserve"> OUT-STATE</t>
  </si>
  <si>
    <t xml:space="preserve">TUITION  </t>
  </si>
  <si>
    <t>daria.shams:tuition_rate_fy14.xlsx</t>
  </si>
  <si>
    <t>Tuition Rate Calculation for FY14 based on Provisions of Am. Sub. H. B. 59 of 130th General Assembly</t>
  </si>
  <si>
    <t>OHIO DEPARTMENT OF EDUCATION</t>
  </si>
  <si>
    <t>CENTER FOR QULAITY SCHOOL CHOICE AND FUNDING - POLICY AND PAYMENT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</si>
</sst>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16" fillId="0" borderId="0" xfId="0" applyFont="1"/>
    <xf numFmtId="0" fontId="0" fillId="0" borderId="0" xfId="0" applyAlignment="1"/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4" fontId="0" fillId="33" borderId="0" xfId="0" applyNumberFormat="1" applyFill="1"/>
    <xf numFmtId="164" fontId="16" fillId="33" borderId="0" xfId="0" applyNumberFormat="1" applyFont="1" applyFill="1" applyAlignment="1">
      <alignment horizontal="center"/>
    </xf>
    <xf numFmtId="165" fontId="0" fillId="0" borderId="0" xfId="0" applyNumberFormat="1"/>
    <xf numFmtId="165" fontId="16" fillId="0" borderId="0" xfId="0" applyNumberFormat="1" applyFont="1" applyAlignment="1">
      <alignment horizontal="center"/>
    </xf>
    <xf numFmtId="164" fontId="0" fillId="0" borderId="0" xfId="0" applyNumberFormat="1" applyFill="1"/>
    <xf numFmtId="0" fontId="0" fillId="0" borderId="0" xfId="0" applyAlignment="1"/>
    <xf numFmtId="0" fontId="18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7"/>
  <sheetViews>
    <sheetView tabSelected="1" workbookViewId="0">
      <pane ySplit="10" topLeftCell="A11" activePane="bottomLeft" state="frozen"/>
      <selection pane="bottomLeft" sqref="A1:C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13.85546875" style="8" bestFit="1" customWidth="1"/>
    <col min="5" max="5" width="12.28515625" style="8" bestFit="1" customWidth="1"/>
    <col min="6" max="6" width="13.85546875" style="8" bestFit="1" customWidth="1"/>
    <col min="7" max="7" width="14.85546875" style="4" bestFit="1" customWidth="1"/>
    <col min="8" max="8" width="11.7109375" style="1" bestFit="1" customWidth="1"/>
    <col min="9" max="9" width="11.140625" style="10" bestFit="1" customWidth="1"/>
    <col min="10" max="10" width="11.28515625" style="10" bestFit="1" customWidth="1"/>
  </cols>
  <sheetData>
    <row r="1" spans="1:10" x14ac:dyDescent="0.25">
      <c r="A1" s="3" t="s">
        <v>693</v>
      </c>
      <c r="B1" s="3"/>
      <c r="C1" s="3"/>
    </row>
    <row r="2" spans="1:10" x14ac:dyDescent="0.25">
      <c r="A2" s="11"/>
      <c r="B2" s="11"/>
      <c r="C2" s="11"/>
    </row>
    <row r="3" spans="1:10" ht="21" x14ac:dyDescent="0.35">
      <c r="A3" s="14" t="s">
        <v>695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1" x14ac:dyDescent="0.35">
      <c r="A4" s="14" t="s">
        <v>696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1"/>
      <c r="B5" s="11"/>
      <c r="C5" s="11"/>
    </row>
    <row r="6" spans="1:10" ht="18.75" x14ac:dyDescent="0.3">
      <c r="A6" s="12" t="s">
        <v>694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t="s">
        <v>690</v>
      </c>
      <c r="D7" s="8" t="s">
        <v>690</v>
      </c>
      <c r="E7" s="8" t="s">
        <v>690</v>
      </c>
    </row>
    <row r="8" spans="1:10" x14ac:dyDescent="0.25">
      <c r="D8" s="9" t="s">
        <v>4</v>
      </c>
      <c r="E8" s="9" t="s">
        <v>0</v>
      </c>
      <c r="F8" s="9" t="s">
        <v>689</v>
      </c>
      <c r="G8" s="5" t="s">
        <v>2</v>
      </c>
      <c r="H8" s="13" t="s">
        <v>7</v>
      </c>
      <c r="I8" s="7" t="s">
        <v>3</v>
      </c>
      <c r="J8" s="7" t="s">
        <v>691</v>
      </c>
    </row>
    <row r="9" spans="1:10" x14ac:dyDescent="0.25">
      <c r="D9" s="9" t="s">
        <v>1</v>
      </c>
      <c r="E9" s="9" t="s">
        <v>5</v>
      </c>
      <c r="F9" s="9" t="s">
        <v>5</v>
      </c>
      <c r="G9" s="5" t="s">
        <v>6</v>
      </c>
      <c r="H9" s="13" t="s">
        <v>687</v>
      </c>
      <c r="I9" s="7" t="s">
        <v>8</v>
      </c>
      <c r="J9" s="7" t="s">
        <v>692</v>
      </c>
    </row>
    <row r="10" spans="1:10" x14ac:dyDescent="0.25">
      <c r="A10" s="2" t="s">
        <v>9</v>
      </c>
      <c r="B10" s="2" t="s">
        <v>7</v>
      </c>
      <c r="C10" s="2" t="s">
        <v>10</v>
      </c>
      <c r="D10" s="9" t="s">
        <v>11</v>
      </c>
      <c r="E10" s="9" t="s">
        <v>12</v>
      </c>
      <c r="F10" s="9" t="s">
        <v>12</v>
      </c>
      <c r="G10" s="5" t="s">
        <v>13</v>
      </c>
      <c r="H10" s="13" t="s">
        <v>688</v>
      </c>
      <c r="I10" s="7" t="s">
        <v>14</v>
      </c>
      <c r="J10" s="7" t="s">
        <v>14</v>
      </c>
    </row>
    <row r="11" spans="1:10" x14ac:dyDescent="0.25">
      <c r="I11" s="6"/>
      <c r="J11" s="6"/>
    </row>
    <row r="12" spans="1:10" x14ac:dyDescent="0.25">
      <c r="A12">
        <v>45187</v>
      </c>
      <c r="B12" t="s">
        <v>15</v>
      </c>
      <c r="C12" t="s">
        <v>16</v>
      </c>
      <c r="D12" s="8">
        <v>2064153</v>
      </c>
      <c r="E12" s="8">
        <v>791829</v>
      </c>
      <c r="F12" s="8">
        <f>D12+E12</f>
        <v>2855982</v>
      </c>
      <c r="G12" s="4">
        <v>3910860.65</v>
      </c>
      <c r="H12" s="1">
        <v>879.3</v>
      </c>
      <c r="I12" s="6">
        <f>F12/H12</f>
        <v>3248.0177413851929</v>
      </c>
      <c r="J12" s="6">
        <f>(F12+G12)/H12</f>
        <v>7695.7155123393613</v>
      </c>
    </row>
    <row r="13" spans="1:10" x14ac:dyDescent="0.25">
      <c r="A13">
        <v>49494</v>
      </c>
      <c r="B13" t="s">
        <v>17</v>
      </c>
      <c r="C13" t="s">
        <v>18</v>
      </c>
      <c r="D13" s="8">
        <v>2686406</v>
      </c>
      <c r="E13" s="8">
        <v>205722</v>
      </c>
      <c r="F13" s="8">
        <f t="shared" ref="F13:F76" si="0">D13+E13</f>
        <v>2892128</v>
      </c>
      <c r="G13" s="4">
        <v>6558986.9500000002</v>
      </c>
      <c r="H13" s="1">
        <v>1163.5899999999999</v>
      </c>
      <c r="I13" s="6">
        <f t="shared" ref="I13:I76" si="1">F13/H13</f>
        <v>2485.5215324985606</v>
      </c>
      <c r="J13" s="6">
        <f t="shared" ref="J13:J76" si="2">(F13+G13)/H13</f>
        <v>8122.3755360565146</v>
      </c>
    </row>
    <row r="14" spans="1:10" x14ac:dyDescent="0.25">
      <c r="A14">
        <v>43489</v>
      </c>
      <c r="B14" t="s">
        <v>19</v>
      </c>
      <c r="C14" t="s">
        <v>20</v>
      </c>
      <c r="D14" s="8">
        <v>131551396</v>
      </c>
      <c r="E14" s="8">
        <v>0</v>
      </c>
      <c r="F14" s="8">
        <f t="shared" si="0"/>
        <v>131551396</v>
      </c>
      <c r="G14" s="4">
        <v>149861352.91999999</v>
      </c>
      <c r="H14" s="1">
        <v>27443.73</v>
      </c>
      <c r="I14" s="6">
        <f t="shared" si="1"/>
        <v>4793.4954905911118</v>
      </c>
      <c r="J14" s="6">
        <f t="shared" si="2"/>
        <v>10254.172771704136</v>
      </c>
    </row>
    <row r="15" spans="1:10" x14ac:dyDescent="0.25">
      <c r="A15">
        <v>45906</v>
      </c>
      <c r="B15" t="s">
        <v>21</v>
      </c>
      <c r="C15" t="s">
        <v>22</v>
      </c>
      <c r="D15" s="8">
        <v>4813228</v>
      </c>
      <c r="E15" s="8">
        <v>0</v>
      </c>
      <c r="F15" s="8">
        <f t="shared" si="0"/>
        <v>4813228</v>
      </c>
      <c r="G15" s="4">
        <v>9554289.1699999999</v>
      </c>
      <c r="H15" s="1">
        <v>1618.55</v>
      </c>
      <c r="I15" s="6">
        <f t="shared" si="1"/>
        <v>2973.7901207871246</v>
      </c>
      <c r="J15" s="6">
        <f t="shared" si="2"/>
        <v>8876.7830280189064</v>
      </c>
    </row>
    <row r="16" spans="1:10" x14ac:dyDescent="0.25">
      <c r="A16">
        <v>45757</v>
      </c>
      <c r="B16" t="s">
        <v>23</v>
      </c>
      <c r="C16" t="s">
        <v>24</v>
      </c>
      <c r="D16" s="8">
        <v>2808706</v>
      </c>
      <c r="E16" s="8">
        <v>0</v>
      </c>
      <c r="F16" s="8">
        <f t="shared" si="0"/>
        <v>2808706</v>
      </c>
      <c r="G16" s="4">
        <v>4834716.6100000003</v>
      </c>
      <c r="H16" s="1">
        <v>1054.96</v>
      </c>
      <c r="I16" s="6">
        <f t="shared" si="1"/>
        <v>2662.3815120952454</v>
      </c>
      <c r="J16" s="6">
        <f t="shared" si="2"/>
        <v>7245.2250417077421</v>
      </c>
    </row>
    <row r="17" spans="1:10" x14ac:dyDescent="0.25">
      <c r="A17">
        <v>43497</v>
      </c>
      <c r="B17" t="s">
        <v>25</v>
      </c>
      <c r="C17" t="s">
        <v>26</v>
      </c>
      <c r="D17" s="8">
        <v>7601996</v>
      </c>
      <c r="E17" s="8">
        <v>0</v>
      </c>
      <c r="F17" s="8">
        <f t="shared" si="0"/>
        <v>7601996</v>
      </c>
      <c r="G17" s="4">
        <v>17823354.949999999</v>
      </c>
      <c r="H17" s="1">
        <v>3162.57</v>
      </c>
      <c r="I17" s="6">
        <f t="shared" si="1"/>
        <v>2403.7399962688573</v>
      </c>
      <c r="J17" s="6">
        <f t="shared" si="2"/>
        <v>8039.4587155383115</v>
      </c>
    </row>
    <row r="18" spans="1:10" x14ac:dyDescent="0.25">
      <c r="A18">
        <v>46847</v>
      </c>
      <c r="B18" t="s">
        <v>27</v>
      </c>
      <c r="C18" t="s">
        <v>28</v>
      </c>
      <c r="D18" s="8">
        <v>3434221</v>
      </c>
      <c r="E18" s="8">
        <v>1485984</v>
      </c>
      <c r="F18" s="8">
        <f t="shared" si="0"/>
        <v>4920205</v>
      </c>
      <c r="G18" s="4">
        <v>8984481.8399999999</v>
      </c>
      <c r="H18" s="1">
        <v>1598.08</v>
      </c>
      <c r="I18" s="6">
        <f t="shared" si="1"/>
        <v>3078.8227122547059</v>
      </c>
      <c r="J18" s="6">
        <f t="shared" si="2"/>
        <v>8700.8703193832607</v>
      </c>
    </row>
    <row r="19" spans="1:10" x14ac:dyDescent="0.25">
      <c r="A19">
        <v>45195</v>
      </c>
      <c r="B19" t="s">
        <v>29</v>
      </c>
      <c r="C19" t="s">
        <v>30</v>
      </c>
      <c r="D19" s="8">
        <v>20534834</v>
      </c>
      <c r="E19" s="8">
        <v>0</v>
      </c>
      <c r="F19" s="8">
        <f t="shared" si="0"/>
        <v>20534834</v>
      </c>
      <c r="G19" s="4">
        <v>14547896.810000001</v>
      </c>
      <c r="H19" s="1">
        <v>4001.46</v>
      </c>
      <c r="I19" s="6">
        <f t="shared" si="1"/>
        <v>5131.8353800862687</v>
      </c>
      <c r="J19" s="6">
        <f t="shared" si="2"/>
        <v>8767.4825713614537</v>
      </c>
    </row>
    <row r="20" spans="1:10" x14ac:dyDescent="0.25">
      <c r="A20">
        <v>49759</v>
      </c>
      <c r="B20" t="s">
        <v>31</v>
      </c>
      <c r="C20" t="s">
        <v>32</v>
      </c>
      <c r="D20" s="8">
        <v>3361079</v>
      </c>
      <c r="E20" s="8">
        <v>1732951</v>
      </c>
      <c r="F20" s="8">
        <f t="shared" si="0"/>
        <v>5094030</v>
      </c>
      <c r="G20" s="4">
        <v>4049238</v>
      </c>
      <c r="H20" s="1">
        <v>1207.0999999999999</v>
      </c>
      <c r="I20" s="6">
        <f t="shared" si="1"/>
        <v>4220.056333360948</v>
      </c>
      <c r="J20" s="6">
        <f t="shared" si="2"/>
        <v>7574.5737718498885</v>
      </c>
    </row>
    <row r="21" spans="1:10" x14ac:dyDescent="0.25">
      <c r="A21">
        <v>46623</v>
      </c>
      <c r="B21" t="s">
        <v>33</v>
      </c>
      <c r="C21" t="s">
        <v>34</v>
      </c>
      <c r="D21" s="8">
        <v>1456571</v>
      </c>
      <c r="E21" s="8">
        <v>997179</v>
      </c>
      <c r="F21" s="8">
        <f t="shared" si="0"/>
        <v>2453750</v>
      </c>
      <c r="G21" s="4">
        <v>3662381.4</v>
      </c>
      <c r="H21" s="1">
        <v>616.5</v>
      </c>
      <c r="I21" s="6">
        <f t="shared" si="1"/>
        <v>3980.1297648012978</v>
      </c>
      <c r="J21" s="6">
        <f t="shared" si="2"/>
        <v>9920.7321978913224</v>
      </c>
    </row>
    <row r="22" spans="1:10" x14ac:dyDescent="0.25">
      <c r="A22">
        <v>48207</v>
      </c>
      <c r="B22" t="s">
        <v>35</v>
      </c>
      <c r="C22" t="s">
        <v>36</v>
      </c>
      <c r="D22" s="8">
        <v>24657010</v>
      </c>
      <c r="E22" s="8">
        <v>0</v>
      </c>
      <c r="F22" s="8">
        <f t="shared" si="0"/>
        <v>24657010</v>
      </c>
      <c r="G22" s="4">
        <v>5904737.6699999999</v>
      </c>
      <c r="H22" s="1">
        <v>4303.43</v>
      </c>
      <c r="I22" s="6">
        <f t="shared" si="1"/>
        <v>5729.6180023841443</v>
      </c>
      <c r="J22" s="6">
        <f t="shared" si="2"/>
        <v>7101.7183200377376</v>
      </c>
    </row>
    <row r="23" spans="1:10" x14ac:dyDescent="0.25">
      <c r="A23">
        <v>48991</v>
      </c>
      <c r="B23" t="s">
        <v>37</v>
      </c>
      <c r="C23" t="s">
        <v>38</v>
      </c>
      <c r="D23" s="8">
        <v>1534287</v>
      </c>
      <c r="E23" s="8">
        <v>1012269</v>
      </c>
      <c r="F23" s="8">
        <f t="shared" si="0"/>
        <v>2546556</v>
      </c>
      <c r="G23" s="4">
        <v>3270725.52</v>
      </c>
      <c r="H23" s="1">
        <v>621.26</v>
      </c>
      <c r="I23" s="6">
        <f t="shared" si="1"/>
        <v>4099.0181244567493</v>
      </c>
      <c r="J23" s="6">
        <f t="shared" si="2"/>
        <v>9363.6827093326465</v>
      </c>
    </row>
    <row r="24" spans="1:10" x14ac:dyDescent="0.25">
      <c r="A24">
        <v>47415</v>
      </c>
      <c r="B24" t="s">
        <v>39</v>
      </c>
      <c r="C24" t="s">
        <v>40</v>
      </c>
      <c r="D24" s="8">
        <v>2405304</v>
      </c>
      <c r="E24" s="8">
        <v>742180</v>
      </c>
      <c r="F24" s="8">
        <f t="shared" si="0"/>
        <v>3147484</v>
      </c>
      <c r="G24" s="4">
        <v>1760610.27</v>
      </c>
      <c r="H24" s="1">
        <v>504.21</v>
      </c>
      <c r="I24" s="6">
        <f t="shared" si="1"/>
        <v>6242.4069336189286</v>
      </c>
      <c r="J24" s="6">
        <f t="shared" si="2"/>
        <v>9734.2263540984895</v>
      </c>
    </row>
    <row r="25" spans="1:10" x14ac:dyDescent="0.25">
      <c r="A25">
        <v>46631</v>
      </c>
      <c r="B25" t="s">
        <v>41</v>
      </c>
      <c r="C25" t="s">
        <v>34</v>
      </c>
      <c r="D25" s="8">
        <v>2591878</v>
      </c>
      <c r="E25" s="8">
        <v>1661035</v>
      </c>
      <c r="F25" s="8">
        <f t="shared" si="0"/>
        <v>4252913</v>
      </c>
      <c r="G25" s="4">
        <v>4275294.3</v>
      </c>
      <c r="H25" s="1">
        <v>1002.8</v>
      </c>
      <c r="I25" s="6">
        <f t="shared" si="1"/>
        <v>4241.0380933386523</v>
      </c>
      <c r="J25" s="6">
        <f t="shared" si="2"/>
        <v>8504.3949940167549</v>
      </c>
    </row>
    <row r="26" spans="1:10" x14ac:dyDescent="0.25">
      <c r="A26">
        <v>47043</v>
      </c>
      <c r="B26" t="s">
        <v>42</v>
      </c>
      <c r="C26" t="s">
        <v>43</v>
      </c>
      <c r="D26" s="8">
        <v>6201235</v>
      </c>
      <c r="E26" s="8">
        <v>0</v>
      </c>
      <c r="F26" s="8">
        <f t="shared" si="0"/>
        <v>6201235</v>
      </c>
      <c r="G26" s="4">
        <v>2653565.21</v>
      </c>
      <c r="H26" s="1">
        <v>1247.42</v>
      </c>
      <c r="I26" s="6">
        <f t="shared" si="1"/>
        <v>4971.2486572285197</v>
      </c>
      <c r="J26" s="6">
        <f t="shared" si="2"/>
        <v>7098.4914543618033</v>
      </c>
    </row>
    <row r="27" spans="1:10" x14ac:dyDescent="0.25">
      <c r="A27">
        <v>47423</v>
      </c>
      <c r="B27" t="s">
        <v>44</v>
      </c>
      <c r="C27" t="s">
        <v>40</v>
      </c>
      <c r="D27" s="8">
        <v>1452253</v>
      </c>
      <c r="E27" s="8">
        <v>1039146</v>
      </c>
      <c r="F27" s="8">
        <f t="shared" si="0"/>
        <v>2491399</v>
      </c>
      <c r="G27" s="4">
        <v>2884119.21</v>
      </c>
      <c r="H27" s="1">
        <v>587.88</v>
      </c>
      <c r="I27" s="6">
        <f t="shared" si="1"/>
        <v>4237.9380145607947</v>
      </c>
      <c r="J27" s="6">
        <f t="shared" si="2"/>
        <v>9143.9038749404644</v>
      </c>
    </row>
    <row r="28" spans="1:10" x14ac:dyDescent="0.25">
      <c r="A28">
        <v>43505</v>
      </c>
      <c r="B28" t="s">
        <v>45</v>
      </c>
      <c r="C28" t="s">
        <v>46</v>
      </c>
      <c r="D28" s="8">
        <v>16913824</v>
      </c>
      <c r="E28" s="8">
        <v>0</v>
      </c>
      <c r="F28" s="8">
        <f t="shared" si="0"/>
        <v>16913824</v>
      </c>
      <c r="G28" s="4">
        <v>9895605.8699999992</v>
      </c>
      <c r="H28" s="1">
        <v>3417.18</v>
      </c>
      <c r="I28" s="6">
        <f t="shared" si="1"/>
        <v>4949.6438583861545</v>
      </c>
      <c r="J28" s="6">
        <f t="shared" si="2"/>
        <v>7845.4836648932742</v>
      </c>
    </row>
    <row r="29" spans="1:10" x14ac:dyDescent="0.25">
      <c r="A29">
        <v>43513</v>
      </c>
      <c r="B29" t="s">
        <v>47</v>
      </c>
      <c r="C29" t="s">
        <v>48</v>
      </c>
      <c r="D29" s="8">
        <v>11670956</v>
      </c>
      <c r="E29" s="8">
        <v>0</v>
      </c>
      <c r="F29" s="8">
        <f t="shared" si="0"/>
        <v>11670956</v>
      </c>
      <c r="G29" s="4">
        <v>22883909.699999999</v>
      </c>
      <c r="H29" s="1">
        <v>4309.87</v>
      </c>
      <c r="I29" s="6">
        <f t="shared" si="1"/>
        <v>2707.9601008847135</v>
      </c>
      <c r="J29" s="6">
        <f t="shared" si="2"/>
        <v>8017.6120625448111</v>
      </c>
    </row>
    <row r="30" spans="1:10" x14ac:dyDescent="0.25">
      <c r="A30">
        <v>43521</v>
      </c>
      <c r="B30" t="s">
        <v>49</v>
      </c>
      <c r="C30" t="s">
        <v>22</v>
      </c>
      <c r="D30" s="8">
        <v>15918271</v>
      </c>
      <c r="E30" s="8">
        <v>3500648</v>
      </c>
      <c r="F30" s="8">
        <f t="shared" si="0"/>
        <v>19418919</v>
      </c>
      <c r="G30" s="4">
        <v>7550175.71</v>
      </c>
      <c r="H30" s="1">
        <v>2451.21</v>
      </c>
      <c r="I30" s="6">
        <f t="shared" si="1"/>
        <v>7922.1768024771436</v>
      </c>
      <c r="J30" s="6">
        <f t="shared" si="2"/>
        <v>11002.359940600765</v>
      </c>
    </row>
    <row r="31" spans="1:10" x14ac:dyDescent="0.25">
      <c r="A31">
        <v>49171</v>
      </c>
      <c r="B31" t="s">
        <v>50</v>
      </c>
      <c r="C31" t="s">
        <v>51</v>
      </c>
      <c r="D31" s="8">
        <v>26264624</v>
      </c>
      <c r="E31" s="8">
        <v>0</v>
      </c>
      <c r="F31" s="8">
        <f t="shared" si="0"/>
        <v>26264624</v>
      </c>
      <c r="G31" s="4">
        <v>3607106.21</v>
      </c>
      <c r="H31" s="1">
        <v>2879.18</v>
      </c>
      <c r="I31" s="6">
        <f t="shared" si="1"/>
        <v>9122.2584208003682</v>
      </c>
      <c r="J31" s="6">
        <f t="shared" si="2"/>
        <v>10375.082561701596</v>
      </c>
    </row>
    <row r="32" spans="1:10" x14ac:dyDescent="0.25">
      <c r="A32">
        <v>48298</v>
      </c>
      <c r="B32" t="s">
        <v>52</v>
      </c>
      <c r="C32" t="s">
        <v>53</v>
      </c>
      <c r="D32" s="8">
        <v>19378018</v>
      </c>
      <c r="E32" s="8">
        <v>0</v>
      </c>
      <c r="F32" s="8">
        <f t="shared" si="0"/>
        <v>19378018</v>
      </c>
      <c r="G32" s="4">
        <v>18241883.899999999</v>
      </c>
      <c r="H32" s="1">
        <v>4977.3500000000004</v>
      </c>
      <c r="I32" s="6">
        <f t="shared" si="1"/>
        <v>3893.2399770962456</v>
      </c>
      <c r="J32" s="6">
        <f t="shared" si="2"/>
        <v>7558.2191125799864</v>
      </c>
    </row>
    <row r="33" spans="1:10" x14ac:dyDescent="0.25">
      <c r="A33">
        <v>48124</v>
      </c>
      <c r="B33" t="s">
        <v>54</v>
      </c>
      <c r="C33" t="s">
        <v>30</v>
      </c>
      <c r="D33" s="8">
        <v>29587828</v>
      </c>
      <c r="E33" s="8">
        <v>0</v>
      </c>
      <c r="F33" s="8">
        <f t="shared" si="0"/>
        <v>29587828</v>
      </c>
      <c r="G33" s="4">
        <v>2011143.11</v>
      </c>
      <c r="H33" s="1">
        <v>3697.16</v>
      </c>
      <c r="I33" s="6">
        <f t="shared" si="1"/>
        <v>8002.8530006816045</v>
      </c>
      <c r="J33" s="6">
        <f t="shared" si="2"/>
        <v>8546.8227260924596</v>
      </c>
    </row>
    <row r="34" spans="1:10" x14ac:dyDescent="0.25">
      <c r="A34">
        <v>48116</v>
      </c>
      <c r="B34" t="s">
        <v>55</v>
      </c>
      <c r="C34" t="s">
        <v>30</v>
      </c>
      <c r="D34" s="8">
        <v>27439418</v>
      </c>
      <c r="E34" s="8">
        <v>0</v>
      </c>
      <c r="F34" s="8">
        <f t="shared" si="0"/>
        <v>27439418</v>
      </c>
      <c r="G34" s="4">
        <v>3364680.97</v>
      </c>
      <c r="H34" s="1">
        <v>4165.12</v>
      </c>
      <c r="I34" s="6">
        <f t="shared" si="1"/>
        <v>6587.9057506146282</v>
      </c>
      <c r="J34" s="6">
        <f t="shared" si="2"/>
        <v>7395.7290474224028</v>
      </c>
    </row>
    <row r="35" spans="1:10" x14ac:dyDescent="0.25">
      <c r="A35">
        <v>46706</v>
      </c>
      <c r="B35" t="s">
        <v>56</v>
      </c>
      <c r="C35" t="s">
        <v>57</v>
      </c>
      <c r="D35" s="8">
        <v>2999762</v>
      </c>
      <c r="E35" s="8">
        <v>836021</v>
      </c>
      <c r="F35" s="8">
        <f t="shared" si="0"/>
        <v>3835783</v>
      </c>
      <c r="G35" s="4">
        <v>1964304.53</v>
      </c>
      <c r="H35" s="1">
        <v>599.39</v>
      </c>
      <c r="I35" s="6">
        <f t="shared" si="1"/>
        <v>6399.4778024324733</v>
      </c>
      <c r="J35" s="6">
        <f t="shared" si="2"/>
        <v>9676.6504779859533</v>
      </c>
    </row>
    <row r="36" spans="1:10" x14ac:dyDescent="0.25">
      <c r="A36">
        <v>43539</v>
      </c>
      <c r="B36" t="s">
        <v>58</v>
      </c>
      <c r="C36" t="s">
        <v>20</v>
      </c>
      <c r="D36" s="8">
        <v>12139732</v>
      </c>
      <c r="E36" s="8">
        <v>0</v>
      </c>
      <c r="F36" s="8">
        <f t="shared" si="0"/>
        <v>12139732</v>
      </c>
      <c r="G36" s="4">
        <v>20868502.850000001</v>
      </c>
      <c r="H36" s="1">
        <v>4077.77</v>
      </c>
      <c r="I36" s="6">
        <f t="shared" si="1"/>
        <v>2977.0516728506022</v>
      </c>
      <c r="J36" s="6">
        <f t="shared" si="2"/>
        <v>8094.6779367154113</v>
      </c>
    </row>
    <row r="37" spans="1:10" x14ac:dyDescent="0.25">
      <c r="A37">
        <v>45203</v>
      </c>
      <c r="B37" t="s">
        <v>59</v>
      </c>
      <c r="C37" t="s">
        <v>60</v>
      </c>
      <c r="D37" s="8">
        <v>4127964</v>
      </c>
      <c r="E37" s="8">
        <v>961</v>
      </c>
      <c r="F37" s="8">
        <f t="shared" si="0"/>
        <v>4128925</v>
      </c>
      <c r="G37" s="4">
        <v>5876907.6699999999</v>
      </c>
      <c r="H37" s="1">
        <v>1070.7</v>
      </c>
      <c r="I37" s="6">
        <f t="shared" si="1"/>
        <v>3856.2856075464647</v>
      </c>
      <c r="J37" s="6">
        <f t="shared" si="2"/>
        <v>9345.1318483235264</v>
      </c>
    </row>
    <row r="38" spans="1:10" x14ac:dyDescent="0.25">
      <c r="A38">
        <v>46300</v>
      </c>
      <c r="B38" t="s">
        <v>61</v>
      </c>
      <c r="C38" t="s">
        <v>62</v>
      </c>
      <c r="D38" s="8">
        <v>7387379</v>
      </c>
      <c r="E38" s="8">
        <v>0</v>
      </c>
      <c r="F38" s="8">
        <f t="shared" si="0"/>
        <v>7387379</v>
      </c>
      <c r="G38" s="4">
        <v>7389231.5499999998</v>
      </c>
      <c r="H38" s="1">
        <v>1999.2</v>
      </c>
      <c r="I38" s="6">
        <f t="shared" si="1"/>
        <v>3695.1675670268105</v>
      </c>
      <c r="J38" s="6">
        <f t="shared" si="2"/>
        <v>7391.2617797118846</v>
      </c>
    </row>
    <row r="39" spans="1:10" x14ac:dyDescent="0.25">
      <c r="A39">
        <v>45765</v>
      </c>
      <c r="B39" t="s">
        <v>63</v>
      </c>
      <c r="C39" t="s">
        <v>24</v>
      </c>
      <c r="D39" s="8">
        <v>7589309</v>
      </c>
      <c r="E39" s="8">
        <v>0</v>
      </c>
      <c r="F39" s="8">
        <f t="shared" si="0"/>
        <v>7589309</v>
      </c>
      <c r="G39" s="4">
        <v>4102946.05</v>
      </c>
      <c r="H39" s="1">
        <v>1735.07</v>
      </c>
      <c r="I39" s="6">
        <f t="shared" si="1"/>
        <v>4374.065023313181</v>
      </c>
      <c r="J39" s="6">
        <f t="shared" si="2"/>
        <v>6738.7800204026362</v>
      </c>
    </row>
    <row r="40" spans="1:10" x14ac:dyDescent="0.25">
      <c r="A40">
        <v>43547</v>
      </c>
      <c r="B40" t="s">
        <v>64</v>
      </c>
      <c r="C40" t="s">
        <v>65</v>
      </c>
      <c r="D40" s="8">
        <v>25486610</v>
      </c>
      <c r="E40" s="8">
        <v>0</v>
      </c>
      <c r="F40" s="8">
        <f t="shared" si="0"/>
        <v>25486610</v>
      </c>
      <c r="G40" s="4">
        <v>3813762.25</v>
      </c>
      <c r="H40" s="1">
        <v>2524.13</v>
      </c>
      <c r="I40" s="6">
        <f t="shared" si="1"/>
        <v>10097.185961103429</v>
      </c>
      <c r="J40" s="6">
        <f t="shared" si="2"/>
        <v>11608.107446922306</v>
      </c>
    </row>
    <row r="41" spans="1:10" x14ac:dyDescent="0.25">
      <c r="A41">
        <v>43554</v>
      </c>
      <c r="B41" t="s">
        <v>66</v>
      </c>
      <c r="C41" t="s">
        <v>65</v>
      </c>
      <c r="D41" s="8">
        <v>28043341</v>
      </c>
      <c r="E41" s="8">
        <v>0</v>
      </c>
      <c r="F41" s="8">
        <f t="shared" si="0"/>
        <v>28043341</v>
      </c>
      <c r="G41" s="4">
        <v>908419.91</v>
      </c>
      <c r="H41" s="1">
        <v>1430.99</v>
      </c>
      <c r="I41" s="6">
        <f t="shared" si="1"/>
        <v>19597.16070692318</v>
      </c>
      <c r="J41" s="6">
        <f t="shared" si="2"/>
        <v>20231.979895037701</v>
      </c>
    </row>
    <row r="42" spans="1:10" x14ac:dyDescent="0.25">
      <c r="A42">
        <v>46425</v>
      </c>
      <c r="B42" t="s">
        <v>67</v>
      </c>
      <c r="C42" t="s">
        <v>68</v>
      </c>
      <c r="D42" s="8">
        <v>6749007</v>
      </c>
      <c r="E42" s="8">
        <v>0</v>
      </c>
      <c r="F42" s="8">
        <f t="shared" si="0"/>
        <v>6749007</v>
      </c>
      <c r="G42" s="4">
        <v>9385763.8000000007</v>
      </c>
      <c r="H42" s="1">
        <v>2004.37</v>
      </c>
      <c r="I42" s="6">
        <f t="shared" si="1"/>
        <v>3367.1462853664743</v>
      </c>
      <c r="J42" s="6">
        <f t="shared" si="2"/>
        <v>8049.7965944411471</v>
      </c>
    </row>
    <row r="43" spans="1:10" x14ac:dyDescent="0.25">
      <c r="A43">
        <v>47241</v>
      </c>
      <c r="B43" t="s">
        <v>69</v>
      </c>
      <c r="C43" t="s">
        <v>70</v>
      </c>
      <c r="D43" s="8">
        <v>58208429</v>
      </c>
      <c r="E43" s="8">
        <v>0</v>
      </c>
      <c r="F43" s="8">
        <f t="shared" si="0"/>
        <v>58208429</v>
      </c>
      <c r="G43" s="4">
        <v>9602267.8200000003</v>
      </c>
      <c r="H43" s="1">
        <v>7566.11</v>
      </c>
      <c r="I43" s="6">
        <f t="shared" si="1"/>
        <v>7693.3099042969243</v>
      </c>
      <c r="J43" s="6">
        <f t="shared" si="2"/>
        <v>8962.4254498018126</v>
      </c>
    </row>
    <row r="44" spans="1:10" x14ac:dyDescent="0.25">
      <c r="A44">
        <v>43562</v>
      </c>
      <c r="B44" t="s">
        <v>71</v>
      </c>
      <c r="C44" t="s">
        <v>65</v>
      </c>
      <c r="D44" s="8">
        <v>29736045</v>
      </c>
      <c r="E44" s="8">
        <v>0</v>
      </c>
      <c r="F44" s="8">
        <f t="shared" si="0"/>
        <v>29736045</v>
      </c>
      <c r="G44" s="4">
        <v>5614336.5</v>
      </c>
      <c r="H44" s="1">
        <v>3723.63</v>
      </c>
      <c r="I44" s="6">
        <f t="shared" si="1"/>
        <v>7985.7679200135353</v>
      </c>
      <c r="J44" s="6">
        <f t="shared" si="2"/>
        <v>9493.5268810273847</v>
      </c>
    </row>
    <row r="45" spans="1:10" x14ac:dyDescent="0.25">
      <c r="A45">
        <v>43570</v>
      </c>
      <c r="B45" t="s">
        <v>72</v>
      </c>
      <c r="C45" t="s">
        <v>60</v>
      </c>
      <c r="D45" s="8">
        <v>2594598</v>
      </c>
      <c r="E45" s="8">
        <v>0</v>
      </c>
      <c r="F45" s="8">
        <f t="shared" si="0"/>
        <v>2594598</v>
      </c>
      <c r="G45" s="4">
        <v>9170675.5099999998</v>
      </c>
      <c r="H45" s="1">
        <v>1317.76</v>
      </c>
      <c r="I45" s="6">
        <f t="shared" si="1"/>
        <v>1968.9457867897038</v>
      </c>
      <c r="J45" s="6">
        <f t="shared" si="2"/>
        <v>8928.2369399587169</v>
      </c>
    </row>
    <row r="46" spans="1:10" x14ac:dyDescent="0.25">
      <c r="A46">
        <v>43588</v>
      </c>
      <c r="B46" t="s">
        <v>73</v>
      </c>
      <c r="C46" t="s">
        <v>74</v>
      </c>
      <c r="D46" s="8">
        <v>8088514</v>
      </c>
      <c r="E46" s="8">
        <v>0</v>
      </c>
      <c r="F46" s="8">
        <f t="shared" si="0"/>
        <v>8088514</v>
      </c>
      <c r="G46" s="4">
        <v>12119885.68</v>
      </c>
      <c r="H46" s="1">
        <v>2666.82</v>
      </c>
      <c r="I46" s="6">
        <f t="shared" si="1"/>
        <v>3033.0183514447917</v>
      </c>
      <c r="J46" s="6">
        <f t="shared" si="2"/>
        <v>7577.714161435717</v>
      </c>
    </row>
    <row r="47" spans="1:10" x14ac:dyDescent="0.25">
      <c r="A47">
        <v>43596</v>
      </c>
      <c r="B47" t="s">
        <v>75</v>
      </c>
      <c r="C47" t="s">
        <v>76</v>
      </c>
      <c r="D47" s="8">
        <v>7975679</v>
      </c>
      <c r="E47" s="8">
        <v>1266646</v>
      </c>
      <c r="F47" s="8">
        <f t="shared" si="0"/>
        <v>9242325</v>
      </c>
      <c r="G47" s="4">
        <v>8692274.7200000007</v>
      </c>
      <c r="H47" s="1">
        <v>2088.92</v>
      </c>
      <c r="I47" s="6">
        <f t="shared" si="1"/>
        <v>4424.4513911494932</v>
      </c>
      <c r="J47" s="6">
        <f t="shared" si="2"/>
        <v>8585.5847615035509</v>
      </c>
    </row>
    <row r="48" spans="1:10" x14ac:dyDescent="0.25">
      <c r="A48">
        <v>43604</v>
      </c>
      <c r="B48" t="s">
        <v>77</v>
      </c>
      <c r="C48" t="s">
        <v>78</v>
      </c>
      <c r="D48" s="8">
        <v>4000790</v>
      </c>
      <c r="E48" s="8">
        <v>0</v>
      </c>
      <c r="F48" s="8">
        <f t="shared" si="0"/>
        <v>4000790</v>
      </c>
      <c r="G48" s="4">
        <v>2523884.13</v>
      </c>
      <c r="H48" s="1">
        <v>1057.25</v>
      </c>
      <c r="I48" s="6">
        <f t="shared" si="1"/>
        <v>3784.1475526129107</v>
      </c>
      <c r="J48" s="6">
        <f t="shared" si="2"/>
        <v>6171.3635658548119</v>
      </c>
    </row>
    <row r="49" spans="1:10" x14ac:dyDescent="0.25">
      <c r="A49">
        <v>48074</v>
      </c>
      <c r="B49" t="s">
        <v>79</v>
      </c>
      <c r="C49" t="s">
        <v>74</v>
      </c>
      <c r="D49" s="8">
        <v>8171620</v>
      </c>
      <c r="E49" s="8">
        <v>0</v>
      </c>
      <c r="F49" s="8">
        <f t="shared" si="0"/>
        <v>8171620</v>
      </c>
      <c r="G49" s="4">
        <v>5192744.9800000004</v>
      </c>
      <c r="H49" s="1">
        <v>1743.4</v>
      </c>
      <c r="I49" s="6">
        <f t="shared" si="1"/>
        <v>4687.1744866353101</v>
      </c>
      <c r="J49" s="6">
        <f t="shared" si="2"/>
        <v>7665.6905930939538</v>
      </c>
    </row>
    <row r="50" spans="1:10" x14ac:dyDescent="0.25">
      <c r="A50">
        <v>48926</v>
      </c>
      <c r="B50" t="s">
        <v>80</v>
      </c>
      <c r="C50" t="s">
        <v>81</v>
      </c>
      <c r="D50" s="8">
        <v>9590302</v>
      </c>
      <c r="E50" s="8">
        <v>0</v>
      </c>
      <c r="F50" s="8">
        <f t="shared" si="0"/>
        <v>9590302</v>
      </c>
      <c r="G50" s="4">
        <v>3410982.46</v>
      </c>
      <c r="H50" s="1">
        <v>1577.91</v>
      </c>
      <c r="I50" s="6">
        <f t="shared" si="1"/>
        <v>6077.8510814938745</v>
      </c>
      <c r="J50" s="6">
        <f t="shared" si="2"/>
        <v>8239.5602157284011</v>
      </c>
    </row>
    <row r="51" spans="1:10" x14ac:dyDescent="0.25">
      <c r="A51">
        <v>43612</v>
      </c>
      <c r="B51" t="s">
        <v>82</v>
      </c>
      <c r="C51" t="s">
        <v>65</v>
      </c>
      <c r="D51" s="8">
        <v>63706593</v>
      </c>
      <c r="E51" s="8">
        <v>0</v>
      </c>
      <c r="F51" s="8">
        <f t="shared" si="0"/>
        <v>63706593</v>
      </c>
      <c r="G51" s="4">
        <v>6839333.7300000004</v>
      </c>
      <c r="H51" s="1">
        <v>6724.72</v>
      </c>
      <c r="I51" s="6">
        <f t="shared" si="1"/>
        <v>9473.4937662832053</v>
      </c>
      <c r="J51" s="6">
        <f t="shared" si="2"/>
        <v>10490.537409736018</v>
      </c>
    </row>
    <row r="52" spans="1:10" x14ac:dyDescent="0.25">
      <c r="A52">
        <v>47167</v>
      </c>
      <c r="B52" t="s">
        <v>83</v>
      </c>
      <c r="C52" t="s">
        <v>84</v>
      </c>
      <c r="D52" s="8">
        <v>4972620</v>
      </c>
      <c r="E52" s="8">
        <v>1730506</v>
      </c>
      <c r="F52" s="8">
        <f t="shared" si="0"/>
        <v>6703126</v>
      </c>
      <c r="G52" s="4">
        <v>2832661.23</v>
      </c>
      <c r="H52" s="1">
        <v>992.86</v>
      </c>
      <c r="I52" s="6">
        <f t="shared" si="1"/>
        <v>6751.3304997683463</v>
      </c>
      <c r="J52" s="6">
        <f t="shared" si="2"/>
        <v>9604.3623773744548</v>
      </c>
    </row>
    <row r="53" spans="1:10" x14ac:dyDescent="0.25">
      <c r="A53">
        <v>46854</v>
      </c>
      <c r="B53" t="s">
        <v>85</v>
      </c>
      <c r="C53" t="s">
        <v>28</v>
      </c>
      <c r="D53" s="8">
        <v>3216788</v>
      </c>
      <c r="E53" s="8">
        <v>956098</v>
      </c>
      <c r="F53" s="8">
        <f t="shared" si="0"/>
        <v>4172886</v>
      </c>
      <c r="G53" s="4">
        <v>3431244.33</v>
      </c>
      <c r="H53" s="1">
        <v>830.32</v>
      </c>
      <c r="I53" s="6">
        <f t="shared" si="1"/>
        <v>5025.6358994122747</v>
      </c>
      <c r="J53" s="6">
        <f t="shared" si="2"/>
        <v>9158.0719842952112</v>
      </c>
    </row>
    <row r="54" spans="1:10" x14ac:dyDescent="0.25">
      <c r="A54">
        <v>48611</v>
      </c>
      <c r="B54" t="s">
        <v>86</v>
      </c>
      <c r="C54" t="s">
        <v>87</v>
      </c>
      <c r="D54" s="8">
        <v>4192944</v>
      </c>
      <c r="E54" s="8">
        <v>828252</v>
      </c>
      <c r="F54" s="8">
        <f t="shared" si="0"/>
        <v>5021196</v>
      </c>
      <c r="G54" s="4">
        <v>2545410.16</v>
      </c>
      <c r="H54" s="1">
        <v>869.43</v>
      </c>
      <c r="I54" s="6">
        <f t="shared" si="1"/>
        <v>5775.2734550222567</v>
      </c>
      <c r="J54" s="6">
        <f t="shared" si="2"/>
        <v>8702.9503927860787</v>
      </c>
    </row>
    <row r="55" spans="1:10" x14ac:dyDescent="0.25">
      <c r="A55">
        <v>46318</v>
      </c>
      <c r="B55" t="s">
        <v>88</v>
      </c>
      <c r="C55" t="s">
        <v>62</v>
      </c>
      <c r="D55" s="8">
        <v>3997836</v>
      </c>
      <c r="E55" s="8">
        <v>0</v>
      </c>
      <c r="F55" s="8">
        <f t="shared" si="0"/>
        <v>3997836</v>
      </c>
      <c r="G55" s="4">
        <v>9081398.25</v>
      </c>
      <c r="H55" s="1">
        <v>1661.63</v>
      </c>
      <c r="I55" s="6">
        <f t="shared" si="1"/>
        <v>2405.9724487400922</v>
      </c>
      <c r="J55" s="6">
        <f t="shared" si="2"/>
        <v>7871.3277023164001</v>
      </c>
    </row>
    <row r="56" spans="1:10" x14ac:dyDescent="0.25">
      <c r="A56">
        <v>49692</v>
      </c>
      <c r="B56" t="s">
        <v>89</v>
      </c>
      <c r="C56" t="s">
        <v>90</v>
      </c>
      <c r="D56" s="8">
        <v>515625</v>
      </c>
      <c r="E56" s="8">
        <v>198933</v>
      </c>
      <c r="F56" s="8">
        <f t="shared" si="0"/>
        <v>714558</v>
      </c>
      <c r="G56" s="4">
        <v>1122521.8999999999</v>
      </c>
      <c r="H56" s="1">
        <v>190.19</v>
      </c>
      <c r="I56" s="6">
        <f t="shared" si="1"/>
        <v>3757.0745044429254</v>
      </c>
      <c r="J56" s="6">
        <f t="shared" si="2"/>
        <v>9659.1823965508174</v>
      </c>
    </row>
    <row r="57" spans="1:10" x14ac:dyDescent="0.25">
      <c r="A57">
        <v>43620</v>
      </c>
      <c r="B57" t="s">
        <v>91</v>
      </c>
      <c r="C57" t="s">
        <v>92</v>
      </c>
      <c r="D57" s="8">
        <v>22194150</v>
      </c>
      <c r="E57" s="8">
        <v>6185694</v>
      </c>
      <c r="F57" s="8">
        <f t="shared" si="0"/>
        <v>28379844</v>
      </c>
      <c r="G57" s="4">
        <v>3829713.83</v>
      </c>
      <c r="H57" s="1">
        <v>2170.4499999999998</v>
      </c>
      <c r="I57" s="6">
        <f t="shared" si="1"/>
        <v>13075.557603261997</v>
      </c>
      <c r="J57" s="6">
        <f t="shared" si="2"/>
        <v>14840.036780391163</v>
      </c>
    </row>
    <row r="58" spans="1:10" x14ac:dyDescent="0.25">
      <c r="A58">
        <v>46748</v>
      </c>
      <c r="B58" t="s">
        <v>93</v>
      </c>
      <c r="C58" t="s">
        <v>94</v>
      </c>
      <c r="D58" s="8">
        <v>19775609</v>
      </c>
      <c r="E58" s="8">
        <v>4848280</v>
      </c>
      <c r="F58" s="8">
        <f t="shared" si="0"/>
        <v>24623889</v>
      </c>
      <c r="G58" s="4">
        <v>4380053.3099999996</v>
      </c>
      <c r="H58" s="1">
        <v>3099.56</v>
      </c>
      <c r="I58" s="6">
        <f t="shared" si="1"/>
        <v>7944.3175805598212</v>
      </c>
      <c r="J58" s="6">
        <f t="shared" si="2"/>
        <v>9357.4385751526024</v>
      </c>
    </row>
    <row r="59" spans="1:10" x14ac:dyDescent="0.25">
      <c r="A59">
        <v>48462</v>
      </c>
      <c r="B59" t="s">
        <v>95</v>
      </c>
      <c r="C59" t="s">
        <v>96</v>
      </c>
      <c r="D59" s="8">
        <v>4639391</v>
      </c>
      <c r="E59" s="8">
        <v>0</v>
      </c>
      <c r="F59" s="8">
        <f t="shared" si="0"/>
        <v>4639391</v>
      </c>
      <c r="G59" s="4">
        <v>6979159.21</v>
      </c>
      <c r="H59" s="1">
        <v>1385.86</v>
      </c>
      <c r="I59" s="6">
        <f t="shared" si="1"/>
        <v>3347.6621015109754</v>
      </c>
      <c r="J59" s="6">
        <f t="shared" si="2"/>
        <v>8383.6391915489312</v>
      </c>
    </row>
    <row r="60" spans="1:10" x14ac:dyDescent="0.25">
      <c r="A60">
        <v>46383</v>
      </c>
      <c r="B60" t="s">
        <v>97</v>
      </c>
      <c r="C60" t="s">
        <v>98</v>
      </c>
      <c r="D60" s="8">
        <v>3252743</v>
      </c>
      <c r="E60" s="8">
        <v>0</v>
      </c>
      <c r="F60" s="8">
        <f t="shared" si="0"/>
        <v>3252743</v>
      </c>
      <c r="G60" s="4">
        <v>9040440.4700000007</v>
      </c>
      <c r="H60" s="1">
        <v>1526.04</v>
      </c>
      <c r="I60" s="6">
        <f t="shared" si="1"/>
        <v>2131.4926214253887</v>
      </c>
      <c r="J60" s="6">
        <f t="shared" si="2"/>
        <v>8055.6102526801396</v>
      </c>
    </row>
    <row r="61" spans="1:10" x14ac:dyDescent="0.25">
      <c r="A61">
        <v>46862</v>
      </c>
      <c r="B61" t="s">
        <v>99</v>
      </c>
      <c r="C61" t="s">
        <v>28</v>
      </c>
      <c r="D61" s="8">
        <v>7624950</v>
      </c>
      <c r="E61" s="8">
        <v>3544188</v>
      </c>
      <c r="F61" s="8">
        <f t="shared" si="0"/>
        <v>11169138</v>
      </c>
      <c r="G61" s="4">
        <v>3299413.94</v>
      </c>
      <c r="H61" s="1">
        <v>1727.54</v>
      </c>
      <c r="I61" s="6">
        <f t="shared" si="1"/>
        <v>6465.3426259305143</v>
      </c>
      <c r="J61" s="6">
        <f t="shared" si="2"/>
        <v>8375.2341132477395</v>
      </c>
    </row>
    <row r="62" spans="1:10" x14ac:dyDescent="0.25">
      <c r="A62">
        <v>49593</v>
      </c>
      <c r="B62" t="s">
        <v>100</v>
      </c>
      <c r="C62" t="s">
        <v>101</v>
      </c>
      <c r="D62" s="8">
        <v>1426348</v>
      </c>
      <c r="E62" s="8">
        <v>0</v>
      </c>
      <c r="F62" s="8">
        <f t="shared" si="0"/>
        <v>1426348</v>
      </c>
      <c r="G62" s="4">
        <v>6315211.29</v>
      </c>
      <c r="H62" s="1">
        <v>900.35</v>
      </c>
      <c r="I62" s="6">
        <f t="shared" si="1"/>
        <v>1584.2150274893097</v>
      </c>
      <c r="J62" s="6">
        <f t="shared" si="2"/>
        <v>8598.3887266063193</v>
      </c>
    </row>
    <row r="63" spans="1:10" x14ac:dyDescent="0.25">
      <c r="A63">
        <v>50096</v>
      </c>
      <c r="B63" t="s">
        <v>102</v>
      </c>
      <c r="C63" t="s">
        <v>103</v>
      </c>
      <c r="D63" s="8">
        <v>1452511</v>
      </c>
      <c r="E63" s="8">
        <v>0</v>
      </c>
      <c r="F63" s="8">
        <f t="shared" si="0"/>
        <v>1452511</v>
      </c>
      <c r="G63" s="4">
        <v>1422886.57</v>
      </c>
      <c r="H63" s="1">
        <v>304.70999999999998</v>
      </c>
      <c r="I63" s="6">
        <f t="shared" si="1"/>
        <v>4766.8635752026521</v>
      </c>
      <c r="J63" s="6">
        <f t="shared" si="2"/>
        <v>9436.5054313937853</v>
      </c>
    </row>
    <row r="64" spans="1:10" x14ac:dyDescent="0.25">
      <c r="A64">
        <v>45211</v>
      </c>
      <c r="B64" t="s">
        <v>104</v>
      </c>
      <c r="C64" t="s">
        <v>24</v>
      </c>
      <c r="D64" s="8">
        <v>3406780</v>
      </c>
      <c r="E64" s="8">
        <v>0</v>
      </c>
      <c r="F64" s="8">
        <f t="shared" si="0"/>
        <v>3406780</v>
      </c>
      <c r="G64" s="4">
        <v>3663857.4</v>
      </c>
      <c r="H64" s="1">
        <v>1024.1199999999999</v>
      </c>
      <c r="I64" s="6">
        <f t="shared" si="1"/>
        <v>3326.5437644026092</v>
      </c>
      <c r="J64" s="6">
        <f t="shared" si="2"/>
        <v>6904.1102605163469</v>
      </c>
    </row>
    <row r="65" spans="1:10" x14ac:dyDescent="0.25">
      <c r="A65">
        <v>48306</v>
      </c>
      <c r="B65" t="s">
        <v>105</v>
      </c>
      <c r="C65" t="s">
        <v>53</v>
      </c>
      <c r="D65" s="8">
        <v>33201240</v>
      </c>
      <c r="E65" s="8">
        <v>0</v>
      </c>
      <c r="F65" s="8">
        <f t="shared" si="0"/>
        <v>33201240</v>
      </c>
      <c r="G65" s="4">
        <v>6538852.4100000001</v>
      </c>
      <c r="H65" s="1">
        <v>4652.3900000000003</v>
      </c>
      <c r="I65" s="6">
        <f t="shared" si="1"/>
        <v>7136.3836651699448</v>
      </c>
      <c r="J65" s="6">
        <f t="shared" si="2"/>
        <v>8541.8660967803626</v>
      </c>
    </row>
    <row r="66" spans="1:10" x14ac:dyDescent="0.25">
      <c r="A66">
        <v>49767</v>
      </c>
      <c r="B66" t="s">
        <v>106</v>
      </c>
      <c r="C66" t="s">
        <v>32</v>
      </c>
      <c r="D66" s="8">
        <v>1174073</v>
      </c>
      <c r="E66" s="8">
        <v>615421</v>
      </c>
      <c r="F66" s="8">
        <f t="shared" si="0"/>
        <v>1789494</v>
      </c>
      <c r="G66" s="4">
        <v>2158834.5299999998</v>
      </c>
      <c r="H66" s="1">
        <v>408.55</v>
      </c>
      <c r="I66" s="6">
        <f t="shared" si="1"/>
        <v>4380.1101456370088</v>
      </c>
      <c r="J66" s="6">
        <f t="shared" si="2"/>
        <v>9664.2480234977356</v>
      </c>
    </row>
    <row r="67" spans="1:10" x14ac:dyDescent="0.25">
      <c r="A67">
        <v>43638</v>
      </c>
      <c r="B67" t="s">
        <v>107</v>
      </c>
      <c r="C67" t="s">
        <v>108</v>
      </c>
      <c r="D67" s="8">
        <v>18413491</v>
      </c>
      <c r="E67" s="8">
        <v>2883843</v>
      </c>
      <c r="F67" s="8">
        <f t="shared" si="0"/>
        <v>21297334</v>
      </c>
      <c r="G67" s="4">
        <v>6477740.4000000004</v>
      </c>
      <c r="H67" s="1">
        <v>3055</v>
      </c>
      <c r="I67" s="6">
        <f t="shared" si="1"/>
        <v>6971.3040916530281</v>
      </c>
      <c r="J67" s="6">
        <f t="shared" si="2"/>
        <v>9091.6773813420623</v>
      </c>
    </row>
    <row r="68" spans="1:10" x14ac:dyDescent="0.25">
      <c r="A68">
        <v>45229</v>
      </c>
      <c r="B68" t="s">
        <v>109</v>
      </c>
      <c r="C68" t="s">
        <v>87</v>
      </c>
      <c r="D68" s="8">
        <v>1086857</v>
      </c>
      <c r="E68" s="8">
        <v>915241</v>
      </c>
      <c r="F68" s="8">
        <f t="shared" si="0"/>
        <v>2002098</v>
      </c>
      <c r="G68" s="4">
        <v>3019273.33</v>
      </c>
      <c r="H68" s="1">
        <v>538.73</v>
      </c>
      <c r="I68" s="6">
        <f t="shared" si="1"/>
        <v>3716.3291444694</v>
      </c>
      <c r="J68" s="6">
        <f t="shared" si="2"/>
        <v>9320.7568355205767</v>
      </c>
    </row>
    <row r="69" spans="1:10" x14ac:dyDescent="0.25">
      <c r="A69">
        <v>43646</v>
      </c>
      <c r="B69" t="s">
        <v>110</v>
      </c>
      <c r="C69" t="s">
        <v>65</v>
      </c>
      <c r="D69" s="8">
        <v>39386142</v>
      </c>
      <c r="E69" s="8">
        <v>0</v>
      </c>
      <c r="F69" s="8">
        <f t="shared" si="0"/>
        <v>39386142</v>
      </c>
      <c r="G69" s="4">
        <v>4718536.82</v>
      </c>
      <c r="H69" s="1">
        <v>4112.78</v>
      </c>
      <c r="I69" s="6">
        <f t="shared" si="1"/>
        <v>9576.5253672698273</v>
      </c>
      <c r="J69" s="6">
        <f t="shared" si="2"/>
        <v>10723.811830440725</v>
      </c>
    </row>
    <row r="70" spans="1:10" x14ac:dyDescent="0.25">
      <c r="A70">
        <v>45237</v>
      </c>
      <c r="B70" t="s">
        <v>111</v>
      </c>
      <c r="C70" t="s">
        <v>60</v>
      </c>
      <c r="D70" s="8">
        <v>1949773</v>
      </c>
      <c r="E70" s="8">
        <v>0</v>
      </c>
      <c r="F70" s="8">
        <f t="shared" si="0"/>
        <v>1949773</v>
      </c>
      <c r="G70" s="4">
        <v>4181051.73</v>
      </c>
      <c r="H70" s="1">
        <v>747.36</v>
      </c>
      <c r="I70" s="6">
        <f t="shared" si="1"/>
        <v>2608.8805930207664</v>
      </c>
      <c r="J70" s="6">
        <f t="shared" si="2"/>
        <v>8203.308619674588</v>
      </c>
    </row>
    <row r="71" spans="1:10" x14ac:dyDescent="0.25">
      <c r="A71">
        <v>47613</v>
      </c>
      <c r="B71" t="s">
        <v>112</v>
      </c>
      <c r="C71" t="s">
        <v>113</v>
      </c>
      <c r="D71" s="8">
        <v>1883786</v>
      </c>
      <c r="E71" s="8">
        <v>0</v>
      </c>
      <c r="F71" s="8">
        <f t="shared" si="0"/>
        <v>1883786</v>
      </c>
      <c r="G71" s="4">
        <v>4599302.4400000004</v>
      </c>
      <c r="H71" s="1">
        <v>742.63</v>
      </c>
      <c r="I71" s="6">
        <f t="shared" si="1"/>
        <v>2536.6413961191979</v>
      </c>
      <c r="J71" s="6">
        <f t="shared" si="2"/>
        <v>8729.9037744233337</v>
      </c>
    </row>
    <row r="72" spans="1:10" x14ac:dyDescent="0.25">
      <c r="A72">
        <v>50112</v>
      </c>
      <c r="B72" t="s">
        <v>114</v>
      </c>
      <c r="C72" t="s">
        <v>103</v>
      </c>
      <c r="D72" s="8">
        <v>2852256</v>
      </c>
      <c r="E72" s="8">
        <v>0</v>
      </c>
      <c r="F72" s="8">
        <f t="shared" si="0"/>
        <v>2852256</v>
      </c>
      <c r="G72" s="4">
        <v>3338412.05</v>
      </c>
      <c r="H72" s="1">
        <v>771.29</v>
      </c>
      <c r="I72" s="6">
        <f t="shared" si="1"/>
        <v>3698.0331652167151</v>
      </c>
      <c r="J72" s="6">
        <f t="shared" si="2"/>
        <v>8026.381840812146</v>
      </c>
    </row>
    <row r="73" spans="1:10" x14ac:dyDescent="0.25">
      <c r="A73">
        <v>50120</v>
      </c>
      <c r="B73" t="s">
        <v>115</v>
      </c>
      <c r="C73" t="s">
        <v>103</v>
      </c>
      <c r="D73" s="8">
        <v>3295577</v>
      </c>
      <c r="E73" s="8">
        <v>0</v>
      </c>
      <c r="F73" s="8">
        <f t="shared" si="0"/>
        <v>3295577</v>
      </c>
      <c r="G73" s="4">
        <v>5241768.79</v>
      </c>
      <c r="H73" s="1">
        <v>1168.3699999999999</v>
      </c>
      <c r="I73" s="6">
        <f t="shared" si="1"/>
        <v>2820.662119020516</v>
      </c>
      <c r="J73" s="6">
        <f t="shared" si="2"/>
        <v>7307.0566601333485</v>
      </c>
    </row>
    <row r="74" spans="1:10" x14ac:dyDescent="0.25">
      <c r="A74">
        <v>43653</v>
      </c>
      <c r="B74" t="s">
        <v>116</v>
      </c>
      <c r="C74" t="s">
        <v>65</v>
      </c>
      <c r="D74" s="8">
        <v>11999671</v>
      </c>
      <c r="E74" s="8">
        <v>0</v>
      </c>
      <c r="F74" s="8">
        <f t="shared" si="0"/>
        <v>11999671</v>
      </c>
      <c r="G74" s="4">
        <v>666875.24</v>
      </c>
      <c r="H74" s="1">
        <v>1461.69</v>
      </c>
      <c r="I74" s="6">
        <f t="shared" si="1"/>
        <v>8209.4500201821174</v>
      </c>
      <c r="J74" s="6">
        <f t="shared" si="2"/>
        <v>8665.6857746854675</v>
      </c>
    </row>
    <row r="75" spans="1:10" x14ac:dyDescent="0.25">
      <c r="A75">
        <v>48678</v>
      </c>
      <c r="B75" t="s">
        <v>117</v>
      </c>
      <c r="C75" t="s">
        <v>118</v>
      </c>
      <c r="D75" s="8">
        <v>6363619</v>
      </c>
      <c r="E75" s="8">
        <v>0</v>
      </c>
      <c r="F75" s="8">
        <f t="shared" si="0"/>
        <v>6363619</v>
      </c>
      <c r="G75" s="4">
        <v>4874100.1399999997</v>
      </c>
      <c r="H75" s="1">
        <v>1459.34</v>
      </c>
      <c r="I75" s="6">
        <f t="shared" si="1"/>
        <v>4360.6143873257779</v>
      </c>
      <c r="J75" s="6">
        <f t="shared" si="2"/>
        <v>7700.5489741938145</v>
      </c>
    </row>
    <row r="76" spans="1:10" x14ac:dyDescent="0.25">
      <c r="A76">
        <v>46177</v>
      </c>
      <c r="B76" t="s">
        <v>119</v>
      </c>
      <c r="C76" t="s">
        <v>120</v>
      </c>
      <c r="D76" s="8">
        <v>4095760</v>
      </c>
      <c r="E76" s="8">
        <v>0</v>
      </c>
      <c r="F76" s="8">
        <f t="shared" si="0"/>
        <v>4095760</v>
      </c>
      <c r="G76" s="4">
        <v>2557658.44</v>
      </c>
      <c r="H76" s="1">
        <v>758.21</v>
      </c>
      <c r="I76" s="6">
        <f t="shared" si="1"/>
        <v>5401.8807454399175</v>
      </c>
      <c r="J76" s="6">
        <f t="shared" si="2"/>
        <v>8775.1657720156672</v>
      </c>
    </row>
    <row r="77" spans="1:10" x14ac:dyDescent="0.25">
      <c r="A77">
        <v>43661</v>
      </c>
      <c r="B77" t="s">
        <v>121</v>
      </c>
      <c r="C77" t="s">
        <v>96</v>
      </c>
      <c r="D77" s="8">
        <v>40655085</v>
      </c>
      <c r="E77" s="8">
        <v>0</v>
      </c>
      <c r="F77" s="8">
        <f t="shared" ref="F77:F140" si="3">D77+E77</f>
        <v>40655085</v>
      </c>
      <c r="G77" s="4">
        <v>20623861.620000001</v>
      </c>
      <c r="H77" s="1">
        <v>7400.25</v>
      </c>
      <c r="I77" s="6">
        <f t="shared" ref="I77:I140" si="4">F77/H77</f>
        <v>5493.7448059187191</v>
      </c>
      <c r="J77" s="6">
        <f t="shared" ref="J77:J140" si="5">(F77+G77)/H77</f>
        <v>8280.65898043985</v>
      </c>
    </row>
    <row r="78" spans="1:10" x14ac:dyDescent="0.25">
      <c r="A78">
        <v>43679</v>
      </c>
      <c r="B78" t="s">
        <v>122</v>
      </c>
      <c r="C78" t="s">
        <v>123</v>
      </c>
      <c r="D78" s="8">
        <v>7908259</v>
      </c>
      <c r="E78" s="8">
        <v>2683335</v>
      </c>
      <c r="F78" s="8">
        <f t="shared" si="3"/>
        <v>10591594</v>
      </c>
      <c r="G78" s="4">
        <v>5152374.3099999996</v>
      </c>
      <c r="H78" s="1">
        <v>1874.52</v>
      </c>
      <c r="I78" s="6">
        <f t="shared" si="4"/>
        <v>5650.2966092653051</v>
      </c>
      <c r="J78" s="6">
        <f t="shared" si="5"/>
        <v>8398.933225572413</v>
      </c>
    </row>
    <row r="79" spans="1:10" x14ac:dyDescent="0.25">
      <c r="A79">
        <v>46508</v>
      </c>
      <c r="B79" t="s">
        <v>124</v>
      </c>
      <c r="C79" t="s">
        <v>125</v>
      </c>
      <c r="D79" s="8">
        <v>2383387</v>
      </c>
      <c r="E79" s="8">
        <v>1457780</v>
      </c>
      <c r="F79" s="8">
        <f t="shared" si="3"/>
        <v>3841167</v>
      </c>
      <c r="G79" s="4">
        <v>4021223.18</v>
      </c>
      <c r="H79" s="1">
        <v>809.19</v>
      </c>
      <c r="I79" s="6">
        <f t="shared" si="4"/>
        <v>4746.9284098913722</v>
      </c>
      <c r="J79" s="6">
        <f t="shared" si="5"/>
        <v>9716.3709141239997</v>
      </c>
    </row>
    <row r="80" spans="1:10" x14ac:dyDescent="0.25">
      <c r="A80">
        <v>45856</v>
      </c>
      <c r="B80" t="s">
        <v>126</v>
      </c>
      <c r="C80" t="s">
        <v>48</v>
      </c>
      <c r="D80" s="8">
        <v>6851356</v>
      </c>
      <c r="E80" s="8">
        <v>0</v>
      </c>
      <c r="F80" s="8">
        <f t="shared" si="3"/>
        <v>6851356</v>
      </c>
      <c r="G80" s="4">
        <v>5266456.29</v>
      </c>
      <c r="H80" s="1">
        <v>1699.79</v>
      </c>
      <c r="I80" s="6">
        <f t="shared" si="4"/>
        <v>4030.707322669271</v>
      </c>
      <c r="J80" s="6">
        <f t="shared" si="5"/>
        <v>7129.0055183287341</v>
      </c>
    </row>
    <row r="81" spans="1:10" x14ac:dyDescent="0.25">
      <c r="A81">
        <v>47787</v>
      </c>
      <c r="B81" t="s">
        <v>126</v>
      </c>
      <c r="C81" t="s">
        <v>127</v>
      </c>
      <c r="D81" s="8">
        <v>8098020</v>
      </c>
      <c r="E81" s="8">
        <v>0</v>
      </c>
      <c r="F81" s="8">
        <f t="shared" si="3"/>
        <v>8098020</v>
      </c>
      <c r="G81" s="4">
        <v>9293705.0500000007</v>
      </c>
      <c r="H81" s="1">
        <v>1972.18</v>
      </c>
      <c r="I81" s="6">
        <f t="shared" si="4"/>
        <v>4106.1262156598277</v>
      </c>
      <c r="J81" s="6">
        <f t="shared" si="5"/>
        <v>8818.5282529992201</v>
      </c>
    </row>
    <row r="82" spans="1:10" x14ac:dyDescent="0.25">
      <c r="A82">
        <v>48470</v>
      </c>
      <c r="B82" t="s">
        <v>126</v>
      </c>
      <c r="C82" t="s">
        <v>96</v>
      </c>
      <c r="D82" s="8">
        <v>13857367</v>
      </c>
      <c r="E82" s="8">
        <v>0</v>
      </c>
      <c r="F82" s="8">
        <f t="shared" si="3"/>
        <v>13857367</v>
      </c>
      <c r="G82" s="4">
        <v>3997916.86</v>
      </c>
      <c r="H82" s="1">
        <v>2180.85</v>
      </c>
      <c r="I82" s="6">
        <f t="shared" si="4"/>
        <v>6354.1128459087058</v>
      </c>
      <c r="J82" s="6">
        <f t="shared" si="5"/>
        <v>8187.3048857097001</v>
      </c>
    </row>
    <row r="83" spans="1:10" x14ac:dyDescent="0.25">
      <c r="A83">
        <v>46755</v>
      </c>
      <c r="B83" t="s">
        <v>128</v>
      </c>
      <c r="C83" t="s">
        <v>94</v>
      </c>
      <c r="D83" s="8">
        <v>11623530</v>
      </c>
      <c r="E83" s="8">
        <v>5059967</v>
      </c>
      <c r="F83" s="8">
        <f t="shared" si="3"/>
        <v>16683497</v>
      </c>
      <c r="G83" s="4">
        <v>4440177.76</v>
      </c>
      <c r="H83" s="1">
        <v>2252.54</v>
      </c>
      <c r="I83" s="6">
        <f t="shared" si="4"/>
        <v>7406.5264101858347</v>
      </c>
      <c r="J83" s="6">
        <f t="shared" si="5"/>
        <v>9377.7134967636521</v>
      </c>
    </row>
    <row r="84" spans="1:10" x14ac:dyDescent="0.25">
      <c r="A84">
        <v>43687</v>
      </c>
      <c r="B84" t="s">
        <v>129</v>
      </c>
      <c r="C84" t="s">
        <v>125</v>
      </c>
      <c r="D84" s="8">
        <v>4846885</v>
      </c>
      <c r="E84" s="8">
        <v>0</v>
      </c>
      <c r="F84" s="8">
        <f t="shared" si="3"/>
        <v>4846885</v>
      </c>
      <c r="G84" s="4">
        <v>8262625.6299999999</v>
      </c>
      <c r="H84" s="1">
        <v>1611.66</v>
      </c>
      <c r="I84" s="6">
        <f t="shared" si="4"/>
        <v>3007.3867937406153</v>
      </c>
      <c r="J84" s="6">
        <f t="shared" si="5"/>
        <v>8134.166406065794</v>
      </c>
    </row>
    <row r="85" spans="1:10" x14ac:dyDescent="0.25">
      <c r="A85">
        <v>45252</v>
      </c>
      <c r="B85" t="s">
        <v>130</v>
      </c>
      <c r="C85" t="s">
        <v>131</v>
      </c>
      <c r="D85" s="8">
        <v>3044928</v>
      </c>
      <c r="E85" s="8">
        <v>0</v>
      </c>
      <c r="F85" s="8">
        <f t="shared" si="3"/>
        <v>3044928</v>
      </c>
      <c r="G85" s="4">
        <v>4106961.99</v>
      </c>
      <c r="H85" s="1">
        <v>856.58</v>
      </c>
      <c r="I85" s="6">
        <f t="shared" si="4"/>
        <v>3554.7502860211539</v>
      </c>
      <c r="J85" s="6">
        <f t="shared" si="5"/>
        <v>8349.3543977211702</v>
      </c>
    </row>
    <row r="86" spans="1:10" x14ac:dyDescent="0.25">
      <c r="A86">
        <v>43695</v>
      </c>
      <c r="B86" t="s">
        <v>132</v>
      </c>
      <c r="C86" t="s">
        <v>133</v>
      </c>
      <c r="D86" s="8">
        <v>6605572</v>
      </c>
      <c r="E86" s="8">
        <v>0</v>
      </c>
      <c r="F86" s="8">
        <f t="shared" si="3"/>
        <v>6605572</v>
      </c>
      <c r="G86" s="4">
        <v>12485875.49</v>
      </c>
      <c r="H86" s="1">
        <v>2342.21</v>
      </c>
      <c r="I86" s="6">
        <f t="shared" si="4"/>
        <v>2820.2304660982577</v>
      </c>
      <c r="J86" s="6">
        <f t="shared" si="5"/>
        <v>8151.040039108364</v>
      </c>
    </row>
    <row r="87" spans="1:10" x14ac:dyDescent="0.25">
      <c r="A87">
        <v>43703</v>
      </c>
      <c r="B87" t="s">
        <v>134</v>
      </c>
      <c r="C87" t="s">
        <v>53</v>
      </c>
      <c r="D87" s="8">
        <v>2633958</v>
      </c>
      <c r="E87" s="8">
        <v>0</v>
      </c>
      <c r="F87" s="8">
        <f t="shared" si="3"/>
        <v>2633958</v>
      </c>
      <c r="G87" s="4">
        <v>10054630.15</v>
      </c>
      <c r="H87" s="1">
        <v>1369.59</v>
      </c>
      <c r="I87" s="6">
        <f t="shared" si="4"/>
        <v>1923.1726283048213</v>
      </c>
      <c r="J87" s="6">
        <f t="shared" si="5"/>
        <v>9264.5157674924612</v>
      </c>
    </row>
    <row r="88" spans="1:10" x14ac:dyDescent="0.25">
      <c r="A88">
        <v>46946</v>
      </c>
      <c r="B88" t="s">
        <v>135</v>
      </c>
      <c r="C88" t="s">
        <v>92</v>
      </c>
      <c r="D88" s="8">
        <v>17843346</v>
      </c>
      <c r="E88" s="8">
        <v>3481953</v>
      </c>
      <c r="F88" s="8">
        <f t="shared" si="3"/>
        <v>21325299</v>
      </c>
      <c r="G88" s="4">
        <v>13058752.49</v>
      </c>
      <c r="H88" s="1">
        <v>3743.55</v>
      </c>
      <c r="I88" s="6">
        <f t="shared" si="4"/>
        <v>5696.5444564651198</v>
      </c>
      <c r="J88" s="6">
        <f t="shared" si="5"/>
        <v>9184.8783881609706</v>
      </c>
    </row>
    <row r="89" spans="1:10" x14ac:dyDescent="0.25">
      <c r="A89">
        <v>48314</v>
      </c>
      <c r="B89" t="s">
        <v>136</v>
      </c>
      <c r="C89" t="s">
        <v>53</v>
      </c>
      <c r="D89" s="8">
        <v>17927593</v>
      </c>
      <c r="E89" s="8">
        <v>0</v>
      </c>
      <c r="F89" s="8">
        <f t="shared" si="3"/>
        <v>17927593</v>
      </c>
      <c r="G89" s="4">
        <v>5926590.46</v>
      </c>
      <c r="H89" s="1">
        <v>2905.3</v>
      </c>
      <c r="I89" s="6">
        <f t="shared" si="4"/>
        <v>6170.6512236257868</v>
      </c>
      <c r="J89" s="6">
        <f t="shared" si="5"/>
        <v>8210.5749698826276</v>
      </c>
    </row>
    <row r="90" spans="1:10" x14ac:dyDescent="0.25">
      <c r="A90">
        <v>43711</v>
      </c>
      <c r="B90" t="s">
        <v>137</v>
      </c>
      <c r="C90" t="s">
        <v>26</v>
      </c>
      <c r="D90" s="8">
        <v>27597997</v>
      </c>
      <c r="E90" s="8">
        <v>0</v>
      </c>
      <c r="F90" s="8">
        <f t="shared" si="3"/>
        <v>27597997</v>
      </c>
      <c r="G90" s="4">
        <v>67681970.650000006</v>
      </c>
      <c r="H90" s="1">
        <v>10668.62</v>
      </c>
      <c r="I90" s="6">
        <f t="shared" si="4"/>
        <v>2586.838503948964</v>
      </c>
      <c r="J90" s="6">
        <f t="shared" si="5"/>
        <v>8930.8615031747304</v>
      </c>
    </row>
    <row r="91" spans="1:10" x14ac:dyDescent="0.25">
      <c r="A91">
        <v>49833</v>
      </c>
      <c r="B91" t="s">
        <v>138</v>
      </c>
      <c r="C91" t="s">
        <v>26</v>
      </c>
      <c r="D91" s="8">
        <v>8497554</v>
      </c>
      <c r="E91" s="8">
        <v>0</v>
      </c>
      <c r="F91" s="8">
        <f t="shared" si="3"/>
        <v>8497554</v>
      </c>
      <c r="G91" s="4">
        <v>7792919.2999999998</v>
      </c>
      <c r="H91" s="1">
        <v>2062.5500000000002</v>
      </c>
      <c r="I91" s="6">
        <f t="shared" si="4"/>
        <v>4119.9263048168523</v>
      </c>
      <c r="J91" s="6">
        <f t="shared" si="5"/>
        <v>7898.2198249739395</v>
      </c>
    </row>
    <row r="92" spans="1:10" x14ac:dyDescent="0.25">
      <c r="A92">
        <v>47175</v>
      </c>
      <c r="B92" t="s">
        <v>139</v>
      </c>
      <c r="C92" t="s">
        <v>84</v>
      </c>
      <c r="D92" s="8">
        <v>7353533</v>
      </c>
      <c r="E92" s="8">
        <v>0</v>
      </c>
      <c r="F92" s="8">
        <f t="shared" si="3"/>
        <v>7353533</v>
      </c>
      <c r="G92" s="4">
        <v>2253531.1800000002</v>
      </c>
      <c r="H92" s="1">
        <v>1219.78</v>
      </c>
      <c r="I92" s="6">
        <f t="shared" si="4"/>
        <v>6028.5731853285024</v>
      </c>
      <c r="J92" s="6">
        <f t="shared" si="5"/>
        <v>7876.0630441555031</v>
      </c>
    </row>
    <row r="93" spans="1:10" x14ac:dyDescent="0.25">
      <c r="A93">
        <v>48793</v>
      </c>
      <c r="B93" t="s">
        <v>140</v>
      </c>
      <c r="C93" t="s">
        <v>141</v>
      </c>
      <c r="D93" s="8">
        <v>2727446</v>
      </c>
      <c r="E93" s="8">
        <v>0</v>
      </c>
      <c r="F93" s="8">
        <f t="shared" si="3"/>
        <v>2727446</v>
      </c>
      <c r="G93" s="4">
        <v>6645980.7199999997</v>
      </c>
      <c r="H93" s="1">
        <v>1115.1099999999999</v>
      </c>
      <c r="I93" s="6">
        <f t="shared" si="4"/>
        <v>2445.8986108993736</v>
      </c>
      <c r="J93" s="6">
        <f t="shared" si="5"/>
        <v>8405.8314605733958</v>
      </c>
    </row>
    <row r="94" spans="1:10" x14ac:dyDescent="0.25">
      <c r="A94">
        <v>45260</v>
      </c>
      <c r="B94" t="s">
        <v>142</v>
      </c>
      <c r="C94" t="s">
        <v>143</v>
      </c>
      <c r="D94" s="8">
        <v>1930155</v>
      </c>
      <c r="E94" s="8">
        <v>1055713</v>
      </c>
      <c r="F94" s="8">
        <f t="shared" si="3"/>
        <v>2985868</v>
      </c>
      <c r="G94" s="4">
        <v>3837911.41</v>
      </c>
      <c r="H94" s="1">
        <v>857.86</v>
      </c>
      <c r="I94" s="6">
        <f t="shared" si="4"/>
        <v>3480.600564194624</v>
      </c>
      <c r="J94" s="6">
        <f t="shared" si="5"/>
        <v>7954.4207796143892</v>
      </c>
    </row>
    <row r="95" spans="1:10" x14ac:dyDescent="0.25">
      <c r="A95">
        <v>50419</v>
      </c>
      <c r="B95" t="s">
        <v>144</v>
      </c>
      <c r="C95" t="s">
        <v>145</v>
      </c>
      <c r="D95" s="8">
        <v>5012688</v>
      </c>
      <c r="E95" s="8">
        <v>1836803</v>
      </c>
      <c r="F95" s="8">
        <f t="shared" si="3"/>
        <v>6849491</v>
      </c>
      <c r="G95" s="4">
        <v>7147538.8399999999</v>
      </c>
      <c r="H95" s="1">
        <v>1670.51</v>
      </c>
      <c r="I95" s="6">
        <f t="shared" si="4"/>
        <v>4100.2394478332963</v>
      </c>
      <c r="J95" s="6">
        <f t="shared" si="5"/>
        <v>8378.8961694332866</v>
      </c>
    </row>
    <row r="96" spans="1:10" x14ac:dyDescent="0.25">
      <c r="A96">
        <v>45278</v>
      </c>
      <c r="B96" t="s">
        <v>146</v>
      </c>
      <c r="C96" t="s">
        <v>120</v>
      </c>
      <c r="D96" s="8">
        <v>7813703</v>
      </c>
      <c r="E96" s="8">
        <v>0</v>
      </c>
      <c r="F96" s="8">
        <f t="shared" si="3"/>
        <v>7813703</v>
      </c>
      <c r="G96" s="4">
        <v>10716116.539999999</v>
      </c>
      <c r="H96" s="1">
        <v>2344.12</v>
      </c>
      <c r="I96" s="6">
        <f t="shared" si="4"/>
        <v>3333.3203931539342</v>
      </c>
      <c r="J96" s="6">
        <f t="shared" si="5"/>
        <v>7904.8084313089776</v>
      </c>
    </row>
    <row r="97" spans="1:10" x14ac:dyDescent="0.25">
      <c r="A97">
        <v>47258</v>
      </c>
      <c r="B97" t="s">
        <v>147</v>
      </c>
      <c r="C97" t="s">
        <v>70</v>
      </c>
      <c r="D97" s="8">
        <v>2498238</v>
      </c>
      <c r="E97" s="8">
        <v>843023</v>
      </c>
      <c r="F97" s="8">
        <f t="shared" si="3"/>
        <v>3341261</v>
      </c>
      <c r="G97" s="4">
        <v>2527407.1</v>
      </c>
      <c r="H97" s="1">
        <v>531.97</v>
      </c>
      <c r="I97" s="6">
        <f t="shared" si="4"/>
        <v>6280.9199766904148</v>
      </c>
      <c r="J97" s="6">
        <f t="shared" si="5"/>
        <v>11031.953117657009</v>
      </c>
    </row>
    <row r="98" spans="1:10" x14ac:dyDescent="0.25">
      <c r="A98">
        <v>43729</v>
      </c>
      <c r="B98" t="s">
        <v>148</v>
      </c>
      <c r="C98" t="s">
        <v>149</v>
      </c>
      <c r="D98" s="8">
        <v>12602315</v>
      </c>
      <c r="E98" s="8">
        <v>2312024</v>
      </c>
      <c r="F98" s="8">
        <f t="shared" si="3"/>
        <v>14914339</v>
      </c>
      <c r="G98" s="4">
        <v>9689332.0099999998</v>
      </c>
      <c r="H98" s="1">
        <v>2738.14</v>
      </c>
      <c r="I98" s="6">
        <f t="shared" si="4"/>
        <v>5446.8869378483205</v>
      </c>
      <c r="J98" s="6">
        <f t="shared" si="5"/>
        <v>8985.5416487104376</v>
      </c>
    </row>
    <row r="99" spans="1:10" x14ac:dyDescent="0.25">
      <c r="A99">
        <v>47829</v>
      </c>
      <c r="B99" t="s">
        <v>150</v>
      </c>
      <c r="C99" t="s">
        <v>151</v>
      </c>
      <c r="D99" s="8">
        <v>3022655</v>
      </c>
      <c r="E99" s="8">
        <v>1034797</v>
      </c>
      <c r="F99" s="8">
        <f t="shared" si="3"/>
        <v>4057452</v>
      </c>
      <c r="G99" s="4">
        <v>5096141.7699999996</v>
      </c>
      <c r="H99" s="1">
        <v>1137.3800000000001</v>
      </c>
      <c r="I99" s="6">
        <f t="shared" si="4"/>
        <v>3567.3671068596245</v>
      </c>
      <c r="J99" s="6">
        <f t="shared" si="5"/>
        <v>8047.9644182243392</v>
      </c>
    </row>
    <row r="100" spans="1:10" x14ac:dyDescent="0.25">
      <c r="A100">
        <v>43737</v>
      </c>
      <c r="B100" t="s">
        <v>152</v>
      </c>
      <c r="C100" t="s">
        <v>118</v>
      </c>
      <c r="D100" s="8">
        <v>65325305</v>
      </c>
      <c r="E100" s="8">
        <v>0</v>
      </c>
      <c r="F100" s="8">
        <f t="shared" si="3"/>
        <v>65325305</v>
      </c>
      <c r="G100" s="4">
        <v>10763635.4</v>
      </c>
      <c r="H100" s="1">
        <v>8312.85</v>
      </c>
      <c r="I100" s="6">
        <f t="shared" si="4"/>
        <v>7858.3524302736123</v>
      </c>
      <c r="J100" s="6">
        <f t="shared" si="5"/>
        <v>9153.1713431614917</v>
      </c>
    </row>
    <row r="101" spans="1:10" x14ac:dyDescent="0.25">
      <c r="A101">
        <v>46714</v>
      </c>
      <c r="B101" t="s">
        <v>153</v>
      </c>
      <c r="C101" t="s">
        <v>57</v>
      </c>
      <c r="D101" s="8">
        <v>3356164</v>
      </c>
      <c r="E101" s="8">
        <v>799409</v>
      </c>
      <c r="F101" s="8">
        <f t="shared" si="3"/>
        <v>4155573</v>
      </c>
      <c r="G101" s="4">
        <v>5841730.5700000003</v>
      </c>
      <c r="H101" s="1">
        <v>1137.8800000000001</v>
      </c>
      <c r="I101" s="6">
        <f t="shared" si="4"/>
        <v>3652.0309698738001</v>
      </c>
      <c r="J101" s="6">
        <f t="shared" si="5"/>
        <v>8785.903232326782</v>
      </c>
    </row>
    <row r="102" spans="1:10" x14ac:dyDescent="0.25">
      <c r="A102">
        <v>45286</v>
      </c>
      <c r="B102" t="s">
        <v>154</v>
      </c>
      <c r="C102" t="s">
        <v>65</v>
      </c>
      <c r="D102" s="8">
        <v>25283617</v>
      </c>
      <c r="E102" s="8">
        <v>0</v>
      </c>
      <c r="F102" s="8">
        <f t="shared" si="3"/>
        <v>25283617</v>
      </c>
      <c r="G102" s="4">
        <v>1682071.04</v>
      </c>
      <c r="H102" s="1">
        <v>1958.24</v>
      </c>
      <c r="I102" s="6">
        <f t="shared" si="4"/>
        <v>12911.3985006945</v>
      </c>
      <c r="J102" s="6">
        <f t="shared" si="5"/>
        <v>13770.369331644742</v>
      </c>
    </row>
    <row r="103" spans="1:10" x14ac:dyDescent="0.25">
      <c r="A103">
        <v>50138</v>
      </c>
      <c r="B103" t="s">
        <v>155</v>
      </c>
      <c r="C103" t="s">
        <v>103</v>
      </c>
      <c r="D103" s="8">
        <v>5880847</v>
      </c>
      <c r="E103" s="8">
        <v>0</v>
      </c>
      <c r="F103" s="8">
        <f t="shared" si="3"/>
        <v>5880847</v>
      </c>
      <c r="G103" s="4">
        <v>6185731.0899999999</v>
      </c>
      <c r="H103" s="1">
        <v>1493.55</v>
      </c>
      <c r="I103" s="6">
        <f t="shared" si="4"/>
        <v>3937.4958990325067</v>
      </c>
      <c r="J103" s="6">
        <f t="shared" si="5"/>
        <v>8079.1256335576309</v>
      </c>
    </row>
    <row r="104" spans="1:10" x14ac:dyDescent="0.25">
      <c r="A104">
        <v>47183</v>
      </c>
      <c r="B104" t="s">
        <v>156</v>
      </c>
      <c r="C104" t="s">
        <v>84</v>
      </c>
      <c r="D104" s="8">
        <v>21419579</v>
      </c>
      <c r="E104" s="8">
        <v>0</v>
      </c>
      <c r="F104" s="8">
        <f t="shared" si="3"/>
        <v>21419579</v>
      </c>
      <c r="G104" s="4">
        <v>5141264.6399999997</v>
      </c>
      <c r="H104" s="1">
        <v>3124.94</v>
      </c>
      <c r="I104" s="6">
        <f t="shared" si="4"/>
        <v>6854.3968844201809</v>
      </c>
      <c r="J104" s="6">
        <f t="shared" si="5"/>
        <v>8499.6331577566289</v>
      </c>
    </row>
    <row r="105" spans="1:10" x14ac:dyDescent="0.25">
      <c r="A105">
        <v>45294</v>
      </c>
      <c r="B105" t="s">
        <v>157</v>
      </c>
      <c r="C105" t="s">
        <v>158</v>
      </c>
      <c r="D105" s="8">
        <v>2438552</v>
      </c>
      <c r="E105" s="8">
        <v>0</v>
      </c>
      <c r="F105" s="8">
        <f t="shared" si="3"/>
        <v>2438552</v>
      </c>
      <c r="G105" s="4">
        <v>8234567.8700000001</v>
      </c>
      <c r="H105" s="1">
        <v>1319.96</v>
      </c>
      <c r="I105" s="6">
        <f t="shared" si="4"/>
        <v>1847.4438619352102</v>
      </c>
      <c r="J105" s="6">
        <f t="shared" si="5"/>
        <v>8085.941899754539</v>
      </c>
    </row>
    <row r="106" spans="1:10" x14ac:dyDescent="0.25">
      <c r="A106">
        <v>43745</v>
      </c>
      <c r="B106" t="s">
        <v>159</v>
      </c>
      <c r="C106" t="s">
        <v>18</v>
      </c>
      <c r="D106" s="8">
        <v>12011885</v>
      </c>
      <c r="E106" s="8">
        <v>0</v>
      </c>
      <c r="F106" s="8">
        <f t="shared" si="3"/>
        <v>12011885</v>
      </c>
      <c r="G106" s="4">
        <v>10614232.380000001</v>
      </c>
      <c r="H106" s="1">
        <v>3252.17</v>
      </c>
      <c r="I106" s="6">
        <f t="shared" si="4"/>
        <v>3693.4984948511301</v>
      </c>
      <c r="J106" s="6">
        <f t="shared" si="5"/>
        <v>6957.236977156791</v>
      </c>
    </row>
    <row r="107" spans="1:10" x14ac:dyDescent="0.25">
      <c r="A107">
        <v>50534</v>
      </c>
      <c r="B107" t="s">
        <v>160</v>
      </c>
      <c r="C107" t="s">
        <v>161</v>
      </c>
      <c r="D107" s="8">
        <v>4701618</v>
      </c>
      <c r="E107" s="8">
        <v>1784137</v>
      </c>
      <c r="F107" s="8">
        <f t="shared" si="3"/>
        <v>6485755</v>
      </c>
      <c r="G107" s="4">
        <v>4873480.33</v>
      </c>
      <c r="H107" s="1">
        <v>1406.52</v>
      </c>
      <c r="I107" s="6">
        <f t="shared" si="4"/>
        <v>4611.2070926826491</v>
      </c>
      <c r="J107" s="6">
        <f t="shared" si="5"/>
        <v>8076.1278403435435</v>
      </c>
    </row>
    <row r="108" spans="1:10" x14ac:dyDescent="0.25">
      <c r="A108">
        <v>43752</v>
      </c>
      <c r="B108" t="s">
        <v>162</v>
      </c>
      <c r="C108" t="s">
        <v>163</v>
      </c>
      <c r="D108" s="8">
        <v>279278496</v>
      </c>
      <c r="E108" s="8">
        <v>0</v>
      </c>
      <c r="F108" s="8">
        <f t="shared" si="3"/>
        <v>279278496</v>
      </c>
      <c r="G108" s="4">
        <v>140716687.75</v>
      </c>
      <c r="H108" s="1">
        <v>42454.25</v>
      </c>
      <c r="I108" s="6">
        <f t="shared" si="4"/>
        <v>6578.3401190693512</v>
      </c>
      <c r="J108" s="6">
        <f t="shared" si="5"/>
        <v>9892.8890217116077</v>
      </c>
    </row>
    <row r="109" spans="1:10" x14ac:dyDescent="0.25">
      <c r="A109">
        <v>43760</v>
      </c>
      <c r="B109" t="s">
        <v>164</v>
      </c>
      <c r="C109" t="s">
        <v>165</v>
      </c>
      <c r="D109" s="8">
        <v>9372600</v>
      </c>
      <c r="E109" s="8">
        <v>1552045</v>
      </c>
      <c r="F109" s="8">
        <f t="shared" si="3"/>
        <v>10924645</v>
      </c>
      <c r="G109" s="4">
        <v>9343527.6799999997</v>
      </c>
      <c r="H109" s="1">
        <v>2162.83</v>
      </c>
      <c r="I109" s="6">
        <f t="shared" si="4"/>
        <v>5051.0881576453075</v>
      </c>
      <c r="J109" s="6">
        <f t="shared" si="5"/>
        <v>9371.1353550672029</v>
      </c>
    </row>
    <row r="110" spans="1:10" x14ac:dyDescent="0.25">
      <c r="A110">
        <v>46284</v>
      </c>
      <c r="B110" t="s">
        <v>166</v>
      </c>
      <c r="C110" t="s">
        <v>167</v>
      </c>
      <c r="D110" s="8">
        <v>10388773</v>
      </c>
      <c r="E110" s="8">
        <v>0</v>
      </c>
      <c r="F110" s="8">
        <f t="shared" si="3"/>
        <v>10388773</v>
      </c>
      <c r="G110" s="4">
        <v>4969554.79</v>
      </c>
      <c r="H110" s="1">
        <v>2027.56</v>
      </c>
      <c r="I110" s="6">
        <f t="shared" si="4"/>
        <v>5123.7808005681709</v>
      </c>
      <c r="J110" s="6">
        <f t="shared" si="5"/>
        <v>7574.7833800232793</v>
      </c>
    </row>
    <row r="111" spans="1:10" x14ac:dyDescent="0.25">
      <c r="A111">
        <v>49601</v>
      </c>
      <c r="B111" t="s">
        <v>168</v>
      </c>
      <c r="C111" t="s">
        <v>101</v>
      </c>
      <c r="D111" s="8">
        <v>1255302</v>
      </c>
      <c r="E111" s="8">
        <v>0</v>
      </c>
      <c r="F111" s="8">
        <f t="shared" si="3"/>
        <v>1255302</v>
      </c>
      <c r="G111" s="4">
        <v>2839126.7</v>
      </c>
      <c r="H111" s="1">
        <v>515.82000000000005</v>
      </c>
      <c r="I111" s="6">
        <f t="shared" si="4"/>
        <v>2433.6047458415724</v>
      </c>
      <c r="J111" s="6">
        <f t="shared" si="5"/>
        <v>7937.7083091000732</v>
      </c>
    </row>
    <row r="112" spans="1:10" x14ac:dyDescent="0.25">
      <c r="A112">
        <v>43778</v>
      </c>
      <c r="B112" t="s">
        <v>169</v>
      </c>
      <c r="C112" t="s">
        <v>170</v>
      </c>
      <c r="D112" s="8">
        <v>3856604</v>
      </c>
      <c r="E112" s="8">
        <v>0</v>
      </c>
      <c r="F112" s="8">
        <f t="shared" si="3"/>
        <v>3856604</v>
      </c>
      <c r="G112" s="4">
        <v>12563396.67</v>
      </c>
      <c r="H112" s="1">
        <v>2051.58</v>
      </c>
      <c r="I112" s="6">
        <f t="shared" si="4"/>
        <v>1879.8214059407871</v>
      </c>
      <c r="J112" s="6">
        <f t="shared" si="5"/>
        <v>8003.5878054962523</v>
      </c>
    </row>
    <row r="113" spans="1:10" x14ac:dyDescent="0.25">
      <c r="A113">
        <v>49411</v>
      </c>
      <c r="B113" t="s">
        <v>171</v>
      </c>
      <c r="C113" t="s">
        <v>172</v>
      </c>
      <c r="D113" s="8">
        <v>4801830</v>
      </c>
      <c r="E113" s="8">
        <v>105482</v>
      </c>
      <c r="F113" s="8">
        <f t="shared" si="3"/>
        <v>4907312</v>
      </c>
      <c r="G113" s="4">
        <v>8225476.29</v>
      </c>
      <c r="H113" s="1">
        <v>1723.31</v>
      </c>
      <c r="I113" s="6">
        <f t="shared" si="4"/>
        <v>2847.6083815448178</v>
      </c>
      <c r="J113" s="6">
        <f t="shared" si="5"/>
        <v>7620.6766571307535</v>
      </c>
    </row>
    <row r="114" spans="1:10" x14ac:dyDescent="0.25">
      <c r="A114">
        <v>48132</v>
      </c>
      <c r="B114" t="s">
        <v>173</v>
      </c>
      <c r="C114" t="s">
        <v>30</v>
      </c>
      <c r="D114" s="8">
        <v>3253709</v>
      </c>
      <c r="E114" s="8">
        <v>0</v>
      </c>
      <c r="F114" s="8">
        <f t="shared" si="3"/>
        <v>3253709</v>
      </c>
      <c r="G114" s="4">
        <v>6904215.0999999996</v>
      </c>
      <c r="H114" s="1">
        <v>1155.9100000000001</v>
      </c>
      <c r="I114" s="6">
        <f t="shared" si="4"/>
        <v>2814.8463115640488</v>
      </c>
      <c r="J114" s="6">
        <f t="shared" si="5"/>
        <v>8787.8157469007092</v>
      </c>
    </row>
    <row r="115" spans="1:10" x14ac:dyDescent="0.25">
      <c r="A115">
        <v>46326</v>
      </c>
      <c r="B115" t="s">
        <v>174</v>
      </c>
      <c r="C115" t="s">
        <v>62</v>
      </c>
      <c r="D115" s="8">
        <v>6791470</v>
      </c>
      <c r="E115" s="8">
        <v>2730399</v>
      </c>
      <c r="F115" s="8">
        <f t="shared" si="3"/>
        <v>9521869</v>
      </c>
      <c r="G115" s="4">
        <v>5007477.6900000004</v>
      </c>
      <c r="H115" s="1">
        <v>1728.26</v>
      </c>
      <c r="I115" s="6">
        <f t="shared" si="4"/>
        <v>5509.5118789996877</v>
      </c>
      <c r="J115" s="6">
        <f t="shared" si="5"/>
        <v>8406.9218115329877</v>
      </c>
    </row>
    <row r="116" spans="1:10" x14ac:dyDescent="0.25">
      <c r="A116">
        <v>43794</v>
      </c>
      <c r="B116" t="s">
        <v>175</v>
      </c>
      <c r="C116" t="s">
        <v>65</v>
      </c>
      <c r="D116" s="8">
        <v>79279245</v>
      </c>
      <c r="E116" s="8">
        <v>0</v>
      </c>
      <c r="F116" s="8">
        <f t="shared" si="3"/>
        <v>79279245</v>
      </c>
      <c r="G116" s="4">
        <v>18742225.98</v>
      </c>
      <c r="H116" s="1">
        <v>6281.97</v>
      </c>
      <c r="I116" s="6">
        <f t="shared" si="4"/>
        <v>12620.124737940487</v>
      </c>
      <c r="J116" s="6">
        <f t="shared" si="5"/>
        <v>15603.619721202107</v>
      </c>
    </row>
    <row r="117" spans="1:10" x14ac:dyDescent="0.25">
      <c r="A117">
        <v>43786</v>
      </c>
      <c r="B117" t="s">
        <v>176</v>
      </c>
      <c r="C117" t="s">
        <v>65</v>
      </c>
      <c r="D117" s="8">
        <v>251793883</v>
      </c>
      <c r="E117" s="8">
        <v>0</v>
      </c>
      <c r="F117" s="8">
        <f t="shared" si="3"/>
        <v>251793883</v>
      </c>
      <c r="G117" s="4">
        <v>414187287.31</v>
      </c>
      <c r="H117" s="1">
        <v>57616.37</v>
      </c>
      <c r="I117" s="6">
        <f t="shared" si="4"/>
        <v>4370.1795687579761</v>
      </c>
      <c r="J117" s="6">
        <f t="shared" si="5"/>
        <v>11558.888043623712</v>
      </c>
    </row>
    <row r="118" spans="1:10" x14ac:dyDescent="0.25">
      <c r="A118">
        <v>46391</v>
      </c>
      <c r="B118" t="s">
        <v>177</v>
      </c>
      <c r="C118" t="s">
        <v>98</v>
      </c>
      <c r="D118" s="8">
        <v>5697151</v>
      </c>
      <c r="E118" s="8">
        <v>0</v>
      </c>
      <c r="F118" s="8">
        <f t="shared" si="3"/>
        <v>5697151</v>
      </c>
      <c r="G118" s="4">
        <v>8579345.6999999993</v>
      </c>
      <c r="H118" s="1">
        <v>1828.08</v>
      </c>
      <c r="I118" s="6">
        <f t="shared" si="4"/>
        <v>3116.4670036322264</v>
      </c>
      <c r="J118" s="6">
        <f t="shared" si="5"/>
        <v>7809.5579515119689</v>
      </c>
    </row>
    <row r="119" spans="1:10" x14ac:dyDescent="0.25">
      <c r="A119">
        <v>48488</v>
      </c>
      <c r="B119" t="s">
        <v>178</v>
      </c>
      <c r="C119" t="s">
        <v>96</v>
      </c>
      <c r="D119" s="8">
        <v>14553688</v>
      </c>
      <c r="E119" s="8">
        <v>2010934</v>
      </c>
      <c r="F119" s="8">
        <f t="shared" si="3"/>
        <v>16564622</v>
      </c>
      <c r="G119" s="4">
        <v>8965426.9100000001</v>
      </c>
      <c r="H119" s="1">
        <v>2739.31</v>
      </c>
      <c r="I119" s="6">
        <f t="shared" si="4"/>
        <v>6047.0052677499079</v>
      </c>
      <c r="J119" s="6">
        <f t="shared" si="5"/>
        <v>9319.8830763951501</v>
      </c>
    </row>
    <row r="120" spans="1:10" x14ac:dyDescent="0.25">
      <c r="A120">
        <v>45302</v>
      </c>
      <c r="B120" t="s">
        <v>179</v>
      </c>
      <c r="C120" t="s">
        <v>180</v>
      </c>
      <c r="D120" s="8">
        <v>7141145</v>
      </c>
      <c r="E120" s="8">
        <v>344029</v>
      </c>
      <c r="F120" s="8">
        <f t="shared" si="3"/>
        <v>7485174</v>
      </c>
      <c r="G120" s="4">
        <v>9636974.9499999993</v>
      </c>
      <c r="H120" s="1">
        <v>2209.19</v>
      </c>
      <c r="I120" s="6">
        <f t="shared" si="4"/>
        <v>3388.1983894549585</v>
      </c>
      <c r="J120" s="6">
        <f t="shared" si="5"/>
        <v>7750.4193618475547</v>
      </c>
    </row>
    <row r="121" spans="1:10" x14ac:dyDescent="0.25">
      <c r="A121">
        <v>45310</v>
      </c>
      <c r="B121" t="s">
        <v>181</v>
      </c>
      <c r="C121" t="s">
        <v>149</v>
      </c>
      <c r="D121" s="8">
        <v>3945143</v>
      </c>
      <c r="E121" s="8">
        <v>746720</v>
      </c>
      <c r="F121" s="8">
        <f t="shared" si="3"/>
        <v>4691863</v>
      </c>
      <c r="G121" s="4">
        <v>6893466.7199999997</v>
      </c>
      <c r="H121" s="1">
        <v>1312.01</v>
      </c>
      <c r="I121" s="6">
        <f t="shared" si="4"/>
        <v>3576.0878346963818</v>
      </c>
      <c r="J121" s="6">
        <f t="shared" si="5"/>
        <v>8830.2144953163461</v>
      </c>
    </row>
    <row r="122" spans="1:10" x14ac:dyDescent="0.25">
      <c r="A122">
        <v>64964</v>
      </c>
      <c r="B122" t="s">
        <v>182</v>
      </c>
      <c r="C122" t="s">
        <v>183</v>
      </c>
      <c r="D122" s="8">
        <v>234619</v>
      </c>
      <c r="E122" s="8">
        <v>0</v>
      </c>
      <c r="F122" s="8">
        <f t="shared" si="3"/>
        <v>234619</v>
      </c>
      <c r="G122" s="4">
        <v>587783.88</v>
      </c>
      <c r="H122" s="1">
        <v>86.8</v>
      </c>
      <c r="I122" s="6">
        <f t="shared" si="4"/>
        <v>2702.983870967742</v>
      </c>
      <c r="J122" s="6">
        <f t="shared" si="5"/>
        <v>9474.6875576036873</v>
      </c>
    </row>
    <row r="123" spans="1:10" x14ac:dyDescent="0.25">
      <c r="A123">
        <v>46516</v>
      </c>
      <c r="B123" t="s">
        <v>184</v>
      </c>
      <c r="C123" t="s">
        <v>125</v>
      </c>
      <c r="D123" s="8">
        <v>2956995</v>
      </c>
      <c r="E123" s="8">
        <v>1508806</v>
      </c>
      <c r="F123" s="8">
        <f t="shared" si="3"/>
        <v>4465801</v>
      </c>
      <c r="G123" s="4">
        <v>2285139.7799999998</v>
      </c>
      <c r="H123" s="1">
        <v>743.46</v>
      </c>
      <c r="I123" s="6">
        <f t="shared" si="4"/>
        <v>6006.7804589352481</v>
      </c>
      <c r="J123" s="6">
        <f t="shared" si="5"/>
        <v>9080.4357732763019</v>
      </c>
    </row>
    <row r="124" spans="1:10" x14ac:dyDescent="0.25">
      <c r="A124">
        <v>48140</v>
      </c>
      <c r="B124" t="s">
        <v>185</v>
      </c>
      <c r="C124" t="s">
        <v>30</v>
      </c>
      <c r="D124" s="8">
        <v>7061070</v>
      </c>
      <c r="E124" s="8">
        <v>0</v>
      </c>
      <c r="F124" s="8">
        <f t="shared" si="3"/>
        <v>7061070</v>
      </c>
      <c r="G124" s="4">
        <v>2195000.9300000002</v>
      </c>
      <c r="H124" s="1">
        <v>864.75</v>
      </c>
      <c r="I124" s="6">
        <f t="shared" si="4"/>
        <v>8165.4466608846487</v>
      </c>
      <c r="J124" s="6">
        <f t="shared" si="5"/>
        <v>10703.753605088175</v>
      </c>
    </row>
    <row r="125" spans="1:10" x14ac:dyDescent="0.25">
      <c r="A125">
        <v>45328</v>
      </c>
      <c r="B125" t="s">
        <v>186</v>
      </c>
      <c r="C125" t="s">
        <v>68</v>
      </c>
      <c r="D125" s="8">
        <v>4033276</v>
      </c>
      <c r="E125" s="8">
        <v>1685505</v>
      </c>
      <c r="F125" s="8">
        <f t="shared" si="3"/>
        <v>5718781</v>
      </c>
      <c r="G125" s="4">
        <v>2071707.78</v>
      </c>
      <c r="H125" s="1">
        <v>1003.99</v>
      </c>
      <c r="I125" s="6">
        <f t="shared" si="4"/>
        <v>5696.0537455552349</v>
      </c>
      <c r="J125" s="6">
        <f t="shared" si="5"/>
        <v>7759.5282622336881</v>
      </c>
    </row>
    <row r="126" spans="1:10" x14ac:dyDescent="0.25">
      <c r="A126">
        <v>43802</v>
      </c>
      <c r="B126" t="s">
        <v>187</v>
      </c>
      <c r="C126" t="s">
        <v>92</v>
      </c>
      <c r="D126" s="8">
        <v>396976468</v>
      </c>
      <c r="E126" s="8">
        <v>0</v>
      </c>
      <c r="F126" s="8">
        <f t="shared" si="3"/>
        <v>396976468</v>
      </c>
      <c r="G126" s="4">
        <v>232908465.27000001</v>
      </c>
      <c r="H126" s="1">
        <v>67078.81</v>
      </c>
      <c r="I126" s="6">
        <f t="shared" si="4"/>
        <v>5918.0606811599673</v>
      </c>
      <c r="J126" s="6">
        <f t="shared" si="5"/>
        <v>9390.2222366496953</v>
      </c>
    </row>
    <row r="127" spans="1:10" x14ac:dyDescent="0.25">
      <c r="A127">
        <v>49312</v>
      </c>
      <c r="B127" t="s">
        <v>188</v>
      </c>
      <c r="C127" t="s">
        <v>189</v>
      </c>
      <c r="D127" s="8">
        <v>2269513</v>
      </c>
      <c r="E127" s="8">
        <v>1131166</v>
      </c>
      <c r="F127" s="8">
        <f t="shared" si="3"/>
        <v>3400679</v>
      </c>
      <c r="G127" s="4">
        <v>4408602.3499999996</v>
      </c>
      <c r="H127" s="1">
        <v>906.5</v>
      </c>
      <c r="I127" s="6">
        <f t="shared" si="4"/>
        <v>3751.4384997242141</v>
      </c>
      <c r="J127" s="6">
        <f t="shared" si="5"/>
        <v>8614.7615554329841</v>
      </c>
    </row>
    <row r="128" spans="1:10" x14ac:dyDescent="0.25">
      <c r="A128">
        <v>43810</v>
      </c>
      <c r="B128" t="s">
        <v>190</v>
      </c>
      <c r="C128" t="s">
        <v>48</v>
      </c>
      <c r="D128" s="8">
        <v>4499020</v>
      </c>
      <c r="E128" s="8">
        <v>0</v>
      </c>
      <c r="F128" s="8">
        <f t="shared" si="3"/>
        <v>4499020</v>
      </c>
      <c r="G128" s="4">
        <v>11041997.82</v>
      </c>
      <c r="H128" s="1">
        <v>1807.94</v>
      </c>
      <c r="I128" s="6">
        <f t="shared" si="4"/>
        <v>2488.4785999535384</v>
      </c>
      <c r="J128" s="6">
        <f t="shared" si="5"/>
        <v>8595.9809617575811</v>
      </c>
    </row>
    <row r="129" spans="1:10" x14ac:dyDescent="0.25">
      <c r="A129">
        <v>47548</v>
      </c>
      <c r="B129" t="s">
        <v>191</v>
      </c>
      <c r="C129" t="s">
        <v>192</v>
      </c>
      <c r="D129" s="8">
        <v>2303843</v>
      </c>
      <c r="E129" s="8">
        <v>0</v>
      </c>
      <c r="F129" s="8">
        <f t="shared" si="3"/>
        <v>2303843</v>
      </c>
      <c r="G129" s="4">
        <v>2249544.31</v>
      </c>
      <c r="H129" s="1">
        <v>483.17</v>
      </c>
      <c r="I129" s="6">
        <f t="shared" si="4"/>
        <v>4768.1830411656347</v>
      </c>
      <c r="J129" s="6">
        <f t="shared" si="5"/>
        <v>9423.985988368484</v>
      </c>
    </row>
    <row r="130" spans="1:10" x14ac:dyDescent="0.25">
      <c r="A130">
        <v>49320</v>
      </c>
      <c r="B130" t="s">
        <v>193</v>
      </c>
      <c r="C130" t="s">
        <v>189</v>
      </c>
      <c r="D130" s="8">
        <v>1343940</v>
      </c>
      <c r="E130" s="8">
        <v>596639</v>
      </c>
      <c r="F130" s="8">
        <f t="shared" si="3"/>
        <v>1940579</v>
      </c>
      <c r="G130" s="4">
        <v>3339613.3</v>
      </c>
      <c r="H130" s="1">
        <v>518.82000000000005</v>
      </c>
      <c r="I130" s="6">
        <f t="shared" si="4"/>
        <v>3740.3704560348478</v>
      </c>
      <c r="J130" s="6">
        <f t="shared" si="5"/>
        <v>10177.310627963454</v>
      </c>
    </row>
    <row r="131" spans="1:10" x14ac:dyDescent="0.25">
      <c r="A131">
        <v>49981</v>
      </c>
      <c r="B131" t="s">
        <v>194</v>
      </c>
      <c r="C131" t="s">
        <v>20</v>
      </c>
      <c r="D131" s="8">
        <v>29153217</v>
      </c>
      <c r="E131" s="8">
        <v>0</v>
      </c>
      <c r="F131" s="8">
        <f t="shared" si="3"/>
        <v>29153217</v>
      </c>
      <c r="G131" s="4">
        <v>1693706.29</v>
      </c>
      <c r="H131" s="1">
        <v>3287.53</v>
      </c>
      <c r="I131" s="6">
        <f t="shared" si="4"/>
        <v>8867.8177841723118</v>
      </c>
      <c r="J131" s="6">
        <f t="shared" si="5"/>
        <v>9383.0089124661972</v>
      </c>
    </row>
    <row r="132" spans="1:10" x14ac:dyDescent="0.25">
      <c r="A132">
        <v>47431</v>
      </c>
      <c r="B132" t="s">
        <v>195</v>
      </c>
      <c r="C132" t="s">
        <v>40</v>
      </c>
      <c r="D132" s="8">
        <v>1955980</v>
      </c>
      <c r="E132" s="8">
        <v>1435737</v>
      </c>
      <c r="F132" s="8">
        <f t="shared" si="3"/>
        <v>3391717</v>
      </c>
      <c r="G132" s="4">
        <v>2732109.81</v>
      </c>
      <c r="H132" s="1">
        <v>649.21</v>
      </c>
      <c r="I132" s="6">
        <f t="shared" si="4"/>
        <v>5224.3757797939033</v>
      </c>
      <c r="J132" s="6">
        <f t="shared" si="5"/>
        <v>9432.736418108163</v>
      </c>
    </row>
    <row r="133" spans="1:10" x14ac:dyDescent="0.25">
      <c r="A133">
        <v>43828</v>
      </c>
      <c r="B133" t="s">
        <v>196</v>
      </c>
      <c r="C133" t="s">
        <v>197</v>
      </c>
      <c r="D133" s="8">
        <v>5836834</v>
      </c>
      <c r="E133" s="8">
        <v>0</v>
      </c>
      <c r="F133" s="8">
        <f t="shared" si="3"/>
        <v>5836834</v>
      </c>
      <c r="G133" s="4">
        <v>8261875.8399999999</v>
      </c>
      <c r="H133" s="1">
        <v>1649.04</v>
      </c>
      <c r="I133" s="6">
        <f t="shared" si="4"/>
        <v>3539.5345170523456</v>
      </c>
      <c r="J133" s="6">
        <f t="shared" si="5"/>
        <v>8549.6469703585117</v>
      </c>
    </row>
    <row r="134" spans="1:10" x14ac:dyDescent="0.25">
      <c r="A134">
        <v>49999</v>
      </c>
      <c r="B134" t="s">
        <v>198</v>
      </c>
      <c r="C134" t="s">
        <v>20</v>
      </c>
      <c r="D134" s="8">
        <v>12521085</v>
      </c>
      <c r="E134" s="8">
        <v>0</v>
      </c>
      <c r="F134" s="8">
        <f t="shared" si="3"/>
        <v>12521085</v>
      </c>
      <c r="G134" s="4">
        <v>3249098.64</v>
      </c>
      <c r="H134" s="1">
        <v>1555.5</v>
      </c>
      <c r="I134" s="6">
        <f t="shared" si="4"/>
        <v>8049.5564127290263</v>
      </c>
      <c r="J134" s="6">
        <f t="shared" si="5"/>
        <v>10138.337280617165</v>
      </c>
    </row>
    <row r="135" spans="1:10" x14ac:dyDescent="0.25">
      <c r="A135">
        <v>45336</v>
      </c>
      <c r="B135" t="s">
        <v>199</v>
      </c>
      <c r="C135" t="s">
        <v>87</v>
      </c>
      <c r="D135" s="8">
        <v>2233658</v>
      </c>
      <c r="E135" s="8">
        <v>1708277</v>
      </c>
      <c r="F135" s="8">
        <f t="shared" si="3"/>
        <v>3941935</v>
      </c>
      <c r="G135" s="4">
        <v>3064123.42</v>
      </c>
      <c r="H135" s="1">
        <v>807.55</v>
      </c>
      <c r="I135" s="6">
        <f t="shared" si="4"/>
        <v>4881.3509999380849</v>
      </c>
      <c r="J135" s="6">
        <f t="shared" si="5"/>
        <v>8675.6961426537055</v>
      </c>
    </row>
    <row r="136" spans="1:10" x14ac:dyDescent="0.25">
      <c r="A136">
        <v>45344</v>
      </c>
      <c r="B136" t="s">
        <v>200</v>
      </c>
      <c r="C136" t="s">
        <v>125</v>
      </c>
      <c r="D136" s="8">
        <v>2662707</v>
      </c>
      <c r="E136" s="8">
        <v>177218</v>
      </c>
      <c r="F136" s="8">
        <f t="shared" si="3"/>
        <v>2839925</v>
      </c>
      <c r="G136" s="4">
        <v>3562293.87</v>
      </c>
      <c r="H136" s="1">
        <v>746.31</v>
      </c>
      <c r="I136" s="6">
        <f t="shared" si="4"/>
        <v>3805.28868700674</v>
      </c>
      <c r="J136" s="6">
        <f t="shared" si="5"/>
        <v>8578.4980370087505</v>
      </c>
    </row>
    <row r="137" spans="1:10" x14ac:dyDescent="0.25">
      <c r="A137">
        <v>46433</v>
      </c>
      <c r="B137" t="s">
        <v>201</v>
      </c>
      <c r="C137" t="s">
        <v>68</v>
      </c>
      <c r="D137" s="8">
        <v>2362145</v>
      </c>
      <c r="E137" s="8">
        <v>1241010</v>
      </c>
      <c r="F137" s="8">
        <f t="shared" si="3"/>
        <v>3603155</v>
      </c>
      <c r="G137" s="4">
        <v>4259132.72</v>
      </c>
      <c r="H137" s="1">
        <v>898.61</v>
      </c>
      <c r="I137" s="6">
        <f t="shared" si="4"/>
        <v>4009.6983118371709</v>
      </c>
      <c r="J137" s="6">
        <f t="shared" si="5"/>
        <v>8749.3881884243438</v>
      </c>
    </row>
    <row r="138" spans="1:10" x14ac:dyDescent="0.25">
      <c r="A138">
        <v>49429</v>
      </c>
      <c r="B138" t="s">
        <v>201</v>
      </c>
      <c r="C138" t="s">
        <v>172</v>
      </c>
      <c r="D138" s="8">
        <v>2961561</v>
      </c>
      <c r="E138" s="8">
        <v>0</v>
      </c>
      <c r="F138" s="8">
        <f t="shared" si="3"/>
        <v>2961561</v>
      </c>
      <c r="G138" s="4">
        <v>7072008.1900000004</v>
      </c>
      <c r="H138" s="1">
        <v>1248.8900000000001</v>
      </c>
      <c r="I138" s="6">
        <f t="shared" si="4"/>
        <v>2371.3545628518123</v>
      </c>
      <c r="J138" s="6">
        <f t="shared" si="5"/>
        <v>8033.9895347068205</v>
      </c>
    </row>
    <row r="139" spans="1:10" x14ac:dyDescent="0.25">
      <c r="A139">
        <v>50351</v>
      </c>
      <c r="B139" t="s">
        <v>201</v>
      </c>
      <c r="C139" t="s">
        <v>202</v>
      </c>
      <c r="D139" s="8">
        <v>2712089</v>
      </c>
      <c r="E139" s="8">
        <v>939739</v>
      </c>
      <c r="F139" s="8">
        <f t="shared" si="3"/>
        <v>3651828</v>
      </c>
      <c r="G139" s="4">
        <v>4364144.5999999996</v>
      </c>
      <c r="H139" s="1">
        <v>834.47</v>
      </c>
      <c r="I139" s="6">
        <f t="shared" si="4"/>
        <v>4376.2244298776468</v>
      </c>
      <c r="J139" s="6">
        <f t="shared" si="5"/>
        <v>9606.0644480928004</v>
      </c>
    </row>
    <row r="140" spans="1:10" x14ac:dyDescent="0.25">
      <c r="A140">
        <v>49189</v>
      </c>
      <c r="B140" t="s">
        <v>203</v>
      </c>
      <c r="C140" t="s">
        <v>51</v>
      </c>
      <c r="D140" s="8">
        <v>8667476</v>
      </c>
      <c r="E140" s="8">
        <v>0</v>
      </c>
      <c r="F140" s="8">
        <f t="shared" si="3"/>
        <v>8667476</v>
      </c>
      <c r="G140" s="4">
        <v>10439722.529999999</v>
      </c>
      <c r="H140" s="1">
        <v>1972.55</v>
      </c>
      <c r="I140" s="6">
        <f t="shared" si="4"/>
        <v>4394.0462852652663</v>
      </c>
      <c r="J140" s="6">
        <f t="shared" si="5"/>
        <v>9686.5471242807544</v>
      </c>
    </row>
    <row r="141" spans="1:10" x14ac:dyDescent="0.25">
      <c r="A141">
        <v>45351</v>
      </c>
      <c r="B141" t="s">
        <v>204</v>
      </c>
      <c r="C141" t="s">
        <v>205</v>
      </c>
      <c r="D141" s="8">
        <v>1794702</v>
      </c>
      <c r="E141" s="8">
        <v>0</v>
      </c>
      <c r="F141" s="8">
        <f t="shared" ref="F141:F204" si="6">D141+E141</f>
        <v>1794702</v>
      </c>
      <c r="G141" s="4">
        <v>6875949.2300000004</v>
      </c>
      <c r="H141" s="1">
        <v>991.9</v>
      </c>
      <c r="I141" s="6">
        <f t="shared" ref="I141:I204" si="7">F141/H141</f>
        <v>1809.3577981651376</v>
      </c>
      <c r="J141" s="6">
        <f t="shared" ref="J141:J204" si="8">(F141+G141)/H141</f>
        <v>8741.4570319588674</v>
      </c>
    </row>
    <row r="142" spans="1:10" x14ac:dyDescent="0.25">
      <c r="A142">
        <v>43836</v>
      </c>
      <c r="B142" t="s">
        <v>206</v>
      </c>
      <c r="C142" t="s">
        <v>20</v>
      </c>
      <c r="D142" s="8">
        <v>30839504</v>
      </c>
      <c r="E142" s="8">
        <v>0</v>
      </c>
      <c r="F142" s="8">
        <f t="shared" si="6"/>
        <v>30839504</v>
      </c>
      <c r="G142" s="4">
        <v>11132447.939999999</v>
      </c>
      <c r="H142" s="1">
        <v>4940.88</v>
      </c>
      <c r="I142" s="6">
        <f t="shared" si="7"/>
        <v>6241.7026926377484</v>
      </c>
      <c r="J142" s="6">
        <f t="shared" si="8"/>
        <v>8494.833296902576</v>
      </c>
    </row>
    <row r="143" spans="1:10" x14ac:dyDescent="0.25">
      <c r="A143">
        <v>46557</v>
      </c>
      <c r="B143" t="s">
        <v>207</v>
      </c>
      <c r="C143" t="s">
        <v>65</v>
      </c>
      <c r="D143" s="8">
        <v>11230033</v>
      </c>
      <c r="E143" s="8">
        <v>0</v>
      </c>
      <c r="F143" s="8">
        <f t="shared" si="6"/>
        <v>11230033</v>
      </c>
      <c r="G143" s="4">
        <v>423312.15</v>
      </c>
      <c r="H143" s="1">
        <v>860.54</v>
      </c>
      <c r="I143" s="6">
        <f t="shared" si="7"/>
        <v>13049.983731145559</v>
      </c>
      <c r="J143" s="6">
        <f t="shared" si="8"/>
        <v>13541.898284797919</v>
      </c>
    </row>
    <row r="144" spans="1:10" x14ac:dyDescent="0.25">
      <c r="A144">
        <v>50542</v>
      </c>
      <c r="B144" t="s">
        <v>208</v>
      </c>
      <c r="C144" t="s">
        <v>161</v>
      </c>
      <c r="D144" s="8">
        <v>3287365</v>
      </c>
      <c r="E144" s="8">
        <v>1065128</v>
      </c>
      <c r="F144" s="8">
        <f t="shared" si="6"/>
        <v>4352493</v>
      </c>
      <c r="G144" s="4">
        <v>2894891.03</v>
      </c>
      <c r="H144" s="1">
        <v>876.22</v>
      </c>
      <c r="I144" s="6">
        <f t="shared" si="7"/>
        <v>4967.3518066239067</v>
      </c>
      <c r="J144" s="6">
        <f t="shared" si="8"/>
        <v>8271.1922005888919</v>
      </c>
    </row>
    <row r="145" spans="1:10" x14ac:dyDescent="0.25">
      <c r="A145">
        <v>48934</v>
      </c>
      <c r="B145" t="s">
        <v>209</v>
      </c>
      <c r="C145" t="s">
        <v>81</v>
      </c>
      <c r="D145" s="8">
        <v>9434868</v>
      </c>
      <c r="E145" s="8">
        <v>0</v>
      </c>
      <c r="F145" s="8">
        <f t="shared" si="6"/>
        <v>9434868</v>
      </c>
      <c r="G145" s="4">
        <v>608733.17000000004</v>
      </c>
      <c r="H145" s="1">
        <v>542.9</v>
      </c>
      <c r="I145" s="6">
        <f t="shared" si="7"/>
        <v>17378.648001473568</v>
      </c>
      <c r="J145" s="6">
        <f t="shared" si="8"/>
        <v>18499.910057100755</v>
      </c>
    </row>
    <row r="146" spans="1:10" x14ac:dyDescent="0.25">
      <c r="A146">
        <v>47837</v>
      </c>
      <c r="B146" t="s">
        <v>210</v>
      </c>
      <c r="C146" t="s">
        <v>151</v>
      </c>
      <c r="D146" s="8">
        <v>1575181</v>
      </c>
      <c r="E146" s="8">
        <v>923369</v>
      </c>
      <c r="F146" s="8">
        <f t="shared" si="6"/>
        <v>2498550</v>
      </c>
      <c r="G146" s="4">
        <v>2949890.9</v>
      </c>
      <c r="H146" s="1">
        <v>577.51</v>
      </c>
      <c r="I146" s="6">
        <f t="shared" si="7"/>
        <v>4326.4185901542833</v>
      </c>
      <c r="J146" s="6">
        <f t="shared" si="8"/>
        <v>9434.366331318939</v>
      </c>
    </row>
    <row r="147" spans="1:10" x14ac:dyDescent="0.25">
      <c r="A147">
        <v>47928</v>
      </c>
      <c r="B147" t="s">
        <v>211</v>
      </c>
      <c r="C147" t="s">
        <v>158</v>
      </c>
      <c r="D147" s="8">
        <v>1591985</v>
      </c>
      <c r="E147" s="8">
        <v>0</v>
      </c>
      <c r="F147" s="8">
        <f t="shared" si="6"/>
        <v>1591985</v>
      </c>
      <c r="G147" s="4">
        <v>8209098.5</v>
      </c>
      <c r="H147" s="1">
        <v>1054.56</v>
      </c>
      <c r="I147" s="6">
        <f t="shared" si="7"/>
        <v>1509.6201259292975</v>
      </c>
      <c r="J147" s="6">
        <f t="shared" si="8"/>
        <v>9294.002712031559</v>
      </c>
    </row>
    <row r="148" spans="1:10" x14ac:dyDescent="0.25">
      <c r="A148">
        <v>43844</v>
      </c>
      <c r="B148" t="s">
        <v>212</v>
      </c>
      <c r="C148" t="s">
        <v>118</v>
      </c>
      <c r="D148" s="8">
        <v>68736913</v>
      </c>
      <c r="E148" s="8">
        <v>0</v>
      </c>
      <c r="F148" s="8">
        <f t="shared" si="6"/>
        <v>68736913</v>
      </c>
      <c r="G148" s="4">
        <v>132531071.45999999</v>
      </c>
      <c r="H148" s="1">
        <v>22515.26</v>
      </c>
      <c r="I148" s="6">
        <f t="shared" si="7"/>
        <v>3052.9033642072091</v>
      </c>
      <c r="J148" s="6">
        <f t="shared" si="8"/>
        <v>8939.1810025733648</v>
      </c>
    </row>
    <row r="149" spans="1:10" x14ac:dyDescent="0.25">
      <c r="A149">
        <v>43851</v>
      </c>
      <c r="B149" t="s">
        <v>213</v>
      </c>
      <c r="C149" t="s">
        <v>163</v>
      </c>
      <c r="D149" s="8">
        <v>9849861</v>
      </c>
      <c r="E149" s="8">
        <v>0</v>
      </c>
      <c r="F149" s="8">
        <f t="shared" si="6"/>
        <v>9849861</v>
      </c>
      <c r="G149" s="4">
        <v>2896732.11</v>
      </c>
      <c r="H149" s="1">
        <v>1337.38</v>
      </c>
      <c r="I149" s="6">
        <f t="shared" si="7"/>
        <v>7365.0428449655292</v>
      </c>
      <c r="J149" s="6">
        <f t="shared" si="8"/>
        <v>9531.0181922864103</v>
      </c>
    </row>
    <row r="150" spans="1:10" x14ac:dyDescent="0.25">
      <c r="A150">
        <v>43869</v>
      </c>
      <c r="B150" t="s">
        <v>214</v>
      </c>
      <c r="C150" t="s">
        <v>57</v>
      </c>
      <c r="D150" s="8">
        <v>7369505</v>
      </c>
      <c r="E150" s="8">
        <v>1495368</v>
      </c>
      <c r="F150" s="8">
        <f t="shared" si="6"/>
        <v>8864873</v>
      </c>
      <c r="G150" s="4">
        <v>12043630.52</v>
      </c>
      <c r="H150" s="1">
        <v>2653.3</v>
      </c>
      <c r="I150" s="6">
        <f t="shared" si="7"/>
        <v>3341.0745109863187</v>
      </c>
      <c r="J150" s="6">
        <f t="shared" si="8"/>
        <v>7880.1882636716537</v>
      </c>
    </row>
    <row r="151" spans="1:10" x14ac:dyDescent="0.25">
      <c r="A151">
        <v>43877</v>
      </c>
      <c r="B151" t="s">
        <v>215</v>
      </c>
      <c r="C151" t="s">
        <v>94</v>
      </c>
      <c r="D151" s="8">
        <v>32643395</v>
      </c>
      <c r="E151" s="8">
        <v>0</v>
      </c>
      <c r="F151" s="8">
        <f t="shared" si="6"/>
        <v>32643395</v>
      </c>
      <c r="G151" s="4">
        <v>11797624.550000001</v>
      </c>
      <c r="H151" s="1">
        <v>5417.9</v>
      </c>
      <c r="I151" s="6">
        <f t="shared" si="7"/>
        <v>6025.1010539138788</v>
      </c>
      <c r="J151" s="6">
        <f t="shared" si="8"/>
        <v>8202.6282415696114</v>
      </c>
    </row>
    <row r="152" spans="1:10" x14ac:dyDescent="0.25">
      <c r="A152">
        <v>43885</v>
      </c>
      <c r="B152" t="s">
        <v>216</v>
      </c>
      <c r="C152" t="s">
        <v>24</v>
      </c>
      <c r="D152" s="8">
        <v>4470937</v>
      </c>
      <c r="E152" s="8">
        <v>0</v>
      </c>
      <c r="F152" s="8">
        <f t="shared" si="6"/>
        <v>4470937</v>
      </c>
      <c r="G152" s="4">
        <v>2941495.83</v>
      </c>
      <c r="H152" s="1">
        <v>1146.72</v>
      </c>
      <c r="I152" s="6">
        <f t="shared" si="7"/>
        <v>3898.8916213199386</v>
      </c>
      <c r="J152" s="6">
        <f t="shared" si="8"/>
        <v>6464.0303038230777</v>
      </c>
    </row>
    <row r="153" spans="1:10" x14ac:dyDescent="0.25">
      <c r="A153">
        <v>43893</v>
      </c>
      <c r="B153" t="s">
        <v>217</v>
      </c>
      <c r="C153" t="s">
        <v>170</v>
      </c>
      <c r="D153" s="8">
        <v>13183548</v>
      </c>
      <c r="E153" s="8">
        <v>0</v>
      </c>
      <c r="F153" s="8">
        <f t="shared" si="6"/>
        <v>13183548</v>
      </c>
      <c r="G153" s="4">
        <v>5859134.5999999996</v>
      </c>
      <c r="H153" s="1">
        <v>2645.15</v>
      </c>
      <c r="I153" s="6">
        <f t="shared" si="7"/>
        <v>4984.0455172674519</v>
      </c>
      <c r="J153" s="6">
        <f t="shared" si="8"/>
        <v>7199.0936619851427</v>
      </c>
    </row>
    <row r="154" spans="1:10" x14ac:dyDescent="0.25">
      <c r="A154">
        <v>47027</v>
      </c>
      <c r="B154" t="s">
        <v>218</v>
      </c>
      <c r="C154" t="s">
        <v>92</v>
      </c>
      <c r="D154" s="8">
        <v>154483308</v>
      </c>
      <c r="E154" s="8">
        <v>0</v>
      </c>
      <c r="F154" s="8">
        <f t="shared" si="6"/>
        <v>154483308</v>
      </c>
      <c r="G154" s="4">
        <v>14391458.390000001</v>
      </c>
      <c r="H154" s="1">
        <v>14562.78</v>
      </c>
      <c r="I154" s="6">
        <f t="shared" si="7"/>
        <v>10608.091861581373</v>
      </c>
      <c r="J154" s="6">
        <f t="shared" si="8"/>
        <v>11596.327513702739</v>
      </c>
    </row>
    <row r="155" spans="1:10" x14ac:dyDescent="0.25">
      <c r="A155">
        <v>43901</v>
      </c>
      <c r="B155" t="s">
        <v>219</v>
      </c>
      <c r="C155" t="s">
        <v>65</v>
      </c>
      <c r="D155" s="8">
        <v>9810065</v>
      </c>
      <c r="E155" s="8">
        <v>0</v>
      </c>
      <c r="F155" s="8">
        <f t="shared" si="6"/>
        <v>9810065</v>
      </c>
      <c r="G155" s="4">
        <v>31765952.91</v>
      </c>
      <c r="H155" s="1">
        <v>3087.63</v>
      </c>
      <c r="I155" s="6">
        <f t="shared" si="7"/>
        <v>3177.215210371709</v>
      </c>
      <c r="J155" s="6">
        <f t="shared" si="8"/>
        <v>13465.349769888229</v>
      </c>
    </row>
    <row r="156" spans="1:10" x14ac:dyDescent="0.25">
      <c r="A156">
        <v>46409</v>
      </c>
      <c r="B156" t="s">
        <v>220</v>
      </c>
      <c r="C156" t="s">
        <v>98</v>
      </c>
      <c r="D156" s="8">
        <v>3204285</v>
      </c>
      <c r="E156" s="8">
        <v>0</v>
      </c>
      <c r="F156" s="8">
        <f t="shared" si="6"/>
        <v>3204285</v>
      </c>
      <c r="G156" s="4">
        <v>8040829.8200000003</v>
      </c>
      <c r="H156" s="1">
        <v>1408.66</v>
      </c>
      <c r="I156" s="6">
        <f t="shared" si="7"/>
        <v>2274.7043289367198</v>
      </c>
      <c r="J156" s="6">
        <f t="shared" si="8"/>
        <v>7982.8452713926708</v>
      </c>
    </row>
    <row r="157" spans="1:10" x14ac:dyDescent="0.25">
      <c r="A157">
        <v>69682</v>
      </c>
      <c r="B157" t="s">
        <v>221</v>
      </c>
      <c r="C157" t="s">
        <v>133</v>
      </c>
      <c r="D157" s="8">
        <v>2832941</v>
      </c>
      <c r="E157" s="8">
        <v>0</v>
      </c>
      <c r="F157" s="8">
        <f t="shared" si="6"/>
        <v>2832941</v>
      </c>
      <c r="G157" s="4">
        <v>6084918.9900000002</v>
      </c>
      <c r="H157" s="1">
        <v>970.23</v>
      </c>
      <c r="I157" s="6">
        <f t="shared" si="7"/>
        <v>2919.8653927419273</v>
      </c>
      <c r="J157" s="6">
        <f t="shared" si="8"/>
        <v>9191.4906671613953</v>
      </c>
    </row>
    <row r="158" spans="1:10" x14ac:dyDescent="0.25">
      <c r="A158">
        <v>47688</v>
      </c>
      <c r="B158" t="s">
        <v>222</v>
      </c>
      <c r="C158" t="s">
        <v>223</v>
      </c>
      <c r="D158" s="8">
        <v>9597291</v>
      </c>
      <c r="E158" s="8">
        <v>0</v>
      </c>
      <c r="F158" s="8">
        <f t="shared" si="6"/>
        <v>9597291</v>
      </c>
      <c r="G158" s="4">
        <v>4102041.62</v>
      </c>
      <c r="H158" s="1">
        <v>1768.87</v>
      </c>
      <c r="I158" s="6">
        <f t="shared" si="7"/>
        <v>5425.6621458897489</v>
      </c>
      <c r="J158" s="6">
        <f t="shared" si="8"/>
        <v>7744.6802874151308</v>
      </c>
    </row>
    <row r="159" spans="1:10" x14ac:dyDescent="0.25">
      <c r="A159">
        <v>47845</v>
      </c>
      <c r="B159" t="s">
        <v>224</v>
      </c>
      <c r="C159" t="s">
        <v>151</v>
      </c>
      <c r="D159" s="8">
        <v>5653174</v>
      </c>
      <c r="E159" s="8">
        <v>0</v>
      </c>
      <c r="F159" s="8">
        <f t="shared" si="6"/>
        <v>5653174</v>
      </c>
      <c r="G159" s="4">
        <v>3945963.6</v>
      </c>
      <c r="H159" s="1">
        <v>1296.67</v>
      </c>
      <c r="I159" s="6">
        <f t="shared" si="7"/>
        <v>4359.7630854419394</v>
      </c>
      <c r="J159" s="6">
        <f t="shared" si="8"/>
        <v>7402.914851118634</v>
      </c>
    </row>
    <row r="160" spans="1:10" x14ac:dyDescent="0.25">
      <c r="A160">
        <v>43919</v>
      </c>
      <c r="B160" t="s">
        <v>225</v>
      </c>
      <c r="C160" t="s">
        <v>68</v>
      </c>
      <c r="D160" s="8">
        <v>4430103</v>
      </c>
      <c r="E160" s="8">
        <v>0</v>
      </c>
      <c r="F160" s="8">
        <f t="shared" si="6"/>
        <v>4430103</v>
      </c>
      <c r="G160" s="4">
        <v>17630605.350000001</v>
      </c>
      <c r="H160" s="1">
        <v>2553.5500000000002</v>
      </c>
      <c r="I160" s="6">
        <f t="shared" si="7"/>
        <v>1734.8800689236552</v>
      </c>
      <c r="J160" s="6">
        <f t="shared" si="8"/>
        <v>8639.2310117287689</v>
      </c>
    </row>
    <row r="161" spans="1:10" x14ac:dyDescent="0.25">
      <c r="A161">
        <v>48835</v>
      </c>
      <c r="B161" t="s">
        <v>226</v>
      </c>
      <c r="C161" t="s">
        <v>227</v>
      </c>
      <c r="D161" s="8">
        <v>7150046</v>
      </c>
      <c r="E161" s="8">
        <v>0</v>
      </c>
      <c r="F161" s="8">
        <f t="shared" si="6"/>
        <v>7150046</v>
      </c>
      <c r="G161" s="4">
        <v>8974768.4299999997</v>
      </c>
      <c r="H161" s="1">
        <v>1994.39</v>
      </c>
      <c r="I161" s="6">
        <f t="shared" si="7"/>
        <v>3585.0791470073555</v>
      </c>
      <c r="J161" s="6">
        <f t="shared" si="8"/>
        <v>8085.0858808959129</v>
      </c>
    </row>
    <row r="162" spans="1:10" x14ac:dyDescent="0.25">
      <c r="A162">
        <v>43927</v>
      </c>
      <c r="B162" t="s">
        <v>228</v>
      </c>
      <c r="C162" t="s">
        <v>68</v>
      </c>
      <c r="D162" s="8">
        <v>2776401</v>
      </c>
      <c r="E162" s="8">
        <v>0</v>
      </c>
      <c r="F162" s="8">
        <f t="shared" si="6"/>
        <v>2776401</v>
      </c>
      <c r="G162" s="4">
        <v>6773094.8300000001</v>
      </c>
      <c r="H162" s="1">
        <v>1311.96</v>
      </c>
      <c r="I162" s="6">
        <f t="shared" si="7"/>
        <v>2116.2238177993231</v>
      </c>
      <c r="J162" s="6">
        <f t="shared" si="8"/>
        <v>7278.8010533857741</v>
      </c>
    </row>
    <row r="163" spans="1:10" x14ac:dyDescent="0.25">
      <c r="A163">
        <v>46037</v>
      </c>
      <c r="B163" t="s">
        <v>229</v>
      </c>
      <c r="C163" t="s">
        <v>230</v>
      </c>
      <c r="D163" s="8">
        <v>4063437</v>
      </c>
      <c r="E163" s="8">
        <v>0</v>
      </c>
      <c r="F163" s="8">
        <f t="shared" si="6"/>
        <v>4063437</v>
      </c>
      <c r="G163" s="4">
        <v>7248654.7699999996</v>
      </c>
      <c r="H163" s="1">
        <v>1353.1</v>
      </c>
      <c r="I163" s="6">
        <f t="shared" si="7"/>
        <v>3003.0574236937405</v>
      </c>
      <c r="J163" s="6">
        <f t="shared" si="8"/>
        <v>8360.1299017071906</v>
      </c>
    </row>
    <row r="164" spans="1:10" x14ac:dyDescent="0.25">
      <c r="A164">
        <v>48512</v>
      </c>
      <c r="B164" t="s">
        <v>229</v>
      </c>
      <c r="C164" t="s">
        <v>231</v>
      </c>
      <c r="D164" s="8">
        <v>1394180</v>
      </c>
      <c r="E164" s="8">
        <v>0</v>
      </c>
      <c r="F164" s="8">
        <f t="shared" si="6"/>
        <v>1394180</v>
      </c>
      <c r="G164" s="4">
        <v>5271158.72</v>
      </c>
      <c r="H164" s="1">
        <v>810.55</v>
      </c>
      <c r="I164" s="6">
        <f t="shared" si="7"/>
        <v>1720.0419468262292</v>
      </c>
      <c r="J164" s="6">
        <f t="shared" si="8"/>
        <v>8223.2295601751903</v>
      </c>
    </row>
    <row r="165" spans="1:10" x14ac:dyDescent="0.25">
      <c r="A165">
        <v>49122</v>
      </c>
      <c r="B165" t="s">
        <v>229</v>
      </c>
      <c r="C165" t="s">
        <v>232</v>
      </c>
      <c r="D165" s="8">
        <v>1271343</v>
      </c>
      <c r="E165" s="8">
        <v>0</v>
      </c>
      <c r="F165" s="8">
        <f t="shared" si="6"/>
        <v>1271343</v>
      </c>
      <c r="G165" s="4">
        <v>5913855.6699999999</v>
      </c>
      <c r="H165" s="1">
        <v>856.03</v>
      </c>
      <c r="I165" s="6">
        <f t="shared" si="7"/>
        <v>1485.1617349859234</v>
      </c>
      <c r="J165" s="6">
        <f t="shared" si="8"/>
        <v>8393.629510647992</v>
      </c>
    </row>
    <row r="166" spans="1:10" x14ac:dyDescent="0.25">
      <c r="A166">
        <v>50674</v>
      </c>
      <c r="B166" t="s">
        <v>233</v>
      </c>
      <c r="C166" t="s">
        <v>108</v>
      </c>
      <c r="D166" s="8">
        <v>5703059</v>
      </c>
      <c r="E166" s="8">
        <v>1807916</v>
      </c>
      <c r="F166" s="8">
        <f t="shared" si="6"/>
        <v>7510975</v>
      </c>
      <c r="G166" s="4">
        <v>6000788.9199999999</v>
      </c>
      <c r="H166" s="1">
        <v>1447.32</v>
      </c>
      <c r="I166" s="6">
        <f t="shared" si="7"/>
        <v>5189.5745239477101</v>
      </c>
      <c r="J166" s="6">
        <f t="shared" si="8"/>
        <v>9335.7128485752983</v>
      </c>
    </row>
    <row r="167" spans="1:10" x14ac:dyDescent="0.25">
      <c r="A167">
        <v>43935</v>
      </c>
      <c r="B167" t="s">
        <v>234</v>
      </c>
      <c r="C167" t="s">
        <v>183</v>
      </c>
      <c r="D167" s="8">
        <v>6520282</v>
      </c>
      <c r="E167" s="8">
        <v>3929774</v>
      </c>
      <c r="F167" s="8">
        <f t="shared" si="6"/>
        <v>10450056</v>
      </c>
      <c r="G167" s="4">
        <v>7850891.3099999996</v>
      </c>
      <c r="H167" s="1">
        <v>2283.37</v>
      </c>
      <c r="I167" s="6">
        <f t="shared" si="7"/>
        <v>4576.5933685736436</v>
      </c>
      <c r="J167" s="6">
        <f t="shared" si="8"/>
        <v>8014.8847142600625</v>
      </c>
    </row>
    <row r="168" spans="1:10" x14ac:dyDescent="0.25">
      <c r="A168">
        <v>50617</v>
      </c>
      <c r="B168" t="s">
        <v>235</v>
      </c>
      <c r="C168" t="s">
        <v>123</v>
      </c>
      <c r="D168" s="8">
        <v>1712320</v>
      </c>
      <c r="E168" s="8">
        <v>704171</v>
      </c>
      <c r="F168" s="8">
        <f t="shared" si="6"/>
        <v>2416491</v>
      </c>
      <c r="G168" s="4">
        <v>2455222.11</v>
      </c>
      <c r="H168" s="1">
        <v>606.54999999999995</v>
      </c>
      <c r="I168" s="6">
        <f t="shared" si="7"/>
        <v>3983.9930755914602</v>
      </c>
      <c r="J168" s="6">
        <f t="shared" si="8"/>
        <v>8031.8409199571342</v>
      </c>
    </row>
    <row r="169" spans="1:10" x14ac:dyDescent="0.25">
      <c r="A169">
        <v>46094</v>
      </c>
      <c r="B169" t="s">
        <v>236</v>
      </c>
      <c r="C169" t="s">
        <v>237</v>
      </c>
      <c r="D169" s="8">
        <v>15140232</v>
      </c>
      <c r="E169" s="8">
        <v>0</v>
      </c>
      <c r="F169" s="8">
        <f t="shared" si="6"/>
        <v>15140232</v>
      </c>
      <c r="G169" s="4">
        <v>14049414.34</v>
      </c>
      <c r="H169" s="1">
        <v>3520.75</v>
      </c>
      <c r="I169" s="6">
        <f t="shared" si="7"/>
        <v>4300.2860186039907</v>
      </c>
      <c r="J169" s="6">
        <f t="shared" si="8"/>
        <v>8290.7466704537383</v>
      </c>
    </row>
    <row r="170" spans="1:10" x14ac:dyDescent="0.25">
      <c r="A170">
        <v>46789</v>
      </c>
      <c r="B170" t="s">
        <v>238</v>
      </c>
      <c r="C170" t="s">
        <v>239</v>
      </c>
      <c r="D170" s="8">
        <v>6878489</v>
      </c>
      <c r="E170" s="8">
        <v>0</v>
      </c>
      <c r="F170" s="8">
        <f t="shared" si="6"/>
        <v>6878489</v>
      </c>
      <c r="G170" s="4">
        <v>5178072.03</v>
      </c>
      <c r="H170" s="1">
        <v>1512.12</v>
      </c>
      <c r="I170" s="6">
        <f t="shared" si="7"/>
        <v>4548.9041874983468</v>
      </c>
      <c r="J170" s="6">
        <f t="shared" si="8"/>
        <v>7973.2832248763343</v>
      </c>
    </row>
    <row r="171" spans="1:10" x14ac:dyDescent="0.25">
      <c r="A171">
        <v>47795</v>
      </c>
      <c r="B171" t="s">
        <v>240</v>
      </c>
      <c r="C171" t="s">
        <v>127</v>
      </c>
      <c r="D171" s="8">
        <v>8723255</v>
      </c>
      <c r="E171" s="8">
        <v>0</v>
      </c>
      <c r="F171" s="8">
        <f t="shared" si="6"/>
        <v>8723255</v>
      </c>
      <c r="G171" s="4">
        <v>7689031.0899999999</v>
      </c>
      <c r="H171" s="1">
        <v>1999.51</v>
      </c>
      <c r="I171" s="6">
        <f t="shared" si="7"/>
        <v>4362.6963606083491</v>
      </c>
      <c r="J171" s="6">
        <f t="shared" si="8"/>
        <v>8208.1540427404707</v>
      </c>
    </row>
    <row r="172" spans="1:10" x14ac:dyDescent="0.25">
      <c r="A172">
        <v>50625</v>
      </c>
      <c r="B172" t="s">
        <v>241</v>
      </c>
      <c r="C172" t="s">
        <v>123</v>
      </c>
      <c r="D172" s="8">
        <v>1573361</v>
      </c>
      <c r="E172" s="8">
        <v>0</v>
      </c>
      <c r="F172" s="8">
        <f t="shared" si="6"/>
        <v>1573361</v>
      </c>
      <c r="G172" s="4">
        <v>2916652.12</v>
      </c>
      <c r="H172" s="1">
        <v>538.85</v>
      </c>
      <c r="I172" s="6">
        <f t="shared" si="7"/>
        <v>2919.8496798738051</v>
      </c>
      <c r="J172" s="6">
        <f t="shared" si="8"/>
        <v>8332.584429804212</v>
      </c>
    </row>
    <row r="173" spans="1:10" x14ac:dyDescent="0.25">
      <c r="A173">
        <v>48413</v>
      </c>
      <c r="B173" t="s">
        <v>242</v>
      </c>
      <c r="C173" t="s">
        <v>243</v>
      </c>
      <c r="D173" s="8">
        <v>4179114</v>
      </c>
      <c r="E173" s="8">
        <v>946354</v>
      </c>
      <c r="F173" s="8">
        <f t="shared" si="6"/>
        <v>5125468</v>
      </c>
      <c r="G173" s="4">
        <v>6108529.3499999996</v>
      </c>
      <c r="H173" s="1">
        <v>1174.8699999999999</v>
      </c>
      <c r="I173" s="6">
        <f t="shared" si="7"/>
        <v>4362.5830942997954</v>
      </c>
      <c r="J173" s="6">
        <f t="shared" si="8"/>
        <v>9561.9067215947307</v>
      </c>
    </row>
    <row r="174" spans="1:10" x14ac:dyDescent="0.25">
      <c r="A174">
        <v>45773</v>
      </c>
      <c r="B174" t="s">
        <v>244</v>
      </c>
      <c r="C174" t="s">
        <v>24</v>
      </c>
      <c r="D174" s="8">
        <v>10734669</v>
      </c>
      <c r="E174" s="8">
        <v>0</v>
      </c>
      <c r="F174" s="8">
        <f t="shared" si="6"/>
        <v>10734669</v>
      </c>
      <c r="G174" s="4">
        <v>7053903.9299999997</v>
      </c>
      <c r="H174" s="1">
        <v>2526.2600000000002</v>
      </c>
      <c r="I174" s="6">
        <f t="shared" si="7"/>
        <v>4249.2336497430979</v>
      </c>
      <c r="J174" s="6">
        <f t="shared" si="8"/>
        <v>7041.4656171573779</v>
      </c>
    </row>
    <row r="175" spans="1:10" x14ac:dyDescent="0.25">
      <c r="A175">
        <v>50682</v>
      </c>
      <c r="B175" t="s">
        <v>245</v>
      </c>
      <c r="C175" t="s">
        <v>108</v>
      </c>
      <c r="D175" s="8">
        <v>2961201</v>
      </c>
      <c r="E175" s="8">
        <v>1565669</v>
      </c>
      <c r="F175" s="8">
        <f t="shared" si="6"/>
        <v>4526870</v>
      </c>
      <c r="G175" s="4">
        <v>6359089.5199999996</v>
      </c>
      <c r="H175" s="1">
        <v>1166.04</v>
      </c>
      <c r="I175" s="6">
        <f t="shared" si="7"/>
        <v>3882.259613735378</v>
      </c>
      <c r="J175" s="6">
        <f t="shared" si="8"/>
        <v>9335.8371239408589</v>
      </c>
    </row>
    <row r="176" spans="1:10" x14ac:dyDescent="0.25">
      <c r="A176">
        <v>43943</v>
      </c>
      <c r="B176" t="s">
        <v>246</v>
      </c>
      <c r="C176" t="s">
        <v>30</v>
      </c>
      <c r="D176" s="8">
        <v>35476474</v>
      </c>
      <c r="E176" s="8">
        <v>0</v>
      </c>
      <c r="F176" s="8">
        <f t="shared" si="6"/>
        <v>35476474</v>
      </c>
      <c r="G176" s="4">
        <v>32344848.300000001</v>
      </c>
      <c r="H176" s="1">
        <v>7570.75</v>
      </c>
      <c r="I176" s="6">
        <f t="shared" si="7"/>
        <v>4685.9920087177625</v>
      </c>
      <c r="J176" s="6">
        <f t="shared" si="8"/>
        <v>8958.336003698445</v>
      </c>
    </row>
    <row r="177" spans="1:10" x14ac:dyDescent="0.25">
      <c r="A177">
        <v>43950</v>
      </c>
      <c r="B177" t="s">
        <v>247</v>
      </c>
      <c r="C177" t="s">
        <v>65</v>
      </c>
      <c r="D177" s="8">
        <v>40836222</v>
      </c>
      <c r="E177" s="8">
        <v>0</v>
      </c>
      <c r="F177" s="8">
        <f t="shared" si="6"/>
        <v>40836222</v>
      </c>
      <c r="G177" s="4">
        <v>30351745.82</v>
      </c>
      <c r="H177" s="1">
        <v>7100.77</v>
      </c>
      <c r="I177" s="6">
        <f t="shared" si="7"/>
        <v>5750.9568680579705</v>
      </c>
      <c r="J177" s="6">
        <f t="shared" si="8"/>
        <v>10025.387080556051</v>
      </c>
    </row>
    <row r="178" spans="1:10" x14ac:dyDescent="0.25">
      <c r="A178">
        <v>47050</v>
      </c>
      <c r="B178" t="s">
        <v>248</v>
      </c>
      <c r="C178" t="s">
        <v>43</v>
      </c>
      <c r="D178" s="8">
        <v>4399739</v>
      </c>
      <c r="E178" s="8">
        <v>2625405</v>
      </c>
      <c r="F178" s="8">
        <f t="shared" si="6"/>
        <v>7025144</v>
      </c>
      <c r="G178" s="4">
        <v>4492414.18</v>
      </c>
      <c r="H178" s="1">
        <v>1177.07</v>
      </c>
      <c r="I178" s="6">
        <f t="shared" si="7"/>
        <v>5968.3315350828752</v>
      </c>
      <c r="J178" s="6">
        <f t="shared" si="8"/>
        <v>9784.939026565964</v>
      </c>
    </row>
    <row r="179" spans="1:10" x14ac:dyDescent="0.25">
      <c r="A179">
        <v>50328</v>
      </c>
      <c r="B179" t="s">
        <v>249</v>
      </c>
      <c r="C179" t="s">
        <v>250</v>
      </c>
      <c r="D179" s="8">
        <v>6339791</v>
      </c>
      <c r="E179" s="8">
        <v>1298278</v>
      </c>
      <c r="F179" s="8">
        <f t="shared" si="6"/>
        <v>7638069</v>
      </c>
      <c r="G179" s="4">
        <v>1827640.38</v>
      </c>
      <c r="H179" s="1">
        <v>960.55</v>
      </c>
      <c r="I179" s="6">
        <f t="shared" si="7"/>
        <v>7951.7661756285461</v>
      </c>
      <c r="J179" s="6">
        <f t="shared" si="8"/>
        <v>9854.4681484566136</v>
      </c>
    </row>
    <row r="180" spans="1:10" x14ac:dyDescent="0.25">
      <c r="A180">
        <v>43968</v>
      </c>
      <c r="B180" t="s">
        <v>251</v>
      </c>
      <c r="C180" t="s">
        <v>70</v>
      </c>
      <c r="D180" s="8">
        <v>19991992</v>
      </c>
      <c r="E180" s="8">
        <v>3465863</v>
      </c>
      <c r="F180" s="8">
        <f t="shared" si="6"/>
        <v>23457855</v>
      </c>
      <c r="G180" s="4">
        <v>16224119.140000001</v>
      </c>
      <c r="H180" s="1">
        <v>4568.3599999999997</v>
      </c>
      <c r="I180" s="6">
        <f t="shared" si="7"/>
        <v>5134.8525510248755</v>
      </c>
      <c r="J180" s="6">
        <f t="shared" si="8"/>
        <v>8686.2624968259952</v>
      </c>
    </row>
    <row r="181" spans="1:10" x14ac:dyDescent="0.25">
      <c r="A181">
        <v>46102</v>
      </c>
      <c r="B181" t="s">
        <v>252</v>
      </c>
      <c r="C181" t="s">
        <v>237</v>
      </c>
      <c r="D181" s="8">
        <v>52037020</v>
      </c>
      <c r="E181" s="8">
        <v>0</v>
      </c>
      <c r="F181" s="8">
        <f t="shared" si="6"/>
        <v>52037020</v>
      </c>
      <c r="G181" s="4">
        <v>22639714.73</v>
      </c>
      <c r="H181" s="1">
        <v>9478.19</v>
      </c>
      <c r="I181" s="6">
        <f t="shared" si="7"/>
        <v>5490.1853623951401</v>
      </c>
      <c r="J181" s="6">
        <f t="shared" si="8"/>
        <v>7878.7969781150196</v>
      </c>
    </row>
    <row r="182" spans="1:10" x14ac:dyDescent="0.25">
      <c r="A182">
        <v>47621</v>
      </c>
      <c r="B182" t="s">
        <v>253</v>
      </c>
      <c r="C182" t="s">
        <v>113</v>
      </c>
      <c r="D182" s="8">
        <v>1723555</v>
      </c>
      <c r="E182" s="8">
        <v>0</v>
      </c>
      <c r="F182" s="8">
        <f t="shared" si="6"/>
        <v>1723555</v>
      </c>
      <c r="G182" s="4">
        <v>5035577.99</v>
      </c>
      <c r="H182" s="1">
        <v>944.52</v>
      </c>
      <c r="I182" s="6">
        <f t="shared" si="7"/>
        <v>1824.7946046669208</v>
      </c>
      <c r="J182" s="6">
        <f t="shared" si="8"/>
        <v>7156.1565557108379</v>
      </c>
    </row>
    <row r="183" spans="1:10" x14ac:dyDescent="0.25">
      <c r="A183">
        <v>46870</v>
      </c>
      <c r="B183" t="s">
        <v>254</v>
      </c>
      <c r="C183" t="s">
        <v>28</v>
      </c>
      <c r="D183" s="8">
        <v>5293750</v>
      </c>
      <c r="E183" s="8">
        <v>2607309</v>
      </c>
      <c r="F183" s="8">
        <f t="shared" si="6"/>
        <v>7901059</v>
      </c>
      <c r="G183" s="4">
        <v>8978824.2699999996</v>
      </c>
      <c r="H183" s="1">
        <v>1901.48</v>
      </c>
      <c r="I183" s="6">
        <f t="shared" si="7"/>
        <v>4155.2154111534173</v>
      </c>
      <c r="J183" s="6">
        <f t="shared" si="8"/>
        <v>8877.2341912615429</v>
      </c>
    </row>
    <row r="184" spans="1:10" x14ac:dyDescent="0.25">
      <c r="A184">
        <v>47936</v>
      </c>
      <c r="B184" t="s">
        <v>255</v>
      </c>
      <c r="C184" t="s">
        <v>158</v>
      </c>
      <c r="D184" s="8">
        <v>4258529</v>
      </c>
      <c r="E184" s="8">
        <v>0</v>
      </c>
      <c r="F184" s="8">
        <f t="shared" si="6"/>
        <v>4258529</v>
      </c>
      <c r="G184" s="4">
        <v>8291662.8700000001</v>
      </c>
      <c r="H184" s="1">
        <v>1644.1</v>
      </c>
      <c r="I184" s="6">
        <f t="shared" si="7"/>
        <v>2590.1885530077247</v>
      </c>
      <c r="J184" s="6">
        <f t="shared" si="8"/>
        <v>7633.4723374490613</v>
      </c>
    </row>
    <row r="185" spans="1:10" x14ac:dyDescent="0.25">
      <c r="A185">
        <v>49775</v>
      </c>
      <c r="B185" t="s">
        <v>256</v>
      </c>
      <c r="C185" t="s">
        <v>32</v>
      </c>
      <c r="D185" s="8">
        <v>1358412</v>
      </c>
      <c r="E185" s="8">
        <v>333023</v>
      </c>
      <c r="F185" s="8">
        <f t="shared" si="6"/>
        <v>1691435</v>
      </c>
      <c r="G185" s="4">
        <v>2196854.2400000002</v>
      </c>
      <c r="H185" s="1">
        <v>364.62</v>
      </c>
      <c r="I185" s="6">
        <f t="shared" si="7"/>
        <v>4638.8980308266136</v>
      </c>
      <c r="J185" s="6">
        <f t="shared" si="8"/>
        <v>10663.949426800506</v>
      </c>
    </row>
    <row r="186" spans="1:10" x14ac:dyDescent="0.25">
      <c r="A186">
        <v>49841</v>
      </c>
      <c r="B186" t="s">
        <v>257</v>
      </c>
      <c r="C186" t="s">
        <v>26</v>
      </c>
      <c r="D186" s="8">
        <v>5982191</v>
      </c>
      <c r="E186" s="8">
        <v>0</v>
      </c>
      <c r="F186" s="8">
        <f t="shared" si="6"/>
        <v>5982191</v>
      </c>
      <c r="G186" s="4">
        <v>7504003.2400000002</v>
      </c>
      <c r="H186" s="1">
        <v>1592.99</v>
      </c>
      <c r="I186" s="6">
        <f t="shared" si="7"/>
        <v>3755.322381182556</v>
      </c>
      <c r="J186" s="6">
        <f t="shared" si="8"/>
        <v>8465.9628999554297</v>
      </c>
    </row>
    <row r="187" spans="1:10" x14ac:dyDescent="0.25">
      <c r="A187">
        <v>45369</v>
      </c>
      <c r="B187" t="s">
        <v>258</v>
      </c>
      <c r="C187" t="s">
        <v>259</v>
      </c>
      <c r="D187" s="8">
        <v>3074282</v>
      </c>
      <c r="E187" s="8">
        <v>0</v>
      </c>
      <c r="F187" s="8">
        <f t="shared" si="6"/>
        <v>3074282</v>
      </c>
      <c r="G187" s="4">
        <v>1154568.04</v>
      </c>
      <c r="H187" s="1">
        <v>403.4</v>
      </c>
      <c r="I187" s="6">
        <f t="shared" si="7"/>
        <v>7620.9271194843832</v>
      </c>
      <c r="J187" s="6">
        <f t="shared" si="8"/>
        <v>10483.019434804166</v>
      </c>
    </row>
    <row r="188" spans="1:10" x14ac:dyDescent="0.25">
      <c r="A188">
        <v>43976</v>
      </c>
      <c r="B188" t="s">
        <v>260</v>
      </c>
      <c r="C188" t="s">
        <v>65</v>
      </c>
      <c r="D188" s="8">
        <v>18561091</v>
      </c>
      <c r="E188" s="8">
        <v>0</v>
      </c>
      <c r="F188" s="8">
        <f t="shared" si="6"/>
        <v>18561091</v>
      </c>
      <c r="G188" s="4">
        <v>1843295.96</v>
      </c>
      <c r="H188" s="1">
        <v>1819.2</v>
      </c>
      <c r="I188" s="6">
        <f t="shared" si="7"/>
        <v>10202.886433597185</v>
      </c>
      <c r="J188" s="6">
        <f t="shared" si="8"/>
        <v>11216.131794195251</v>
      </c>
    </row>
    <row r="189" spans="1:10" x14ac:dyDescent="0.25">
      <c r="A189">
        <v>47068</v>
      </c>
      <c r="B189" t="s">
        <v>261</v>
      </c>
      <c r="C189" t="s">
        <v>43</v>
      </c>
      <c r="D189" s="8">
        <v>1274259</v>
      </c>
      <c r="E189" s="8">
        <v>398444</v>
      </c>
      <c r="F189" s="8">
        <f t="shared" si="6"/>
        <v>1672703</v>
      </c>
      <c r="G189" s="4">
        <v>2342106.08</v>
      </c>
      <c r="H189" s="1">
        <v>449.01</v>
      </c>
      <c r="I189" s="6">
        <f t="shared" si="7"/>
        <v>3725.3134674060711</v>
      </c>
      <c r="J189" s="6">
        <f t="shared" si="8"/>
        <v>8941.4691877686473</v>
      </c>
    </row>
    <row r="190" spans="1:10" x14ac:dyDescent="0.25">
      <c r="A190">
        <v>46045</v>
      </c>
      <c r="B190" t="s">
        <v>262</v>
      </c>
      <c r="C190" t="s">
        <v>230</v>
      </c>
      <c r="D190" s="8">
        <v>2124590</v>
      </c>
      <c r="E190" s="8">
        <v>0</v>
      </c>
      <c r="F190" s="8">
        <f t="shared" si="6"/>
        <v>2124590</v>
      </c>
      <c r="G190" s="4">
        <v>4330283.29</v>
      </c>
      <c r="H190" s="1">
        <v>764.36</v>
      </c>
      <c r="I190" s="6">
        <f t="shared" si="7"/>
        <v>2779.5672196347268</v>
      </c>
      <c r="J190" s="6">
        <f t="shared" si="8"/>
        <v>8444.807799989534</v>
      </c>
    </row>
    <row r="191" spans="1:10" x14ac:dyDescent="0.25">
      <c r="A191">
        <v>45914</v>
      </c>
      <c r="B191" t="s">
        <v>263</v>
      </c>
      <c r="C191" t="s">
        <v>22</v>
      </c>
      <c r="D191" s="8">
        <v>3175318</v>
      </c>
      <c r="E191" s="8">
        <v>0</v>
      </c>
      <c r="F191" s="8">
        <f t="shared" si="6"/>
        <v>3175318</v>
      </c>
      <c r="G191" s="4">
        <v>7343912.5099999998</v>
      </c>
      <c r="H191" s="1">
        <v>1170.99</v>
      </c>
      <c r="I191" s="6">
        <f t="shared" si="7"/>
        <v>2711.6525333265013</v>
      </c>
      <c r="J191" s="6">
        <f t="shared" si="8"/>
        <v>8983.1941434171076</v>
      </c>
    </row>
    <row r="192" spans="1:10" x14ac:dyDescent="0.25">
      <c r="A192">
        <v>46334</v>
      </c>
      <c r="B192" t="s">
        <v>264</v>
      </c>
      <c r="C192" t="s">
        <v>62</v>
      </c>
      <c r="D192" s="8">
        <v>2084569</v>
      </c>
      <c r="E192" s="8">
        <v>0</v>
      </c>
      <c r="F192" s="8">
        <f t="shared" si="6"/>
        <v>2084569</v>
      </c>
      <c r="G192" s="4">
        <v>6551104.5999999996</v>
      </c>
      <c r="H192" s="1">
        <v>996.88</v>
      </c>
      <c r="I192" s="6">
        <f t="shared" si="7"/>
        <v>2091.0932108177512</v>
      </c>
      <c r="J192" s="6">
        <f t="shared" si="8"/>
        <v>8662.7012278308321</v>
      </c>
    </row>
    <row r="193" spans="1:10" x14ac:dyDescent="0.25">
      <c r="A193">
        <v>49197</v>
      </c>
      <c r="B193" t="s">
        <v>265</v>
      </c>
      <c r="C193" t="s">
        <v>51</v>
      </c>
      <c r="D193" s="8">
        <v>10647581</v>
      </c>
      <c r="E193" s="8">
        <v>0</v>
      </c>
      <c r="F193" s="8">
        <f t="shared" si="6"/>
        <v>10647581</v>
      </c>
      <c r="G193" s="4">
        <v>5797701.1399999997</v>
      </c>
      <c r="H193" s="1">
        <v>2316.5700000000002</v>
      </c>
      <c r="I193" s="6">
        <f t="shared" si="7"/>
        <v>4596.2699162986655</v>
      </c>
      <c r="J193" s="6">
        <f t="shared" si="8"/>
        <v>7098.9791545258722</v>
      </c>
    </row>
    <row r="194" spans="1:10" x14ac:dyDescent="0.25">
      <c r="A194">
        <v>43984</v>
      </c>
      <c r="B194" t="s">
        <v>266</v>
      </c>
      <c r="C194" t="s">
        <v>40</v>
      </c>
      <c r="D194" s="8">
        <v>27532333</v>
      </c>
      <c r="E194" s="8">
        <v>0</v>
      </c>
      <c r="F194" s="8">
        <f t="shared" si="6"/>
        <v>27532333</v>
      </c>
      <c r="G194" s="4">
        <v>17001130.170000002</v>
      </c>
      <c r="H194" s="1">
        <v>5859.16</v>
      </c>
      <c r="I194" s="6">
        <f t="shared" si="7"/>
        <v>4699.0239215177608</v>
      </c>
      <c r="J194" s="6">
        <f t="shared" si="8"/>
        <v>7600.6566077731286</v>
      </c>
    </row>
    <row r="195" spans="1:10" x14ac:dyDescent="0.25">
      <c r="A195">
        <v>47332</v>
      </c>
      <c r="B195" t="s">
        <v>267</v>
      </c>
      <c r="C195" t="s">
        <v>163</v>
      </c>
      <c r="D195" s="8">
        <v>11981068</v>
      </c>
      <c r="E195" s="8">
        <v>0</v>
      </c>
      <c r="F195" s="8">
        <f t="shared" si="6"/>
        <v>11981068</v>
      </c>
      <c r="G195" s="4">
        <v>5344200.17</v>
      </c>
      <c r="H195" s="1">
        <v>1516.18</v>
      </c>
      <c r="I195" s="6">
        <f t="shared" si="7"/>
        <v>7902.1409067524964</v>
      </c>
      <c r="J195" s="6">
        <f t="shared" si="8"/>
        <v>11426.920398633409</v>
      </c>
    </row>
    <row r="196" spans="1:10" x14ac:dyDescent="0.25">
      <c r="A196">
        <v>48157</v>
      </c>
      <c r="B196" t="s">
        <v>268</v>
      </c>
      <c r="C196" t="s">
        <v>30</v>
      </c>
      <c r="D196" s="8">
        <v>9707364</v>
      </c>
      <c r="E196" s="8">
        <v>0</v>
      </c>
      <c r="F196" s="8">
        <f t="shared" si="6"/>
        <v>9707364</v>
      </c>
      <c r="G196" s="4">
        <v>6900181.2000000002</v>
      </c>
      <c r="H196" s="1">
        <v>1675.38</v>
      </c>
      <c r="I196" s="6">
        <f t="shared" si="7"/>
        <v>5794.1267055832104</v>
      </c>
      <c r="J196" s="6">
        <f t="shared" si="8"/>
        <v>9912.7035060702638</v>
      </c>
    </row>
    <row r="197" spans="1:10" x14ac:dyDescent="0.25">
      <c r="A197">
        <v>47340</v>
      </c>
      <c r="B197" t="s">
        <v>269</v>
      </c>
      <c r="C197" t="s">
        <v>163</v>
      </c>
      <c r="D197" s="8">
        <v>49817481</v>
      </c>
      <c r="E197" s="8">
        <v>0</v>
      </c>
      <c r="F197" s="8">
        <f t="shared" si="6"/>
        <v>49817481</v>
      </c>
      <c r="G197" s="4">
        <v>15983316.029999999</v>
      </c>
      <c r="H197" s="1">
        <v>7484.8</v>
      </c>
      <c r="I197" s="6">
        <f t="shared" si="7"/>
        <v>6655.8199283881995</v>
      </c>
      <c r="J197" s="6">
        <f t="shared" si="8"/>
        <v>8791.2565506092342</v>
      </c>
    </row>
    <row r="198" spans="1:10" x14ac:dyDescent="0.25">
      <c r="A198">
        <v>50484</v>
      </c>
      <c r="B198" t="s">
        <v>270</v>
      </c>
      <c r="C198" t="s">
        <v>78</v>
      </c>
      <c r="D198" s="8">
        <v>4938103</v>
      </c>
      <c r="E198" s="8">
        <v>0</v>
      </c>
      <c r="F198" s="8">
        <f t="shared" si="6"/>
        <v>4938103</v>
      </c>
      <c r="G198" s="4">
        <v>4167611.43</v>
      </c>
      <c r="H198" s="1">
        <v>940.06</v>
      </c>
      <c r="I198" s="6">
        <f t="shared" si="7"/>
        <v>5252.9657681424596</v>
      </c>
      <c r="J198" s="6">
        <f t="shared" si="8"/>
        <v>9686.3119694487596</v>
      </c>
    </row>
    <row r="199" spans="1:10" x14ac:dyDescent="0.25">
      <c r="A199">
        <v>49783</v>
      </c>
      <c r="B199" t="s">
        <v>271</v>
      </c>
      <c r="C199" t="s">
        <v>32</v>
      </c>
      <c r="D199" s="8">
        <v>2160006</v>
      </c>
      <c r="E199" s="8">
        <v>1546758</v>
      </c>
      <c r="F199" s="8">
        <f t="shared" si="6"/>
        <v>3706764</v>
      </c>
      <c r="G199" s="4">
        <v>3406099.6</v>
      </c>
      <c r="H199" s="1">
        <v>834.66</v>
      </c>
      <c r="I199" s="6">
        <f t="shared" si="7"/>
        <v>4441.0466537272659</v>
      </c>
      <c r="J199" s="6">
        <f t="shared" si="8"/>
        <v>8521.8695037500293</v>
      </c>
    </row>
    <row r="200" spans="1:10" x14ac:dyDescent="0.25">
      <c r="A200">
        <v>48595</v>
      </c>
      <c r="B200" t="s">
        <v>272</v>
      </c>
      <c r="C200" t="s">
        <v>149</v>
      </c>
      <c r="D200" s="8">
        <v>1904171</v>
      </c>
      <c r="E200" s="8">
        <v>1588608</v>
      </c>
      <c r="F200" s="8">
        <f t="shared" si="6"/>
        <v>3492779</v>
      </c>
      <c r="G200" s="4">
        <v>4666476.84</v>
      </c>
      <c r="H200" s="1">
        <v>959.21</v>
      </c>
      <c r="I200" s="6">
        <f t="shared" si="7"/>
        <v>3641.3079513349526</v>
      </c>
      <c r="J200" s="6">
        <f t="shared" si="8"/>
        <v>8506.2247474484211</v>
      </c>
    </row>
    <row r="201" spans="1:10" x14ac:dyDescent="0.25">
      <c r="A201">
        <v>43992</v>
      </c>
      <c r="B201" t="s">
        <v>273</v>
      </c>
      <c r="C201" t="s">
        <v>90</v>
      </c>
      <c r="D201" s="8">
        <v>7437595</v>
      </c>
      <c r="E201" s="8">
        <v>0</v>
      </c>
      <c r="F201" s="8">
        <f t="shared" si="6"/>
        <v>7437595</v>
      </c>
      <c r="G201" s="4">
        <v>10104930.949999999</v>
      </c>
      <c r="H201" s="1">
        <v>2142.4299999999998</v>
      </c>
      <c r="I201" s="6">
        <f t="shared" si="7"/>
        <v>3471.5696662201335</v>
      </c>
      <c r="J201" s="6">
        <f t="shared" si="8"/>
        <v>8188.1442800931654</v>
      </c>
    </row>
    <row r="202" spans="1:10" x14ac:dyDescent="0.25">
      <c r="A202">
        <v>44008</v>
      </c>
      <c r="B202" t="s">
        <v>274</v>
      </c>
      <c r="C202" t="s">
        <v>145</v>
      </c>
      <c r="D202" s="8">
        <v>13813255</v>
      </c>
      <c r="E202" s="8">
        <v>0</v>
      </c>
      <c r="F202" s="8">
        <f t="shared" si="6"/>
        <v>13813255</v>
      </c>
      <c r="G202" s="4">
        <v>8525223.8599999994</v>
      </c>
      <c r="H202" s="1">
        <v>2969.81</v>
      </c>
      <c r="I202" s="6">
        <f t="shared" si="7"/>
        <v>4651.2251625524868</v>
      </c>
      <c r="J202" s="6">
        <f t="shared" si="8"/>
        <v>7521.8545496176521</v>
      </c>
    </row>
    <row r="203" spans="1:10" x14ac:dyDescent="0.25">
      <c r="A203">
        <v>48843</v>
      </c>
      <c r="B203" t="s">
        <v>275</v>
      </c>
      <c r="C203" t="s">
        <v>227</v>
      </c>
      <c r="D203" s="8">
        <v>8023689</v>
      </c>
      <c r="E203" s="8">
        <v>0</v>
      </c>
      <c r="F203" s="8">
        <f t="shared" si="6"/>
        <v>8023689</v>
      </c>
      <c r="G203" s="4">
        <v>12377437.25</v>
      </c>
      <c r="H203" s="1">
        <v>2124.8000000000002</v>
      </c>
      <c r="I203" s="6">
        <f t="shared" si="7"/>
        <v>3776.2090549698792</v>
      </c>
      <c r="J203" s="6">
        <f t="shared" si="8"/>
        <v>9601.4336643448787</v>
      </c>
    </row>
    <row r="204" spans="1:10" x14ac:dyDescent="0.25">
      <c r="A204">
        <v>46649</v>
      </c>
      <c r="B204" t="s">
        <v>276</v>
      </c>
      <c r="C204" t="s">
        <v>34</v>
      </c>
      <c r="D204" s="8">
        <v>1607082</v>
      </c>
      <c r="E204" s="8">
        <v>561650</v>
      </c>
      <c r="F204" s="8">
        <f t="shared" si="6"/>
        <v>2168732</v>
      </c>
      <c r="G204" s="4">
        <v>2806024.17</v>
      </c>
      <c r="H204" s="1">
        <v>580.79</v>
      </c>
      <c r="I204" s="6">
        <f t="shared" si="7"/>
        <v>3734.1069922002794</v>
      </c>
      <c r="J204" s="6">
        <f t="shared" si="8"/>
        <v>8565.4990099691804</v>
      </c>
    </row>
    <row r="205" spans="1:10" x14ac:dyDescent="0.25">
      <c r="A205">
        <v>47852</v>
      </c>
      <c r="B205" t="s">
        <v>277</v>
      </c>
      <c r="C205" t="s">
        <v>151</v>
      </c>
      <c r="D205" s="8">
        <v>4040195</v>
      </c>
      <c r="E205" s="8">
        <v>0</v>
      </c>
      <c r="F205" s="8">
        <f t="shared" ref="F205:F268" si="9">D205+E205</f>
        <v>4040195</v>
      </c>
      <c r="G205" s="4">
        <v>3910755.13</v>
      </c>
      <c r="H205" s="1">
        <v>1069.82</v>
      </c>
      <c r="I205" s="6">
        <f t="shared" ref="I205:I268" si="10">F205/H205</f>
        <v>3776.5184797442562</v>
      </c>
      <c r="J205" s="6">
        <f t="shared" ref="J205:J268" si="11">(F205+G205)/H205</f>
        <v>7432.0447645398299</v>
      </c>
    </row>
    <row r="206" spans="1:10" x14ac:dyDescent="0.25">
      <c r="A206">
        <v>44016</v>
      </c>
      <c r="B206" t="s">
        <v>278</v>
      </c>
      <c r="C206" t="s">
        <v>180</v>
      </c>
      <c r="D206" s="8">
        <v>12904493</v>
      </c>
      <c r="E206" s="8">
        <v>6889602</v>
      </c>
      <c r="F206" s="8">
        <f t="shared" si="9"/>
        <v>19794095</v>
      </c>
      <c r="G206" s="4">
        <v>12050436.73</v>
      </c>
      <c r="H206" s="1">
        <v>4346.2299999999996</v>
      </c>
      <c r="I206" s="6">
        <f t="shared" si="10"/>
        <v>4554.3137385734308</v>
      </c>
      <c r="J206" s="6">
        <f t="shared" si="11"/>
        <v>7326.9320146425762</v>
      </c>
    </row>
    <row r="207" spans="1:10" x14ac:dyDescent="0.25">
      <c r="A207">
        <v>50492</v>
      </c>
      <c r="B207" t="s">
        <v>279</v>
      </c>
      <c r="C207" t="s">
        <v>78</v>
      </c>
      <c r="D207" s="8">
        <v>1499022</v>
      </c>
      <c r="E207" s="8">
        <v>0</v>
      </c>
      <c r="F207" s="8">
        <f t="shared" si="9"/>
        <v>1499022</v>
      </c>
      <c r="G207" s="4">
        <v>5179580.0599999996</v>
      </c>
      <c r="H207" s="1">
        <v>724.5</v>
      </c>
      <c r="I207" s="6">
        <f t="shared" si="10"/>
        <v>2069.0434782608695</v>
      </c>
      <c r="J207" s="6">
        <f t="shared" si="11"/>
        <v>9218.2223050379562</v>
      </c>
    </row>
    <row r="208" spans="1:10" x14ac:dyDescent="0.25">
      <c r="A208">
        <v>46961</v>
      </c>
      <c r="B208" t="s">
        <v>280</v>
      </c>
      <c r="C208" t="s">
        <v>92</v>
      </c>
      <c r="D208" s="8">
        <v>60681647</v>
      </c>
      <c r="E208" s="8">
        <v>0</v>
      </c>
      <c r="F208" s="8">
        <f t="shared" si="9"/>
        <v>60681647</v>
      </c>
      <c r="G208" s="4">
        <v>10287614.220000001</v>
      </c>
      <c r="H208" s="1">
        <v>7367.9</v>
      </c>
      <c r="I208" s="6">
        <f t="shared" si="10"/>
        <v>8235.9487778064304</v>
      </c>
      <c r="J208" s="6">
        <f t="shared" si="11"/>
        <v>9632.2237299637618</v>
      </c>
    </row>
    <row r="209" spans="1:10" x14ac:dyDescent="0.25">
      <c r="A209">
        <v>44024</v>
      </c>
      <c r="B209" t="s">
        <v>281</v>
      </c>
      <c r="C209" t="s">
        <v>125</v>
      </c>
      <c r="D209" s="8">
        <v>5352974</v>
      </c>
      <c r="E209" s="8">
        <v>0</v>
      </c>
      <c r="F209" s="8">
        <f t="shared" si="9"/>
        <v>5352974</v>
      </c>
      <c r="G209" s="4">
        <v>9521689.0899999999</v>
      </c>
      <c r="H209" s="1">
        <v>2022.75</v>
      </c>
      <c r="I209" s="6">
        <f t="shared" si="10"/>
        <v>2646.3843777036213</v>
      </c>
      <c r="J209" s="6">
        <f t="shared" si="11"/>
        <v>7353.683396366333</v>
      </c>
    </row>
    <row r="210" spans="1:10" x14ac:dyDescent="0.25">
      <c r="A210">
        <v>65680</v>
      </c>
      <c r="B210" t="s">
        <v>282</v>
      </c>
      <c r="C210" t="s">
        <v>283</v>
      </c>
      <c r="D210" s="8">
        <v>10116168</v>
      </c>
      <c r="E210" s="8">
        <v>0</v>
      </c>
      <c r="F210" s="8">
        <f t="shared" si="9"/>
        <v>10116168</v>
      </c>
      <c r="G210" s="4">
        <v>10380192.460000001</v>
      </c>
      <c r="H210" s="1">
        <v>2374.52</v>
      </c>
      <c r="I210" s="6">
        <f t="shared" si="10"/>
        <v>4260.3001869851587</v>
      </c>
      <c r="J210" s="6">
        <f t="shared" si="11"/>
        <v>8631.791039873322</v>
      </c>
    </row>
    <row r="211" spans="1:10" x14ac:dyDescent="0.25">
      <c r="A211">
        <v>44032</v>
      </c>
      <c r="B211" t="s">
        <v>284</v>
      </c>
      <c r="C211" t="s">
        <v>283</v>
      </c>
      <c r="D211" s="8">
        <v>5632699</v>
      </c>
      <c r="E211" s="8">
        <v>0</v>
      </c>
      <c r="F211" s="8">
        <f t="shared" si="9"/>
        <v>5632699</v>
      </c>
      <c r="G211" s="4">
        <v>11542133.02</v>
      </c>
      <c r="H211" s="1">
        <v>2042.76</v>
      </c>
      <c r="I211" s="6">
        <f t="shared" si="10"/>
        <v>2757.396365701306</v>
      </c>
      <c r="J211" s="6">
        <f t="shared" si="11"/>
        <v>8407.6602341929538</v>
      </c>
    </row>
    <row r="212" spans="1:10" x14ac:dyDescent="0.25">
      <c r="A212">
        <v>50278</v>
      </c>
      <c r="B212" t="s">
        <v>285</v>
      </c>
      <c r="C212" t="s">
        <v>170</v>
      </c>
      <c r="D212" s="8">
        <v>6034850</v>
      </c>
      <c r="E212" s="8">
        <v>0</v>
      </c>
      <c r="F212" s="8">
        <f t="shared" si="9"/>
        <v>6034850</v>
      </c>
      <c r="G212" s="4">
        <v>2804827.47</v>
      </c>
      <c r="H212" s="1">
        <v>1177.4100000000001</v>
      </c>
      <c r="I212" s="6">
        <f t="shared" si="10"/>
        <v>5125.5297644830598</v>
      </c>
      <c r="J212" s="6">
        <f t="shared" si="11"/>
        <v>7507.7309263553052</v>
      </c>
    </row>
    <row r="213" spans="1:10" x14ac:dyDescent="0.25">
      <c r="A213">
        <v>44040</v>
      </c>
      <c r="B213" t="s">
        <v>286</v>
      </c>
      <c r="C213" t="s">
        <v>65</v>
      </c>
      <c r="D213" s="8">
        <v>19526840</v>
      </c>
      <c r="E213" s="8">
        <v>0</v>
      </c>
      <c r="F213" s="8">
        <f t="shared" si="9"/>
        <v>19526840</v>
      </c>
      <c r="G213" s="4">
        <v>16542685.9</v>
      </c>
      <c r="H213" s="1">
        <v>3962.35</v>
      </c>
      <c r="I213" s="6">
        <f t="shared" si="10"/>
        <v>4928.0957007836259</v>
      </c>
      <c r="J213" s="6">
        <f t="shared" si="11"/>
        <v>9103.0640655166753</v>
      </c>
    </row>
    <row r="214" spans="1:10" x14ac:dyDescent="0.25">
      <c r="A214">
        <v>44057</v>
      </c>
      <c r="B214" t="s">
        <v>287</v>
      </c>
      <c r="C214" t="s">
        <v>48</v>
      </c>
      <c r="D214" s="8">
        <v>8305330</v>
      </c>
      <c r="E214" s="8">
        <v>0</v>
      </c>
      <c r="F214" s="8">
        <f t="shared" si="9"/>
        <v>8305330</v>
      </c>
      <c r="G214" s="4">
        <v>11313295</v>
      </c>
      <c r="H214" s="1">
        <v>2512.2800000000002</v>
      </c>
      <c r="I214" s="6">
        <f t="shared" si="10"/>
        <v>3305.8934513668855</v>
      </c>
      <c r="J214" s="6">
        <f t="shared" si="11"/>
        <v>7809.0917413664074</v>
      </c>
    </row>
    <row r="215" spans="1:10" x14ac:dyDescent="0.25">
      <c r="A215">
        <v>48942</v>
      </c>
      <c r="B215" t="s">
        <v>288</v>
      </c>
      <c r="C215" t="s">
        <v>81</v>
      </c>
      <c r="D215" s="8">
        <v>4557373</v>
      </c>
      <c r="E215" s="8">
        <v>0</v>
      </c>
      <c r="F215" s="8">
        <f t="shared" si="9"/>
        <v>4557373</v>
      </c>
      <c r="G215" s="4">
        <v>5243389.42</v>
      </c>
      <c r="H215" s="1">
        <v>1268.1199999999999</v>
      </c>
      <c r="I215" s="6">
        <f t="shared" si="10"/>
        <v>3593.8026369744193</v>
      </c>
      <c r="J215" s="6">
        <f t="shared" si="11"/>
        <v>7728.5764911838005</v>
      </c>
    </row>
    <row r="216" spans="1:10" x14ac:dyDescent="0.25">
      <c r="A216">
        <v>45377</v>
      </c>
      <c r="B216" t="s">
        <v>289</v>
      </c>
      <c r="C216" t="s">
        <v>230</v>
      </c>
      <c r="D216" s="8">
        <v>2522093</v>
      </c>
      <c r="E216" s="8">
        <v>0</v>
      </c>
      <c r="F216" s="8">
        <f t="shared" si="9"/>
        <v>2522093</v>
      </c>
      <c r="G216" s="4">
        <v>4973453.66</v>
      </c>
      <c r="H216" s="1">
        <v>986.59</v>
      </c>
      <c r="I216" s="6">
        <f t="shared" si="10"/>
        <v>2556.3739750048144</v>
      </c>
      <c r="J216" s="6">
        <f t="shared" si="11"/>
        <v>7597.4281717836184</v>
      </c>
    </row>
    <row r="217" spans="1:10" x14ac:dyDescent="0.25">
      <c r="A217">
        <v>45385</v>
      </c>
      <c r="B217" t="s">
        <v>290</v>
      </c>
      <c r="C217" t="s">
        <v>180</v>
      </c>
      <c r="D217" s="8">
        <v>2412224</v>
      </c>
      <c r="E217" s="8">
        <v>0</v>
      </c>
      <c r="F217" s="8">
        <f t="shared" si="9"/>
        <v>2412224</v>
      </c>
      <c r="G217" s="4">
        <v>5536685.4000000004</v>
      </c>
      <c r="H217" s="1">
        <v>983.34</v>
      </c>
      <c r="I217" s="6">
        <f t="shared" si="10"/>
        <v>2453.0925214066347</v>
      </c>
      <c r="J217" s="6">
        <f t="shared" si="11"/>
        <v>8083.5818740211935</v>
      </c>
    </row>
    <row r="218" spans="1:10" x14ac:dyDescent="0.25">
      <c r="A218">
        <v>44065</v>
      </c>
      <c r="B218" t="s">
        <v>291</v>
      </c>
      <c r="C218" t="s">
        <v>103</v>
      </c>
      <c r="D218" s="8">
        <v>4577903</v>
      </c>
      <c r="E218" s="8">
        <v>0</v>
      </c>
      <c r="F218" s="8">
        <f t="shared" si="9"/>
        <v>4577903</v>
      </c>
      <c r="G218" s="4">
        <v>8168467.7400000002</v>
      </c>
      <c r="H218" s="1">
        <v>1731.51</v>
      </c>
      <c r="I218" s="6">
        <f t="shared" si="10"/>
        <v>2643.8790419922498</v>
      </c>
      <c r="J218" s="6">
        <f t="shared" si="11"/>
        <v>7361.4190735254206</v>
      </c>
    </row>
    <row r="219" spans="1:10" x14ac:dyDescent="0.25">
      <c r="A219">
        <v>46342</v>
      </c>
      <c r="B219" t="s">
        <v>292</v>
      </c>
      <c r="C219" t="s">
        <v>62</v>
      </c>
      <c r="D219" s="8">
        <v>5816184</v>
      </c>
      <c r="E219" s="8">
        <v>2917426</v>
      </c>
      <c r="F219" s="8">
        <f t="shared" si="9"/>
        <v>8733610</v>
      </c>
      <c r="G219" s="4">
        <v>12498654.74</v>
      </c>
      <c r="H219" s="1">
        <v>2616.08</v>
      </c>
      <c r="I219" s="6">
        <f t="shared" si="10"/>
        <v>3338.4338399437329</v>
      </c>
      <c r="J219" s="6">
        <f t="shared" si="11"/>
        <v>8116.0609537934633</v>
      </c>
    </row>
    <row r="220" spans="1:10" x14ac:dyDescent="0.25">
      <c r="A220">
        <v>46193</v>
      </c>
      <c r="B220" t="s">
        <v>293</v>
      </c>
      <c r="C220" t="s">
        <v>294</v>
      </c>
      <c r="D220" s="8">
        <v>5234541</v>
      </c>
      <c r="E220" s="8">
        <v>0</v>
      </c>
      <c r="F220" s="8">
        <f t="shared" si="9"/>
        <v>5234541</v>
      </c>
      <c r="G220" s="4">
        <v>10202445.49</v>
      </c>
      <c r="H220" s="1">
        <v>2064.0500000000002</v>
      </c>
      <c r="I220" s="6">
        <f t="shared" si="10"/>
        <v>2536.0533901795011</v>
      </c>
      <c r="J220" s="6">
        <f t="shared" si="11"/>
        <v>7478.9789443085192</v>
      </c>
    </row>
    <row r="221" spans="1:10" x14ac:dyDescent="0.25">
      <c r="A221">
        <v>45864</v>
      </c>
      <c r="B221" t="s">
        <v>295</v>
      </c>
      <c r="C221" t="s">
        <v>48</v>
      </c>
      <c r="D221" s="8">
        <v>4013937</v>
      </c>
      <c r="E221" s="8">
        <v>0</v>
      </c>
      <c r="F221" s="8">
        <f t="shared" si="9"/>
        <v>4013937</v>
      </c>
      <c r="G221" s="4">
        <v>5862457.1699999999</v>
      </c>
      <c r="H221" s="1">
        <v>1372.62</v>
      </c>
      <c r="I221" s="6">
        <f t="shared" si="10"/>
        <v>2924.2885867902264</v>
      </c>
      <c r="J221" s="6">
        <f t="shared" si="11"/>
        <v>7195.2865104690309</v>
      </c>
    </row>
    <row r="222" spans="1:10" x14ac:dyDescent="0.25">
      <c r="A222">
        <v>44073</v>
      </c>
      <c r="B222" t="s">
        <v>296</v>
      </c>
      <c r="C222" t="s">
        <v>92</v>
      </c>
      <c r="D222" s="8">
        <v>12340518</v>
      </c>
      <c r="E222" s="8">
        <v>0</v>
      </c>
      <c r="F222" s="8">
        <f t="shared" si="9"/>
        <v>12340518</v>
      </c>
      <c r="G222" s="4">
        <v>1483967.91</v>
      </c>
      <c r="H222" s="1">
        <v>1075.6099999999999</v>
      </c>
      <c r="I222" s="6">
        <f t="shared" si="10"/>
        <v>11473.041343981557</v>
      </c>
      <c r="J222" s="6">
        <f t="shared" si="11"/>
        <v>12852.693736577385</v>
      </c>
    </row>
    <row r="223" spans="1:10" x14ac:dyDescent="0.25">
      <c r="A223">
        <v>45393</v>
      </c>
      <c r="B223" t="s">
        <v>297</v>
      </c>
      <c r="C223" t="s">
        <v>298</v>
      </c>
      <c r="D223" s="8">
        <v>18385519</v>
      </c>
      <c r="E223" s="8">
        <v>0</v>
      </c>
      <c r="F223" s="8">
        <f t="shared" si="9"/>
        <v>18385519</v>
      </c>
      <c r="G223" s="4">
        <v>5164084.72</v>
      </c>
      <c r="H223" s="1">
        <v>2532.56</v>
      </c>
      <c r="I223" s="6">
        <f t="shared" si="10"/>
        <v>7259.6578165966457</v>
      </c>
      <c r="J223" s="6">
        <f t="shared" si="11"/>
        <v>9298.7347664023746</v>
      </c>
    </row>
    <row r="224" spans="1:10" x14ac:dyDescent="0.25">
      <c r="A224">
        <v>49619</v>
      </c>
      <c r="B224" t="s">
        <v>299</v>
      </c>
      <c r="C224" t="s">
        <v>101</v>
      </c>
      <c r="D224" s="8">
        <v>2110885</v>
      </c>
      <c r="E224" s="8">
        <v>0</v>
      </c>
      <c r="F224" s="8">
        <f t="shared" si="9"/>
        <v>2110885</v>
      </c>
      <c r="G224" s="4">
        <v>3482412.76</v>
      </c>
      <c r="H224" s="1">
        <v>624.62</v>
      </c>
      <c r="I224" s="6">
        <f t="shared" si="10"/>
        <v>3379.4707181966637</v>
      </c>
      <c r="J224" s="6">
        <f t="shared" si="11"/>
        <v>8954.72088629887</v>
      </c>
    </row>
    <row r="225" spans="1:10" x14ac:dyDescent="0.25">
      <c r="A225">
        <v>50013</v>
      </c>
      <c r="B225" t="s">
        <v>299</v>
      </c>
      <c r="C225" t="s">
        <v>20</v>
      </c>
      <c r="D225" s="8">
        <v>25378574</v>
      </c>
      <c r="E225" s="8">
        <v>0</v>
      </c>
      <c r="F225" s="8">
        <f t="shared" si="9"/>
        <v>25378574</v>
      </c>
      <c r="G225" s="4">
        <v>9836076.3699999992</v>
      </c>
      <c r="H225" s="1">
        <v>4123.08</v>
      </c>
      <c r="I225" s="6">
        <f t="shared" si="10"/>
        <v>6155.2465632488338</v>
      </c>
      <c r="J225" s="6">
        <f t="shared" si="11"/>
        <v>8540.8603204400588</v>
      </c>
    </row>
    <row r="226" spans="1:10" x14ac:dyDescent="0.25">
      <c r="A226">
        <v>50559</v>
      </c>
      <c r="B226" t="s">
        <v>299</v>
      </c>
      <c r="C226" t="s">
        <v>161</v>
      </c>
      <c r="D226" s="8">
        <v>4562323</v>
      </c>
      <c r="E226" s="8">
        <v>0</v>
      </c>
      <c r="F226" s="8">
        <f t="shared" si="9"/>
        <v>4562323</v>
      </c>
      <c r="G226" s="4">
        <v>5063580.95</v>
      </c>
      <c r="H226" s="1">
        <v>1124.3800000000001</v>
      </c>
      <c r="I226" s="6">
        <f t="shared" si="10"/>
        <v>4057.634429641224</v>
      </c>
      <c r="J226" s="6">
        <f t="shared" si="11"/>
        <v>8561.0771714189141</v>
      </c>
    </row>
    <row r="227" spans="1:10" x14ac:dyDescent="0.25">
      <c r="A227">
        <v>47266</v>
      </c>
      <c r="B227" t="s">
        <v>300</v>
      </c>
      <c r="C227" t="s">
        <v>70</v>
      </c>
      <c r="D227" s="8">
        <v>4680816</v>
      </c>
      <c r="E227" s="8">
        <v>1572318</v>
      </c>
      <c r="F227" s="8">
        <f t="shared" si="9"/>
        <v>6253134</v>
      </c>
      <c r="G227" s="4">
        <v>5384901.6900000004</v>
      </c>
      <c r="H227" s="1">
        <v>1301.07</v>
      </c>
      <c r="I227" s="6">
        <f t="shared" si="10"/>
        <v>4806.1472480343109</v>
      </c>
      <c r="J227" s="6">
        <f t="shared" si="11"/>
        <v>8944.9727455094671</v>
      </c>
    </row>
    <row r="228" spans="1:10" x14ac:dyDescent="0.25">
      <c r="A228">
        <v>45401</v>
      </c>
      <c r="B228" t="s">
        <v>301</v>
      </c>
      <c r="C228" t="s">
        <v>113</v>
      </c>
      <c r="D228" s="8">
        <v>3941150</v>
      </c>
      <c r="E228" s="8">
        <v>1792143</v>
      </c>
      <c r="F228" s="8">
        <f t="shared" si="9"/>
        <v>5733293</v>
      </c>
      <c r="G228" s="4">
        <v>12322365.41</v>
      </c>
      <c r="H228" s="1">
        <v>2125.52</v>
      </c>
      <c r="I228" s="6">
        <f t="shared" si="10"/>
        <v>2697.3601753923745</v>
      </c>
      <c r="J228" s="6">
        <f t="shared" si="11"/>
        <v>8494.7017247544136</v>
      </c>
    </row>
    <row r="229" spans="1:10" x14ac:dyDescent="0.25">
      <c r="A229">
        <v>46235</v>
      </c>
      <c r="B229" t="s">
        <v>302</v>
      </c>
      <c r="C229" t="s">
        <v>167</v>
      </c>
      <c r="D229" s="8">
        <v>8047682</v>
      </c>
      <c r="E229" s="8">
        <v>0</v>
      </c>
      <c r="F229" s="8">
        <f t="shared" si="9"/>
        <v>8047682</v>
      </c>
      <c r="G229" s="4">
        <v>6216785.25</v>
      </c>
      <c r="H229" s="1">
        <v>1793.64</v>
      </c>
      <c r="I229" s="6">
        <f t="shared" si="10"/>
        <v>4486.7877612006869</v>
      </c>
      <c r="J229" s="6">
        <f t="shared" si="11"/>
        <v>7952.8039350148301</v>
      </c>
    </row>
    <row r="230" spans="1:10" x14ac:dyDescent="0.25">
      <c r="A230">
        <v>44099</v>
      </c>
      <c r="B230" t="s">
        <v>303</v>
      </c>
      <c r="C230" t="s">
        <v>34</v>
      </c>
      <c r="D230" s="8">
        <v>10859223</v>
      </c>
      <c r="E230" s="8">
        <v>1908069</v>
      </c>
      <c r="F230" s="8">
        <f t="shared" si="9"/>
        <v>12767292</v>
      </c>
      <c r="G230" s="4">
        <v>11028645.26</v>
      </c>
      <c r="H230" s="1">
        <v>3109.68</v>
      </c>
      <c r="I230" s="6">
        <f t="shared" si="10"/>
        <v>4105.6610326464461</v>
      </c>
      <c r="J230" s="6">
        <f t="shared" si="11"/>
        <v>7652.2141377890966</v>
      </c>
    </row>
    <row r="231" spans="1:10" x14ac:dyDescent="0.25">
      <c r="A231">
        <v>46979</v>
      </c>
      <c r="B231" t="s">
        <v>304</v>
      </c>
      <c r="C231" t="s">
        <v>92</v>
      </c>
      <c r="D231" s="8">
        <v>29968480</v>
      </c>
      <c r="E231" s="8">
        <v>0</v>
      </c>
      <c r="F231" s="8">
        <f t="shared" si="9"/>
        <v>29968480</v>
      </c>
      <c r="G231" s="4">
        <v>28551172.82</v>
      </c>
      <c r="H231" s="1">
        <v>7071.08</v>
      </c>
      <c r="I231" s="6">
        <f t="shared" si="10"/>
        <v>4238.1757807859622</v>
      </c>
      <c r="J231" s="6">
        <f t="shared" si="11"/>
        <v>8275.9144034574638</v>
      </c>
    </row>
    <row r="232" spans="1:10" x14ac:dyDescent="0.25">
      <c r="A232">
        <v>44107</v>
      </c>
      <c r="B232" t="s">
        <v>305</v>
      </c>
      <c r="C232" t="s">
        <v>237</v>
      </c>
      <c r="D232" s="8">
        <v>19827100</v>
      </c>
      <c r="E232" s="8">
        <v>0</v>
      </c>
      <c r="F232" s="8">
        <f t="shared" si="9"/>
        <v>19827100</v>
      </c>
      <c r="G232" s="4">
        <v>53196174.969999999</v>
      </c>
      <c r="H232" s="1">
        <v>10174.209999999999</v>
      </c>
      <c r="I232" s="6">
        <f t="shared" si="10"/>
        <v>1948.7606408753113</v>
      </c>
      <c r="J232" s="6">
        <f t="shared" si="11"/>
        <v>7177.2918948989654</v>
      </c>
    </row>
    <row r="233" spans="1:10" x14ac:dyDescent="0.25">
      <c r="A233">
        <v>46953</v>
      </c>
      <c r="B233" t="s">
        <v>306</v>
      </c>
      <c r="C233" t="s">
        <v>92</v>
      </c>
      <c r="D233" s="8">
        <v>5569069</v>
      </c>
      <c r="E233" s="8">
        <v>0</v>
      </c>
      <c r="F233" s="8">
        <f t="shared" si="9"/>
        <v>5569069</v>
      </c>
      <c r="G233" s="4">
        <v>16487224.17</v>
      </c>
      <c r="H233" s="1">
        <v>3186.74</v>
      </c>
      <c r="I233" s="6">
        <f t="shared" si="10"/>
        <v>1747.575578804672</v>
      </c>
      <c r="J233" s="6">
        <f t="shared" si="11"/>
        <v>6921.2716349623761</v>
      </c>
    </row>
    <row r="234" spans="1:10" x14ac:dyDescent="0.25">
      <c r="A234">
        <v>47498</v>
      </c>
      <c r="B234" t="s">
        <v>307</v>
      </c>
      <c r="C234" t="s">
        <v>16</v>
      </c>
      <c r="D234" s="8">
        <v>1437082</v>
      </c>
      <c r="E234" s="8">
        <v>929610</v>
      </c>
      <c r="F234" s="8">
        <f t="shared" si="9"/>
        <v>2366692</v>
      </c>
      <c r="G234" s="4">
        <v>2301033.41</v>
      </c>
      <c r="H234" s="1">
        <v>480.73</v>
      </c>
      <c r="I234" s="6">
        <f t="shared" si="10"/>
        <v>4923.1210866806732</v>
      </c>
      <c r="J234" s="6">
        <f t="shared" si="11"/>
        <v>9709.6611611507506</v>
      </c>
    </row>
    <row r="235" spans="1:10" x14ac:dyDescent="0.25">
      <c r="A235">
        <v>49791</v>
      </c>
      <c r="B235" t="s">
        <v>308</v>
      </c>
      <c r="C235" t="s">
        <v>32</v>
      </c>
      <c r="D235" s="8">
        <v>2232104</v>
      </c>
      <c r="E235" s="8">
        <v>454165</v>
      </c>
      <c r="F235" s="8">
        <f t="shared" si="9"/>
        <v>2686269</v>
      </c>
      <c r="G235" s="4">
        <v>3913671.25</v>
      </c>
      <c r="H235" s="1">
        <v>846.24</v>
      </c>
      <c r="I235" s="6">
        <f t="shared" si="10"/>
        <v>3174.3583380601249</v>
      </c>
      <c r="J235" s="6">
        <f t="shared" si="11"/>
        <v>7799.1352925883912</v>
      </c>
    </row>
    <row r="236" spans="1:10" x14ac:dyDescent="0.25">
      <c r="A236">
        <v>45245</v>
      </c>
      <c r="B236" t="s">
        <v>309</v>
      </c>
      <c r="C236" t="s">
        <v>192</v>
      </c>
      <c r="D236" s="8">
        <v>6272151</v>
      </c>
      <c r="E236" s="8">
        <v>0</v>
      </c>
      <c r="F236" s="8">
        <f t="shared" si="9"/>
        <v>6272151</v>
      </c>
      <c r="G236" s="4">
        <v>9980567.9800000004</v>
      </c>
      <c r="H236" s="1">
        <v>1841.11</v>
      </c>
      <c r="I236" s="6">
        <f t="shared" si="10"/>
        <v>3406.7225749683616</v>
      </c>
      <c r="J236" s="6">
        <f t="shared" si="11"/>
        <v>8827.6740553253203</v>
      </c>
    </row>
    <row r="237" spans="1:10" x14ac:dyDescent="0.25">
      <c r="A237">
        <v>44115</v>
      </c>
      <c r="B237" t="s">
        <v>310</v>
      </c>
      <c r="C237" t="s">
        <v>298</v>
      </c>
      <c r="D237" s="8">
        <v>8197559</v>
      </c>
      <c r="E237" s="8">
        <v>0</v>
      </c>
      <c r="F237" s="8">
        <f t="shared" si="9"/>
        <v>8197559</v>
      </c>
      <c r="G237" s="4">
        <v>4339528.3600000003</v>
      </c>
      <c r="H237" s="1">
        <v>1775.63</v>
      </c>
      <c r="I237" s="6">
        <f t="shared" si="10"/>
        <v>4616.7044936163502</v>
      </c>
      <c r="J237" s="6">
        <f t="shared" si="11"/>
        <v>7060.6417778478617</v>
      </c>
    </row>
    <row r="238" spans="1:10" x14ac:dyDescent="0.25">
      <c r="A238">
        <v>45419</v>
      </c>
      <c r="B238" t="s">
        <v>311</v>
      </c>
      <c r="C238" t="s">
        <v>57</v>
      </c>
      <c r="D238" s="8">
        <v>1934602</v>
      </c>
      <c r="E238" s="8">
        <v>1320203</v>
      </c>
      <c r="F238" s="8">
        <f t="shared" si="9"/>
        <v>3254805</v>
      </c>
      <c r="G238" s="4">
        <v>4266309.3499999996</v>
      </c>
      <c r="H238" s="1">
        <v>895.42</v>
      </c>
      <c r="I238" s="6">
        <f t="shared" si="10"/>
        <v>3634.9478457036921</v>
      </c>
      <c r="J238" s="6">
        <f t="shared" si="11"/>
        <v>8399.5380380156803</v>
      </c>
    </row>
    <row r="239" spans="1:10" x14ac:dyDescent="0.25">
      <c r="A239">
        <v>48496</v>
      </c>
      <c r="B239" t="s">
        <v>312</v>
      </c>
      <c r="C239" t="s">
        <v>96</v>
      </c>
      <c r="D239" s="8">
        <v>24460372</v>
      </c>
      <c r="E239" s="8">
        <v>0</v>
      </c>
      <c r="F239" s="8">
        <f t="shared" si="9"/>
        <v>24460372</v>
      </c>
      <c r="G239" s="4">
        <v>4046189.27</v>
      </c>
      <c r="H239" s="1">
        <v>3202.54</v>
      </c>
      <c r="I239" s="6">
        <f t="shared" si="10"/>
        <v>7637.8037432787723</v>
      </c>
      <c r="J239" s="6">
        <f t="shared" si="11"/>
        <v>8901.2350415607616</v>
      </c>
    </row>
    <row r="240" spans="1:10" x14ac:dyDescent="0.25">
      <c r="A240">
        <v>48801</v>
      </c>
      <c r="B240" t="s">
        <v>312</v>
      </c>
      <c r="C240" t="s">
        <v>141</v>
      </c>
      <c r="D240" s="8">
        <v>4353762</v>
      </c>
      <c r="E240" s="8">
        <v>987748</v>
      </c>
      <c r="F240" s="8">
        <f t="shared" si="9"/>
        <v>5341510</v>
      </c>
      <c r="G240" s="4">
        <v>9079359.4000000004</v>
      </c>
      <c r="H240" s="1">
        <v>1866.56</v>
      </c>
      <c r="I240" s="6">
        <f t="shared" si="10"/>
        <v>2861.6867392422423</v>
      </c>
      <c r="J240" s="6">
        <f t="shared" si="11"/>
        <v>7725.9072304131669</v>
      </c>
    </row>
    <row r="241" spans="1:10" x14ac:dyDescent="0.25">
      <c r="A241">
        <v>47019</v>
      </c>
      <c r="B241" t="s">
        <v>313</v>
      </c>
      <c r="C241" t="s">
        <v>92</v>
      </c>
      <c r="D241" s="8">
        <v>123031559</v>
      </c>
      <c r="E241" s="8">
        <v>0</v>
      </c>
      <c r="F241" s="8">
        <f t="shared" si="9"/>
        <v>123031559</v>
      </c>
      <c r="G241" s="4">
        <v>34238295.920000002</v>
      </c>
      <c r="H241" s="1">
        <v>15592.1</v>
      </c>
      <c r="I241" s="6">
        <f t="shared" si="10"/>
        <v>7890.6342955727578</v>
      </c>
      <c r="J241" s="6">
        <f t="shared" si="11"/>
        <v>10086.508867952361</v>
      </c>
    </row>
    <row r="242" spans="1:10" x14ac:dyDescent="0.25">
      <c r="A242">
        <v>44123</v>
      </c>
      <c r="B242" t="s">
        <v>314</v>
      </c>
      <c r="C242" t="s">
        <v>113</v>
      </c>
      <c r="D242" s="8">
        <v>6595481</v>
      </c>
      <c r="E242" s="8">
        <v>2260357</v>
      </c>
      <c r="F242" s="8">
        <f t="shared" si="9"/>
        <v>8855838</v>
      </c>
      <c r="G242" s="4">
        <v>12304515.1</v>
      </c>
      <c r="H242" s="1">
        <v>2671.25</v>
      </c>
      <c r="I242" s="6">
        <f t="shared" si="10"/>
        <v>3315.2411792232101</v>
      </c>
      <c r="J242" s="6">
        <f t="shared" si="11"/>
        <v>7921.5173046326636</v>
      </c>
    </row>
    <row r="243" spans="1:10" x14ac:dyDescent="0.25">
      <c r="A243">
        <v>45823</v>
      </c>
      <c r="B243" t="s">
        <v>315</v>
      </c>
      <c r="C243" t="s">
        <v>46</v>
      </c>
      <c r="D243" s="8">
        <v>4975387</v>
      </c>
      <c r="E243" s="8">
        <v>0</v>
      </c>
      <c r="F243" s="8">
        <f t="shared" si="9"/>
        <v>4975387</v>
      </c>
      <c r="G243" s="4">
        <v>3659035.62</v>
      </c>
      <c r="H243" s="1">
        <v>1003.09</v>
      </c>
      <c r="I243" s="6">
        <f t="shared" si="10"/>
        <v>4960.0604133228326</v>
      </c>
      <c r="J243" s="6">
        <f t="shared" si="11"/>
        <v>8607.82444247276</v>
      </c>
    </row>
    <row r="244" spans="1:10" x14ac:dyDescent="0.25">
      <c r="A244">
        <v>47571</v>
      </c>
      <c r="B244" t="s">
        <v>316</v>
      </c>
      <c r="C244" t="s">
        <v>317</v>
      </c>
      <c r="D244" s="8">
        <v>1313058</v>
      </c>
      <c r="E244" s="8">
        <v>681078</v>
      </c>
      <c r="F244" s="8">
        <f t="shared" si="9"/>
        <v>1994136</v>
      </c>
      <c r="G244" s="4">
        <v>2570943.33</v>
      </c>
      <c r="H244" s="1">
        <v>444.66</v>
      </c>
      <c r="I244" s="6">
        <f t="shared" si="10"/>
        <v>4484.6309539873155</v>
      </c>
      <c r="J244" s="6">
        <f t="shared" si="11"/>
        <v>10266.449264606665</v>
      </c>
    </row>
    <row r="245" spans="1:10" x14ac:dyDescent="0.25">
      <c r="A245">
        <v>49700</v>
      </c>
      <c r="B245" t="s">
        <v>318</v>
      </c>
      <c r="C245" t="s">
        <v>90</v>
      </c>
      <c r="D245" s="8">
        <v>2991452</v>
      </c>
      <c r="E245" s="8">
        <v>0</v>
      </c>
      <c r="F245" s="8">
        <f t="shared" si="9"/>
        <v>2991452</v>
      </c>
      <c r="G245" s="4">
        <v>1907847.79</v>
      </c>
      <c r="H245" s="1">
        <v>645.89</v>
      </c>
      <c r="I245" s="6">
        <f t="shared" si="10"/>
        <v>4631.5192989518337</v>
      </c>
      <c r="J245" s="6">
        <f t="shared" si="11"/>
        <v>7585.3470250352229</v>
      </c>
    </row>
    <row r="246" spans="1:10" x14ac:dyDescent="0.25">
      <c r="A246">
        <v>50161</v>
      </c>
      <c r="B246" t="s">
        <v>319</v>
      </c>
      <c r="C246" t="s">
        <v>103</v>
      </c>
      <c r="D246" s="8">
        <v>18557568</v>
      </c>
      <c r="E246" s="8">
        <v>0</v>
      </c>
      <c r="F246" s="8">
        <f t="shared" si="9"/>
        <v>18557568</v>
      </c>
      <c r="G246" s="4">
        <v>4642994.51</v>
      </c>
      <c r="H246" s="1">
        <v>3070.09</v>
      </c>
      <c r="I246" s="6">
        <f t="shared" si="10"/>
        <v>6044.6332192215859</v>
      </c>
      <c r="J246" s="6">
        <f t="shared" si="11"/>
        <v>7556.9649456530578</v>
      </c>
    </row>
    <row r="247" spans="1:10" x14ac:dyDescent="0.25">
      <c r="A247">
        <v>45427</v>
      </c>
      <c r="B247" t="s">
        <v>320</v>
      </c>
      <c r="C247" t="s">
        <v>103</v>
      </c>
      <c r="D247" s="8">
        <v>7169923</v>
      </c>
      <c r="E247" s="8">
        <v>0</v>
      </c>
      <c r="F247" s="8">
        <f t="shared" si="9"/>
        <v>7169923</v>
      </c>
      <c r="G247" s="4">
        <v>8364901.54</v>
      </c>
      <c r="H247" s="1">
        <v>1863.02</v>
      </c>
      <c r="I247" s="6">
        <f t="shared" si="10"/>
        <v>3848.5485931444646</v>
      </c>
      <c r="J247" s="6">
        <f t="shared" si="11"/>
        <v>8338.5173213384714</v>
      </c>
    </row>
    <row r="248" spans="1:10" x14ac:dyDescent="0.25">
      <c r="A248">
        <v>48751</v>
      </c>
      <c r="B248" t="s">
        <v>321</v>
      </c>
      <c r="C248" t="s">
        <v>118</v>
      </c>
      <c r="D248" s="8">
        <v>31781638</v>
      </c>
      <c r="E248" s="8">
        <v>0</v>
      </c>
      <c r="F248" s="8">
        <f t="shared" si="9"/>
        <v>31781638</v>
      </c>
      <c r="G248" s="4">
        <v>25398489.629999999</v>
      </c>
      <c r="H248" s="1">
        <v>6730.25</v>
      </c>
      <c r="I248" s="6">
        <f t="shared" si="10"/>
        <v>4722.2076445897255</v>
      </c>
      <c r="J248" s="6">
        <f t="shared" si="11"/>
        <v>8495.9886527246381</v>
      </c>
    </row>
    <row r="249" spans="1:10" x14ac:dyDescent="0.25">
      <c r="A249">
        <v>50021</v>
      </c>
      <c r="B249" t="s">
        <v>322</v>
      </c>
      <c r="C249" t="s">
        <v>20</v>
      </c>
      <c r="D249" s="8">
        <v>45208136</v>
      </c>
      <c r="E249" s="8">
        <v>0</v>
      </c>
      <c r="F249" s="8">
        <f t="shared" si="9"/>
        <v>45208136</v>
      </c>
      <c r="G249" s="4">
        <v>10703326.98</v>
      </c>
      <c r="H249" s="1">
        <v>4637.75</v>
      </c>
      <c r="I249" s="6">
        <f t="shared" si="10"/>
        <v>9747.8596302086135</v>
      </c>
      <c r="J249" s="6">
        <f t="shared" si="11"/>
        <v>12055.73025281656</v>
      </c>
    </row>
    <row r="250" spans="1:10" x14ac:dyDescent="0.25">
      <c r="A250">
        <v>49502</v>
      </c>
      <c r="B250" t="s">
        <v>323</v>
      </c>
      <c r="C250" t="s">
        <v>18</v>
      </c>
      <c r="D250" s="8">
        <v>1461189</v>
      </c>
      <c r="E250" s="8">
        <v>0</v>
      </c>
      <c r="F250" s="8">
        <f t="shared" si="9"/>
        <v>1461189</v>
      </c>
      <c r="G250" s="4">
        <v>8609642.0800000001</v>
      </c>
      <c r="H250" s="1">
        <v>1167.31</v>
      </c>
      <c r="I250" s="6">
        <f t="shared" si="10"/>
        <v>1251.7574594580703</v>
      </c>
      <c r="J250" s="6">
        <f t="shared" si="11"/>
        <v>8627.3835399336949</v>
      </c>
    </row>
    <row r="251" spans="1:10" x14ac:dyDescent="0.25">
      <c r="A251">
        <v>44131</v>
      </c>
      <c r="B251" t="s">
        <v>324</v>
      </c>
      <c r="C251" t="s">
        <v>239</v>
      </c>
      <c r="D251" s="8">
        <v>11499623</v>
      </c>
      <c r="E251" s="8">
        <v>0</v>
      </c>
      <c r="F251" s="8">
        <f t="shared" si="9"/>
        <v>11499623</v>
      </c>
      <c r="G251" s="4">
        <v>2239150.61</v>
      </c>
      <c r="H251" s="1">
        <v>1404.83</v>
      </c>
      <c r="I251" s="6">
        <f t="shared" si="10"/>
        <v>8185.7755030857834</v>
      </c>
      <c r="J251" s="6">
        <f t="shared" si="11"/>
        <v>9779.6698604101566</v>
      </c>
    </row>
    <row r="252" spans="1:10" x14ac:dyDescent="0.25">
      <c r="A252">
        <v>46565</v>
      </c>
      <c r="B252" t="s">
        <v>325</v>
      </c>
      <c r="C252" t="s">
        <v>65</v>
      </c>
      <c r="D252" s="8">
        <v>14930704</v>
      </c>
      <c r="E252" s="8">
        <v>0</v>
      </c>
      <c r="F252" s="8">
        <f t="shared" si="9"/>
        <v>14930704</v>
      </c>
      <c r="G252" s="4">
        <v>448237.45</v>
      </c>
      <c r="H252" s="1">
        <v>1052.73</v>
      </c>
      <c r="I252" s="6">
        <f t="shared" si="10"/>
        <v>14182.842704207156</v>
      </c>
      <c r="J252" s="6">
        <f t="shared" si="11"/>
        <v>14608.628470737985</v>
      </c>
    </row>
    <row r="253" spans="1:10" x14ac:dyDescent="0.25">
      <c r="A253">
        <v>47803</v>
      </c>
      <c r="B253" t="s">
        <v>326</v>
      </c>
      <c r="C253" t="s">
        <v>127</v>
      </c>
      <c r="D253" s="8">
        <v>8101168</v>
      </c>
      <c r="E253" s="8">
        <v>0</v>
      </c>
      <c r="F253" s="8">
        <f t="shared" si="9"/>
        <v>8101168</v>
      </c>
      <c r="G253" s="4">
        <v>8284635.0700000003</v>
      </c>
      <c r="H253" s="1">
        <v>2307.15</v>
      </c>
      <c r="I253" s="6">
        <f t="shared" si="10"/>
        <v>3511.3312961879374</v>
      </c>
      <c r="J253" s="6">
        <f t="shared" si="11"/>
        <v>7102.1836768307221</v>
      </c>
    </row>
    <row r="254" spans="1:10" x14ac:dyDescent="0.25">
      <c r="A254">
        <v>45435</v>
      </c>
      <c r="B254" t="s">
        <v>327</v>
      </c>
      <c r="C254" t="s">
        <v>163</v>
      </c>
      <c r="D254" s="8">
        <v>28882404</v>
      </c>
      <c r="E254" s="8">
        <v>0</v>
      </c>
      <c r="F254" s="8">
        <f t="shared" si="9"/>
        <v>28882404</v>
      </c>
      <c r="G254" s="4">
        <v>952174.36</v>
      </c>
      <c r="H254" s="1">
        <v>1894.15</v>
      </c>
      <c r="I254" s="6">
        <f t="shared" si="10"/>
        <v>15248.213710635377</v>
      </c>
      <c r="J254" s="6">
        <f t="shared" si="11"/>
        <v>15750.905873346883</v>
      </c>
    </row>
    <row r="255" spans="1:10" x14ac:dyDescent="0.25">
      <c r="A255">
        <v>48082</v>
      </c>
      <c r="B255" t="s">
        <v>328</v>
      </c>
      <c r="C255" t="s">
        <v>74</v>
      </c>
      <c r="D255" s="8">
        <v>10658025</v>
      </c>
      <c r="E255" s="8">
        <v>0</v>
      </c>
      <c r="F255" s="8">
        <f t="shared" si="9"/>
        <v>10658025</v>
      </c>
      <c r="G255" s="4">
        <v>4510285.28</v>
      </c>
      <c r="H255" s="1">
        <v>1677.48</v>
      </c>
      <c r="I255" s="6">
        <f t="shared" si="10"/>
        <v>6353.5928893340006</v>
      </c>
      <c r="J255" s="6">
        <f t="shared" si="11"/>
        <v>9042.3195984452868</v>
      </c>
    </row>
    <row r="256" spans="1:10" x14ac:dyDescent="0.25">
      <c r="A256">
        <v>50286</v>
      </c>
      <c r="B256" t="s">
        <v>329</v>
      </c>
      <c r="C256" t="s">
        <v>170</v>
      </c>
      <c r="D256" s="8">
        <v>4622165</v>
      </c>
      <c r="E256" s="8">
        <v>0</v>
      </c>
      <c r="F256" s="8">
        <f t="shared" si="9"/>
        <v>4622165</v>
      </c>
      <c r="G256" s="4">
        <v>8505372.3000000007</v>
      </c>
      <c r="H256" s="1">
        <v>1734.96</v>
      </c>
      <c r="I256" s="6">
        <f t="shared" si="10"/>
        <v>2664.1334670539954</v>
      </c>
      <c r="J256" s="6">
        <f t="shared" si="11"/>
        <v>7566.4783626135477</v>
      </c>
    </row>
    <row r="257" spans="1:10" x14ac:dyDescent="0.25">
      <c r="A257">
        <v>44149</v>
      </c>
      <c r="B257" t="s">
        <v>330</v>
      </c>
      <c r="C257" t="s">
        <v>158</v>
      </c>
      <c r="D257" s="8">
        <v>3167128</v>
      </c>
      <c r="E257" s="8">
        <v>0</v>
      </c>
      <c r="F257" s="8">
        <f t="shared" si="9"/>
        <v>3167128</v>
      </c>
      <c r="G257" s="4">
        <v>8160066.4800000004</v>
      </c>
      <c r="H257" s="1">
        <v>1449.11</v>
      </c>
      <c r="I257" s="6">
        <f t="shared" si="10"/>
        <v>2185.5676932738029</v>
      </c>
      <c r="J257" s="6">
        <f t="shared" si="11"/>
        <v>7816.6560716577769</v>
      </c>
    </row>
    <row r="258" spans="1:10" x14ac:dyDescent="0.25">
      <c r="A258">
        <v>49809</v>
      </c>
      <c r="B258" t="s">
        <v>331</v>
      </c>
      <c r="C258" t="s">
        <v>32</v>
      </c>
      <c r="D258" s="8">
        <v>1523000</v>
      </c>
      <c r="E258" s="8">
        <v>503571</v>
      </c>
      <c r="F258" s="8">
        <f t="shared" si="9"/>
        <v>2026571</v>
      </c>
      <c r="G258" s="4">
        <v>1669548.45</v>
      </c>
      <c r="H258" s="1">
        <v>471.02</v>
      </c>
      <c r="I258" s="6">
        <f t="shared" si="10"/>
        <v>4302.5158167381433</v>
      </c>
      <c r="J258" s="6">
        <f t="shared" si="11"/>
        <v>7847.0541590590637</v>
      </c>
    </row>
    <row r="259" spans="1:10" x14ac:dyDescent="0.25">
      <c r="A259">
        <v>44156</v>
      </c>
      <c r="B259" t="s">
        <v>332</v>
      </c>
      <c r="C259" t="s">
        <v>333</v>
      </c>
      <c r="D259" s="8">
        <v>5868508</v>
      </c>
      <c r="E259" s="8">
        <v>0</v>
      </c>
      <c r="F259" s="8">
        <f t="shared" si="9"/>
        <v>5868508</v>
      </c>
      <c r="G259" s="4">
        <v>13834732.699999999</v>
      </c>
      <c r="H259" s="1">
        <v>2476.7199999999998</v>
      </c>
      <c r="I259" s="6">
        <f t="shared" si="10"/>
        <v>2369.4676830646986</v>
      </c>
      <c r="J259" s="6">
        <f t="shared" si="11"/>
        <v>7955.376748279984</v>
      </c>
    </row>
    <row r="260" spans="1:10" x14ac:dyDescent="0.25">
      <c r="A260">
        <v>49858</v>
      </c>
      <c r="B260" t="s">
        <v>334</v>
      </c>
      <c r="C260" t="s">
        <v>26</v>
      </c>
      <c r="D260" s="8">
        <v>40822568</v>
      </c>
      <c r="E260" s="8">
        <v>0</v>
      </c>
      <c r="F260" s="8">
        <f t="shared" si="9"/>
        <v>40822568</v>
      </c>
      <c r="G260" s="4">
        <v>5200877.96</v>
      </c>
      <c r="H260" s="1">
        <v>6000.18</v>
      </c>
      <c r="I260" s="6">
        <f t="shared" si="10"/>
        <v>6803.5572266165345</v>
      </c>
      <c r="J260" s="6">
        <f t="shared" si="11"/>
        <v>7670.344216340176</v>
      </c>
    </row>
    <row r="261" spans="1:10" x14ac:dyDescent="0.25">
      <c r="A261">
        <v>48322</v>
      </c>
      <c r="B261" t="s">
        <v>335</v>
      </c>
      <c r="C261" t="s">
        <v>53</v>
      </c>
      <c r="D261" s="8">
        <v>5705968</v>
      </c>
      <c r="E261" s="8">
        <v>0</v>
      </c>
      <c r="F261" s="8">
        <f t="shared" si="9"/>
        <v>5705968</v>
      </c>
      <c r="G261" s="4">
        <v>2200148.13</v>
      </c>
      <c r="H261" s="1">
        <v>851.47</v>
      </c>
      <c r="I261" s="6">
        <f t="shared" si="10"/>
        <v>6701.3141977990999</v>
      </c>
      <c r="J261" s="6">
        <f t="shared" si="11"/>
        <v>9285.2550647703374</v>
      </c>
    </row>
    <row r="262" spans="1:10" x14ac:dyDescent="0.25">
      <c r="A262">
        <v>49205</v>
      </c>
      <c r="B262" t="s">
        <v>336</v>
      </c>
      <c r="C262" t="s">
        <v>51</v>
      </c>
      <c r="D262" s="8">
        <v>5046777</v>
      </c>
      <c r="E262" s="8">
        <v>0</v>
      </c>
      <c r="F262" s="8">
        <f t="shared" si="9"/>
        <v>5046777</v>
      </c>
      <c r="G262" s="4">
        <v>5443261.2199999997</v>
      </c>
      <c r="H262" s="1">
        <v>1335.21</v>
      </c>
      <c r="I262" s="6">
        <f t="shared" si="10"/>
        <v>3779.7627339519627</v>
      </c>
      <c r="J262" s="6">
        <f t="shared" si="11"/>
        <v>7856.4706825143603</v>
      </c>
    </row>
    <row r="263" spans="1:10" x14ac:dyDescent="0.25">
      <c r="A263">
        <v>45872</v>
      </c>
      <c r="B263" t="s">
        <v>337</v>
      </c>
      <c r="C263" t="s">
        <v>48</v>
      </c>
      <c r="D263" s="8">
        <v>5837125</v>
      </c>
      <c r="E263" s="8">
        <v>0</v>
      </c>
      <c r="F263" s="8">
        <f t="shared" si="9"/>
        <v>5837125</v>
      </c>
      <c r="G263" s="4">
        <v>7602677.2400000002</v>
      </c>
      <c r="H263" s="1">
        <v>1778.06</v>
      </c>
      <c r="I263" s="6">
        <f t="shared" si="10"/>
        <v>3282.8616582117588</v>
      </c>
      <c r="J263" s="6">
        <f t="shared" si="11"/>
        <v>7558.688818150119</v>
      </c>
    </row>
    <row r="264" spans="1:10" x14ac:dyDescent="0.25">
      <c r="A264">
        <v>48256</v>
      </c>
      <c r="B264" t="s">
        <v>338</v>
      </c>
      <c r="C264" t="s">
        <v>339</v>
      </c>
      <c r="D264" s="8">
        <v>5192008</v>
      </c>
      <c r="E264" s="8">
        <v>832292</v>
      </c>
      <c r="F264" s="8">
        <f t="shared" si="9"/>
        <v>6024300</v>
      </c>
      <c r="G264" s="4">
        <v>3667457.47</v>
      </c>
      <c r="H264" s="1">
        <v>1154.45</v>
      </c>
      <c r="I264" s="6">
        <f t="shared" si="10"/>
        <v>5218.3290744510368</v>
      </c>
      <c r="J264" s="6">
        <f t="shared" si="11"/>
        <v>8395.1296894625157</v>
      </c>
    </row>
    <row r="265" spans="1:10" x14ac:dyDescent="0.25">
      <c r="A265">
        <v>48686</v>
      </c>
      <c r="B265" t="s">
        <v>340</v>
      </c>
      <c r="C265" t="s">
        <v>118</v>
      </c>
      <c r="D265" s="8">
        <v>3633800</v>
      </c>
      <c r="E265" s="8">
        <v>0</v>
      </c>
      <c r="F265" s="8">
        <f t="shared" si="9"/>
        <v>3633800</v>
      </c>
      <c r="G265" s="4">
        <v>3578482.12</v>
      </c>
      <c r="H265" s="1">
        <v>628.42999999999995</v>
      </c>
      <c r="I265" s="6">
        <f t="shared" si="10"/>
        <v>5782.3464825040182</v>
      </c>
      <c r="J265" s="6">
        <f t="shared" si="11"/>
        <v>11476.667441083337</v>
      </c>
    </row>
    <row r="266" spans="1:10" x14ac:dyDescent="0.25">
      <c r="A266">
        <v>49338</v>
      </c>
      <c r="B266" t="s">
        <v>341</v>
      </c>
      <c r="C266" t="s">
        <v>189</v>
      </c>
      <c r="D266" s="8">
        <v>1003054</v>
      </c>
      <c r="E266" s="8">
        <v>355137</v>
      </c>
      <c r="F266" s="8">
        <f t="shared" si="9"/>
        <v>1358191</v>
      </c>
      <c r="G266" s="4">
        <v>1793288.73</v>
      </c>
      <c r="H266" s="1">
        <v>360.04</v>
      </c>
      <c r="I266" s="6">
        <f t="shared" si="10"/>
        <v>3772.3336295967115</v>
      </c>
      <c r="J266" s="6">
        <f t="shared" si="11"/>
        <v>8753.1377902455279</v>
      </c>
    </row>
    <row r="267" spans="1:10" x14ac:dyDescent="0.25">
      <c r="A267">
        <v>47985</v>
      </c>
      <c r="B267" t="s">
        <v>342</v>
      </c>
      <c r="C267" t="s">
        <v>298</v>
      </c>
      <c r="D267" s="8">
        <v>8069256</v>
      </c>
      <c r="E267" s="8">
        <v>2247888</v>
      </c>
      <c r="F267" s="8">
        <f t="shared" si="9"/>
        <v>10317144</v>
      </c>
      <c r="G267" s="4">
        <v>4592160.8899999997</v>
      </c>
      <c r="H267" s="1">
        <v>1626.85</v>
      </c>
      <c r="I267" s="6">
        <f t="shared" si="10"/>
        <v>6341.7918062513454</v>
      </c>
      <c r="J267" s="6">
        <f t="shared" si="11"/>
        <v>9164.5233979776876</v>
      </c>
    </row>
    <row r="268" spans="1:10" x14ac:dyDescent="0.25">
      <c r="A268">
        <v>48264</v>
      </c>
      <c r="B268" t="s">
        <v>343</v>
      </c>
      <c r="C268" t="s">
        <v>339</v>
      </c>
      <c r="D268" s="8">
        <v>6742687</v>
      </c>
      <c r="E268" s="8">
        <v>1986846</v>
      </c>
      <c r="F268" s="8">
        <f t="shared" si="9"/>
        <v>8729533</v>
      </c>
      <c r="G268" s="4">
        <v>6584240.25</v>
      </c>
      <c r="H268" s="1">
        <v>2068.7800000000002</v>
      </c>
      <c r="I268" s="6">
        <f t="shared" si="10"/>
        <v>4219.6526455205476</v>
      </c>
      <c r="J268" s="6">
        <f t="shared" si="11"/>
        <v>7402.3208122661654</v>
      </c>
    </row>
    <row r="269" spans="1:10" x14ac:dyDescent="0.25">
      <c r="A269">
        <v>50179</v>
      </c>
      <c r="B269" t="s">
        <v>344</v>
      </c>
      <c r="C269" t="s">
        <v>103</v>
      </c>
      <c r="D269" s="8">
        <v>3540517</v>
      </c>
      <c r="E269" s="8">
        <v>0</v>
      </c>
      <c r="F269" s="8">
        <f t="shared" ref="F269:F332" si="12">D269+E269</f>
        <v>3540517</v>
      </c>
      <c r="G269" s="4">
        <v>3952144.8</v>
      </c>
      <c r="H269" s="1">
        <v>921.1</v>
      </c>
      <c r="I269" s="6">
        <f t="shared" ref="I269:I332" si="13">F269/H269</f>
        <v>3843.7922049723156</v>
      </c>
      <c r="J269" s="6">
        <f t="shared" ref="J269:J332" si="14">(F269+G269)/H269</f>
        <v>8134.4716100314836</v>
      </c>
    </row>
    <row r="270" spans="1:10" x14ac:dyDescent="0.25">
      <c r="A270">
        <v>49346</v>
      </c>
      <c r="B270" t="s">
        <v>345</v>
      </c>
      <c r="C270" t="s">
        <v>189</v>
      </c>
      <c r="D270" s="8">
        <v>1784869</v>
      </c>
      <c r="E270" s="8">
        <v>1458654</v>
      </c>
      <c r="F270" s="8">
        <f t="shared" si="12"/>
        <v>3243523</v>
      </c>
      <c r="G270" s="4">
        <v>2448912.5299999998</v>
      </c>
      <c r="H270" s="1">
        <v>580.79999999999995</v>
      </c>
      <c r="I270" s="6">
        <f t="shared" si="13"/>
        <v>5584.5781680440778</v>
      </c>
      <c r="J270" s="6">
        <f t="shared" si="14"/>
        <v>9801.0253615702477</v>
      </c>
    </row>
    <row r="271" spans="1:10" x14ac:dyDescent="0.25">
      <c r="A271">
        <v>46797</v>
      </c>
      <c r="B271" t="s">
        <v>346</v>
      </c>
      <c r="C271" t="s">
        <v>239</v>
      </c>
      <c r="D271" s="8">
        <v>706839</v>
      </c>
      <c r="E271" s="8">
        <v>0</v>
      </c>
      <c r="F271" s="8">
        <f t="shared" si="12"/>
        <v>706839</v>
      </c>
      <c r="G271" s="4">
        <v>6878.02</v>
      </c>
      <c r="H271" s="1">
        <v>4.4000000000000004</v>
      </c>
      <c r="I271" s="6">
        <f t="shared" si="13"/>
        <v>160645.22727272726</v>
      </c>
      <c r="J271" s="6">
        <f t="shared" si="14"/>
        <v>162208.41363636364</v>
      </c>
    </row>
    <row r="272" spans="1:10" x14ac:dyDescent="0.25">
      <c r="A272">
        <v>47191</v>
      </c>
      <c r="B272" t="s">
        <v>347</v>
      </c>
      <c r="C272" t="s">
        <v>84</v>
      </c>
      <c r="D272" s="8">
        <v>28838668</v>
      </c>
      <c r="E272" s="8">
        <v>0</v>
      </c>
      <c r="F272" s="8">
        <f t="shared" si="12"/>
        <v>28838668</v>
      </c>
      <c r="G272" s="4">
        <v>3709982.84</v>
      </c>
      <c r="H272" s="1">
        <v>3083.7</v>
      </c>
      <c r="I272" s="6">
        <f t="shared" si="13"/>
        <v>9351.9693874241984</v>
      </c>
      <c r="J272" s="6">
        <f t="shared" si="14"/>
        <v>10555.063994552</v>
      </c>
    </row>
    <row r="273" spans="1:10" x14ac:dyDescent="0.25">
      <c r="A273">
        <v>44164</v>
      </c>
      <c r="B273" t="s">
        <v>348</v>
      </c>
      <c r="C273" t="s">
        <v>51</v>
      </c>
      <c r="D273" s="8">
        <v>22481027</v>
      </c>
      <c r="E273" s="8">
        <v>0</v>
      </c>
      <c r="F273" s="8">
        <f t="shared" si="12"/>
        <v>22481027</v>
      </c>
      <c r="G273" s="4">
        <v>12393460.18</v>
      </c>
      <c r="H273" s="1">
        <v>3092.99</v>
      </c>
      <c r="I273" s="6">
        <f t="shared" si="13"/>
        <v>7268.380111154579</v>
      </c>
      <c r="J273" s="6">
        <f t="shared" si="14"/>
        <v>11275.331371908736</v>
      </c>
    </row>
    <row r="274" spans="1:10" x14ac:dyDescent="0.25">
      <c r="A274">
        <v>44172</v>
      </c>
      <c r="B274" t="s">
        <v>349</v>
      </c>
      <c r="C274" t="s">
        <v>16</v>
      </c>
      <c r="D274" s="8">
        <v>4677894</v>
      </c>
      <c r="E274" s="8">
        <v>2770754</v>
      </c>
      <c r="F274" s="8">
        <f t="shared" si="12"/>
        <v>7448648</v>
      </c>
      <c r="G274" s="4">
        <v>8171313.6200000001</v>
      </c>
      <c r="H274" s="1">
        <v>1900.37</v>
      </c>
      <c r="I274" s="6">
        <f t="shared" si="13"/>
        <v>3919.5777664349575</v>
      </c>
      <c r="J274" s="6">
        <f t="shared" si="14"/>
        <v>8219.4318053852676</v>
      </c>
    </row>
    <row r="275" spans="1:10" x14ac:dyDescent="0.25">
      <c r="A275">
        <v>44180</v>
      </c>
      <c r="B275" t="s">
        <v>350</v>
      </c>
      <c r="C275" t="s">
        <v>118</v>
      </c>
      <c r="D275" s="8">
        <v>60969706</v>
      </c>
      <c r="E275" s="8">
        <v>0</v>
      </c>
      <c r="F275" s="8">
        <f t="shared" si="12"/>
        <v>60969706</v>
      </c>
      <c r="G275" s="4">
        <v>10994941.800000001</v>
      </c>
      <c r="H275" s="1">
        <v>7586.62</v>
      </c>
      <c r="I275" s="6">
        <f t="shared" si="13"/>
        <v>8036.4781681433897</v>
      </c>
      <c r="J275" s="6">
        <f t="shared" si="14"/>
        <v>9485.7324869309396</v>
      </c>
    </row>
    <row r="276" spans="1:10" x14ac:dyDescent="0.25">
      <c r="A276">
        <v>48165</v>
      </c>
      <c r="B276" t="s">
        <v>351</v>
      </c>
      <c r="C276" t="s">
        <v>30</v>
      </c>
      <c r="D276" s="8">
        <v>6220162</v>
      </c>
      <c r="E276" s="8">
        <v>0</v>
      </c>
      <c r="F276" s="8">
        <f t="shared" si="12"/>
        <v>6220162</v>
      </c>
      <c r="G276" s="4">
        <v>6140495.4199999999</v>
      </c>
      <c r="H276" s="1">
        <v>1528.49</v>
      </c>
      <c r="I276" s="6">
        <f t="shared" si="13"/>
        <v>4069.4816452839077</v>
      </c>
      <c r="J276" s="6">
        <f t="shared" si="14"/>
        <v>8086.8421906587546</v>
      </c>
    </row>
    <row r="277" spans="1:10" x14ac:dyDescent="0.25">
      <c r="A277">
        <v>50435</v>
      </c>
      <c r="B277" t="s">
        <v>352</v>
      </c>
      <c r="C277" t="s">
        <v>145</v>
      </c>
      <c r="D277" s="8">
        <v>27909009</v>
      </c>
      <c r="E277" s="8">
        <v>0</v>
      </c>
      <c r="F277" s="8">
        <f t="shared" si="12"/>
        <v>27909009</v>
      </c>
      <c r="G277" s="4">
        <v>6221928.6900000004</v>
      </c>
      <c r="H277" s="1">
        <v>3913.67</v>
      </c>
      <c r="I277" s="6">
        <f t="shared" si="13"/>
        <v>7131.1605219653165</v>
      </c>
      <c r="J277" s="6">
        <f t="shared" si="14"/>
        <v>8720.9544212976562</v>
      </c>
    </row>
    <row r="278" spans="1:10" x14ac:dyDescent="0.25">
      <c r="A278">
        <v>47878</v>
      </c>
      <c r="B278" t="s">
        <v>353</v>
      </c>
      <c r="C278" t="s">
        <v>259</v>
      </c>
      <c r="D278" s="8">
        <v>13633042</v>
      </c>
      <c r="E278" s="8">
        <v>0</v>
      </c>
      <c r="F278" s="8">
        <f t="shared" si="12"/>
        <v>13633042</v>
      </c>
      <c r="G278" s="4">
        <v>922310.64</v>
      </c>
      <c r="H278" s="1">
        <v>1189.81</v>
      </c>
      <c r="I278" s="6">
        <f t="shared" si="13"/>
        <v>11458.16727040452</v>
      </c>
      <c r="J278" s="6">
        <f t="shared" si="14"/>
        <v>12233.34199578084</v>
      </c>
    </row>
    <row r="279" spans="1:10" x14ac:dyDescent="0.25">
      <c r="A279">
        <v>50245</v>
      </c>
      <c r="B279" t="s">
        <v>354</v>
      </c>
      <c r="C279" t="s">
        <v>103</v>
      </c>
      <c r="D279" s="8">
        <v>3047400</v>
      </c>
      <c r="E279" s="8">
        <v>0</v>
      </c>
      <c r="F279" s="8">
        <f t="shared" si="12"/>
        <v>3047400</v>
      </c>
      <c r="G279" s="4">
        <v>7289951.9199999999</v>
      </c>
      <c r="H279" s="1">
        <v>1322.66</v>
      </c>
      <c r="I279" s="6">
        <f t="shared" si="13"/>
        <v>2303.9934677090105</v>
      </c>
      <c r="J279" s="6">
        <f t="shared" si="14"/>
        <v>7815.5776390001956</v>
      </c>
    </row>
    <row r="280" spans="1:10" x14ac:dyDescent="0.25">
      <c r="A280">
        <v>49866</v>
      </c>
      <c r="B280" t="s">
        <v>355</v>
      </c>
      <c r="C280" t="s">
        <v>26</v>
      </c>
      <c r="D280" s="8">
        <v>14302488</v>
      </c>
      <c r="E280" s="8">
        <v>0</v>
      </c>
      <c r="F280" s="8">
        <f t="shared" si="12"/>
        <v>14302488</v>
      </c>
      <c r="G280" s="4">
        <v>13324423.060000001</v>
      </c>
      <c r="H280" s="1">
        <v>3601.8</v>
      </c>
      <c r="I280" s="6">
        <f t="shared" si="13"/>
        <v>3970.9278693986339</v>
      </c>
      <c r="J280" s="6">
        <f t="shared" si="14"/>
        <v>7670.3068077072576</v>
      </c>
    </row>
    <row r="281" spans="1:10" x14ac:dyDescent="0.25">
      <c r="A281">
        <v>50690</v>
      </c>
      <c r="B281" t="s">
        <v>355</v>
      </c>
      <c r="C281" t="s">
        <v>108</v>
      </c>
      <c r="D281" s="8">
        <v>8563700</v>
      </c>
      <c r="E281" s="8">
        <v>0</v>
      </c>
      <c r="F281" s="8">
        <f t="shared" si="12"/>
        <v>8563700</v>
      </c>
      <c r="G281" s="4">
        <v>3955975.57</v>
      </c>
      <c r="H281" s="1">
        <v>1629.39</v>
      </c>
      <c r="I281" s="6">
        <f t="shared" si="13"/>
        <v>5255.7705644443622</v>
      </c>
      <c r="J281" s="6">
        <f t="shared" si="14"/>
        <v>7683.6580376705388</v>
      </c>
    </row>
    <row r="282" spans="1:10" x14ac:dyDescent="0.25">
      <c r="A282">
        <v>50187</v>
      </c>
      <c r="B282" t="s">
        <v>356</v>
      </c>
      <c r="C282" t="s">
        <v>103</v>
      </c>
      <c r="D282" s="8">
        <v>8876470</v>
      </c>
      <c r="E282" s="8">
        <v>0</v>
      </c>
      <c r="F282" s="8">
        <f t="shared" si="12"/>
        <v>8876470</v>
      </c>
      <c r="G282" s="4">
        <v>6390704.7400000002</v>
      </c>
      <c r="H282" s="1">
        <v>1856.25</v>
      </c>
      <c r="I282" s="6">
        <f t="shared" si="13"/>
        <v>4781.9367003367006</v>
      </c>
      <c r="J282" s="6">
        <f t="shared" si="14"/>
        <v>8224.7406006734</v>
      </c>
    </row>
    <row r="283" spans="1:10" x14ac:dyDescent="0.25">
      <c r="A283">
        <v>44198</v>
      </c>
      <c r="B283" t="s">
        <v>357</v>
      </c>
      <c r="C283" t="s">
        <v>65</v>
      </c>
      <c r="D283" s="8">
        <v>43932223</v>
      </c>
      <c r="E283" s="8">
        <v>0</v>
      </c>
      <c r="F283" s="8">
        <f t="shared" si="12"/>
        <v>43932223</v>
      </c>
      <c r="G283" s="4">
        <v>17432189.530000001</v>
      </c>
      <c r="H283" s="1">
        <v>5877.52</v>
      </c>
      <c r="I283" s="6">
        <f t="shared" si="13"/>
        <v>7474.6190570172448</v>
      </c>
      <c r="J283" s="6">
        <f t="shared" si="14"/>
        <v>10440.528067960637</v>
      </c>
    </row>
    <row r="284" spans="1:10" x14ac:dyDescent="0.25">
      <c r="A284">
        <v>47993</v>
      </c>
      <c r="B284" t="s">
        <v>358</v>
      </c>
      <c r="C284" t="s">
        <v>298</v>
      </c>
      <c r="D284" s="8">
        <v>14965978</v>
      </c>
      <c r="E284" s="8">
        <v>0</v>
      </c>
      <c r="F284" s="8">
        <f t="shared" si="12"/>
        <v>14965978</v>
      </c>
      <c r="G284" s="4">
        <v>4295165.93</v>
      </c>
      <c r="H284" s="1">
        <v>2074.89</v>
      </c>
      <c r="I284" s="6">
        <f t="shared" si="13"/>
        <v>7212.9018887748271</v>
      </c>
      <c r="J284" s="6">
        <f t="shared" si="14"/>
        <v>9282.9711117215866</v>
      </c>
    </row>
    <row r="285" spans="1:10" x14ac:dyDescent="0.25">
      <c r="A285">
        <v>46110</v>
      </c>
      <c r="B285" t="s">
        <v>359</v>
      </c>
      <c r="C285" t="s">
        <v>237</v>
      </c>
      <c r="D285" s="8">
        <v>94079097</v>
      </c>
      <c r="E285" s="8">
        <v>0</v>
      </c>
      <c r="F285" s="8">
        <f t="shared" si="12"/>
        <v>94079097</v>
      </c>
      <c r="G285" s="4">
        <v>40437398.799999997</v>
      </c>
      <c r="H285" s="1">
        <v>16729.09</v>
      </c>
      <c r="I285" s="6">
        <f t="shared" si="13"/>
        <v>5623.6828781481836</v>
      </c>
      <c r="J285" s="6">
        <f t="shared" si="14"/>
        <v>8040.8734605408908</v>
      </c>
    </row>
    <row r="286" spans="1:10" x14ac:dyDescent="0.25">
      <c r="A286">
        <v>49569</v>
      </c>
      <c r="B286" t="s">
        <v>359</v>
      </c>
      <c r="C286" t="s">
        <v>180</v>
      </c>
      <c r="D286" s="8">
        <v>3335509</v>
      </c>
      <c r="E286" s="8">
        <v>1969380</v>
      </c>
      <c r="F286" s="8">
        <f t="shared" si="12"/>
        <v>5304889</v>
      </c>
      <c r="G286" s="4">
        <v>5128072.28</v>
      </c>
      <c r="H286" s="1">
        <v>1034.8399999999999</v>
      </c>
      <c r="I286" s="6">
        <f t="shared" si="13"/>
        <v>5126.2890881682197</v>
      </c>
      <c r="J286" s="6">
        <f t="shared" si="14"/>
        <v>10081.71435197712</v>
      </c>
    </row>
    <row r="287" spans="1:10" x14ac:dyDescent="0.25">
      <c r="A287">
        <v>44206</v>
      </c>
      <c r="B287" t="s">
        <v>360</v>
      </c>
      <c r="C287" t="s">
        <v>28</v>
      </c>
      <c r="D287" s="8">
        <v>22674244</v>
      </c>
      <c r="E287" s="8">
        <v>10292619</v>
      </c>
      <c r="F287" s="8">
        <f t="shared" si="12"/>
        <v>32966863</v>
      </c>
      <c r="G287" s="4">
        <v>19625996.16</v>
      </c>
      <c r="H287" s="1">
        <v>6493.1</v>
      </c>
      <c r="I287" s="6">
        <f t="shared" si="13"/>
        <v>5077.2147356424512</v>
      </c>
      <c r="J287" s="6">
        <f t="shared" si="14"/>
        <v>8099.807358580646</v>
      </c>
    </row>
    <row r="288" spans="1:10" x14ac:dyDescent="0.25">
      <c r="A288">
        <v>44214</v>
      </c>
      <c r="B288" t="s">
        <v>361</v>
      </c>
      <c r="C288" t="s">
        <v>145</v>
      </c>
      <c r="D288" s="8">
        <v>27385166</v>
      </c>
      <c r="E288" s="8">
        <v>0</v>
      </c>
      <c r="F288" s="8">
        <f t="shared" si="12"/>
        <v>27385166</v>
      </c>
      <c r="G288" s="4">
        <v>16431371.550000001</v>
      </c>
      <c r="H288" s="1">
        <v>5751.92</v>
      </c>
      <c r="I288" s="6">
        <f t="shared" si="13"/>
        <v>4761.0477892599338</v>
      </c>
      <c r="J288" s="6">
        <f t="shared" si="14"/>
        <v>7617.7237426807042</v>
      </c>
    </row>
    <row r="289" spans="1:10" x14ac:dyDescent="0.25">
      <c r="A289">
        <v>47209</v>
      </c>
      <c r="B289" t="s">
        <v>362</v>
      </c>
      <c r="C289" t="s">
        <v>84</v>
      </c>
      <c r="D289" s="8">
        <v>2395345</v>
      </c>
      <c r="E289" s="8">
        <v>1011536</v>
      </c>
      <c r="F289" s="8">
        <f t="shared" si="12"/>
        <v>3406881</v>
      </c>
      <c r="G289" s="4">
        <v>1969221.17</v>
      </c>
      <c r="H289" s="1">
        <v>598.09</v>
      </c>
      <c r="I289" s="6">
        <f t="shared" si="13"/>
        <v>5696.2681201825808</v>
      </c>
      <c r="J289" s="6">
        <f t="shared" si="14"/>
        <v>8988.7845809159153</v>
      </c>
    </row>
    <row r="290" spans="1:10" x14ac:dyDescent="0.25">
      <c r="A290">
        <v>45443</v>
      </c>
      <c r="B290" t="s">
        <v>363</v>
      </c>
      <c r="C290" t="s">
        <v>68</v>
      </c>
      <c r="D290" s="8">
        <v>1928232</v>
      </c>
      <c r="E290" s="8">
        <v>0</v>
      </c>
      <c r="F290" s="8">
        <f t="shared" si="12"/>
        <v>1928232</v>
      </c>
      <c r="G290" s="4">
        <v>4647450.37</v>
      </c>
      <c r="H290" s="1">
        <v>803.48</v>
      </c>
      <c r="I290" s="6">
        <f t="shared" si="13"/>
        <v>2399.8506496739183</v>
      </c>
      <c r="J290" s="6">
        <f t="shared" si="14"/>
        <v>8184.0025514014042</v>
      </c>
    </row>
    <row r="291" spans="1:10" x14ac:dyDescent="0.25">
      <c r="A291">
        <v>49353</v>
      </c>
      <c r="B291" t="s">
        <v>364</v>
      </c>
      <c r="C291" t="s">
        <v>189</v>
      </c>
      <c r="D291" s="8">
        <v>1913520</v>
      </c>
      <c r="E291" s="8">
        <v>290035</v>
      </c>
      <c r="F291" s="8">
        <f t="shared" si="12"/>
        <v>2203555</v>
      </c>
      <c r="G291" s="4">
        <v>3352951.7</v>
      </c>
      <c r="H291" s="1">
        <v>616.5</v>
      </c>
      <c r="I291" s="6">
        <f t="shared" si="13"/>
        <v>3574.2984590429846</v>
      </c>
      <c r="J291" s="6">
        <f t="shared" si="14"/>
        <v>9012.987347931874</v>
      </c>
    </row>
    <row r="292" spans="1:10" x14ac:dyDescent="0.25">
      <c r="A292">
        <v>49437</v>
      </c>
      <c r="B292" t="s">
        <v>365</v>
      </c>
      <c r="C292" t="s">
        <v>172</v>
      </c>
      <c r="D292" s="8">
        <v>13445868</v>
      </c>
      <c r="E292" s="8">
        <v>0</v>
      </c>
      <c r="F292" s="8">
        <f t="shared" si="12"/>
        <v>13445868</v>
      </c>
      <c r="G292" s="4">
        <v>8523613.6999999993</v>
      </c>
      <c r="H292" s="1">
        <v>2608.0700000000002</v>
      </c>
      <c r="I292" s="6">
        <f t="shared" si="13"/>
        <v>5155.4858573581223</v>
      </c>
      <c r="J292" s="6">
        <f t="shared" si="14"/>
        <v>8423.6549249061554</v>
      </c>
    </row>
    <row r="293" spans="1:10" x14ac:dyDescent="0.25">
      <c r="A293">
        <v>47449</v>
      </c>
      <c r="B293" t="s">
        <v>366</v>
      </c>
      <c r="C293" t="s">
        <v>40</v>
      </c>
      <c r="D293" s="8">
        <v>4662824</v>
      </c>
      <c r="E293" s="8">
        <v>1728206</v>
      </c>
      <c r="F293" s="8">
        <f t="shared" si="12"/>
        <v>6391030</v>
      </c>
      <c r="G293" s="4">
        <v>5032136.24</v>
      </c>
      <c r="H293" s="1">
        <v>1191.82</v>
      </c>
      <c r="I293" s="6">
        <f t="shared" si="13"/>
        <v>5362.4121092111227</v>
      </c>
      <c r="J293" s="6">
        <f t="shared" si="14"/>
        <v>9584.6404994042732</v>
      </c>
    </row>
    <row r="294" spans="1:10" x14ac:dyDescent="0.25">
      <c r="A294">
        <v>47589</v>
      </c>
      <c r="B294" t="s">
        <v>367</v>
      </c>
      <c r="C294" t="s">
        <v>317</v>
      </c>
      <c r="D294" s="8">
        <v>2849109</v>
      </c>
      <c r="E294" s="8">
        <v>2140289</v>
      </c>
      <c r="F294" s="8">
        <f t="shared" si="12"/>
        <v>4989398</v>
      </c>
      <c r="G294" s="4">
        <v>5206180.82</v>
      </c>
      <c r="H294" s="1">
        <v>1031.3599999999999</v>
      </c>
      <c r="I294" s="6">
        <f t="shared" si="13"/>
        <v>4837.6881011479991</v>
      </c>
      <c r="J294" s="6">
        <f t="shared" si="14"/>
        <v>9885.5674255352169</v>
      </c>
    </row>
    <row r="295" spans="1:10" x14ac:dyDescent="0.25">
      <c r="A295">
        <v>50195</v>
      </c>
      <c r="B295" t="s">
        <v>368</v>
      </c>
      <c r="C295" t="s">
        <v>103</v>
      </c>
      <c r="D295" s="8">
        <v>9094053</v>
      </c>
      <c r="E295" s="8">
        <v>0</v>
      </c>
      <c r="F295" s="8">
        <f t="shared" si="12"/>
        <v>9094053</v>
      </c>
      <c r="G295" s="4">
        <v>4952886.79</v>
      </c>
      <c r="H295" s="1">
        <v>1477.87</v>
      </c>
      <c r="I295" s="6">
        <f t="shared" si="13"/>
        <v>6153.4864365607264</v>
      </c>
      <c r="J295" s="6">
        <f t="shared" si="14"/>
        <v>9504.854818082782</v>
      </c>
    </row>
    <row r="296" spans="1:10" x14ac:dyDescent="0.25">
      <c r="A296">
        <v>46888</v>
      </c>
      <c r="B296" t="s">
        <v>369</v>
      </c>
      <c r="C296" t="s">
        <v>28</v>
      </c>
      <c r="D296" s="8">
        <v>3710743</v>
      </c>
      <c r="E296" s="8">
        <v>2747497</v>
      </c>
      <c r="F296" s="8">
        <f t="shared" si="12"/>
        <v>6458240</v>
      </c>
      <c r="G296" s="4">
        <v>5460658.3700000001</v>
      </c>
      <c r="H296" s="1">
        <v>1394.02</v>
      </c>
      <c r="I296" s="6">
        <f t="shared" si="13"/>
        <v>4632.8173196941225</v>
      </c>
      <c r="J296" s="6">
        <f t="shared" si="14"/>
        <v>8550.019633864651</v>
      </c>
    </row>
    <row r="297" spans="1:10" x14ac:dyDescent="0.25">
      <c r="A297">
        <v>48009</v>
      </c>
      <c r="B297" t="s">
        <v>370</v>
      </c>
      <c r="C297" t="s">
        <v>298</v>
      </c>
      <c r="D297" s="8">
        <v>17946083</v>
      </c>
      <c r="E297" s="8">
        <v>0</v>
      </c>
      <c r="F297" s="8">
        <f t="shared" si="12"/>
        <v>17946083</v>
      </c>
      <c r="G297" s="4">
        <v>8170931.1299999999</v>
      </c>
      <c r="H297" s="1">
        <v>3826.72</v>
      </c>
      <c r="I297" s="6">
        <f t="shared" si="13"/>
        <v>4689.6775828908312</v>
      </c>
      <c r="J297" s="6">
        <f t="shared" si="14"/>
        <v>6824.9085718317519</v>
      </c>
    </row>
    <row r="298" spans="1:10" x14ac:dyDescent="0.25">
      <c r="A298">
        <v>48017</v>
      </c>
      <c r="B298" t="s">
        <v>371</v>
      </c>
      <c r="C298" t="s">
        <v>298</v>
      </c>
      <c r="D298" s="8">
        <v>4883702</v>
      </c>
      <c r="E298" s="8">
        <v>1660152</v>
      </c>
      <c r="F298" s="8">
        <f t="shared" si="12"/>
        <v>6543854</v>
      </c>
      <c r="G298" s="4">
        <v>9084137.1099999994</v>
      </c>
      <c r="H298" s="1">
        <v>1904.95</v>
      </c>
      <c r="I298" s="6">
        <f t="shared" si="13"/>
        <v>3435.1841255675999</v>
      </c>
      <c r="J298" s="6">
        <f t="shared" si="14"/>
        <v>8203.8851990865896</v>
      </c>
    </row>
    <row r="299" spans="1:10" x14ac:dyDescent="0.25">
      <c r="A299">
        <v>44222</v>
      </c>
      <c r="B299" t="s">
        <v>372</v>
      </c>
      <c r="C299" t="s">
        <v>24</v>
      </c>
      <c r="D299" s="8">
        <v>9921439</v>
      </c>
      <c r="E299" s="8">
        <v>0</v>
      </c>
      <c r="F299" s="8">
        <f t="shared" si="12"/>
        <v>9921439</v>
      </c>
      <c r="G299" s="4">
        <v>32583697.350000001</v>
      </c>
      <c r="H299" s="1">
        <v>5158.3999999999996</v>
      </c>
      <c r="I299" s="6">
        <f t="shared" si="13"/>
        <v>1923.3558855459059</v>
      </c>
      <c r="J299" s="6">
        <f t="shared" si="14"/>
        <v>8239.984559165634</v>
      </c>
    </row>
    <row r="300" spans="1:10" x14ac:dyDescent="0.25">
      <c r="A300">
        <v>50369</v>
      </c>
      <c r="B300" t="s">
        <v>373</v>
      </c>
      <c r="C300" t="s">
        <v>202</v>
      </c>
      <c r="D300" s="8">
        <v>2831253</v>
      </c>
      <c r="E300" s="8">
        <v>0</v>
      </c>
      <c r="F300" s="8">
        <f t="shared" si="12"/>
        <v>2831253</v>
      </c>
      <c r="G300" s="4">
        <v>4003323.69</v>
      </c>
      <c r="H300" s="1">
        <v>770.68</v>
      </c>
      <c r="I300" s="6">
        <f t="shared" si="13"/>
        <v>3673.7076348160067</v>
      </c>
      <c r="J300" s="6">
        <f t="shared" si="14"/>
        <v>8868.2419292053764</v>
      </c>
    </row>
    <row r="301" spans="1:10" x14ac:dyDescent="0.25">
      <c r="A301">
        <v>45450</v>
      </c>
      <c r="B301" t="s">
        <v>374</v>
      </c>
      <c r="C301" t="s">
        <v>68</v>
      </c>
      <c r="D301" s="8">
        <v>1937690</v>
      </c>
      <c r="E301" s="8">
        <v>0</v>
      </c>
      <c r="F301" s="8">
        <f t="shared" si="12"/>
        <v>1937690</v>
      </c>
      <c r="G301" s="4">
        <v>4931592.8</v>
      </c>
      <c r="H301" s="1">
        <v>825.9</v>
      </c>
      <c r="I301" s="6">
        <f t="shared" si="13"/>
        <v>2346.1557089235985</v>
      </c>
      <c r="J301" s="6">
        <f t="shared" si="14"/>
        <v>8317.3299430923835</v>
      </c>
    </row>
    <row r="302" spans="1:10" x14ac:dyDescent="0.25">
      <c r="A302">
        <v>50443</v>
      </c>
      <c r="B302" t="s">
        <v>375</v>
      </c>
      <c r="C302" t="s">
        <v>145</v>
      </c>
      <c r="D302" s="8">
        <v>30125977</v>
      </c>
      <c r="E302" s="8">
        <v>0</v>
      </c>
      <c r="F302" s="8">
        <f t="shared" si="12"/>
        <v>30125977</v>
      </c>
      <c r="G302" s="4">
        <v>9146475.7100000009</v>
      </c>
      <c r="H302" s="1">
        <v>4093.87</v>
      </c>
      <c r="I302" s="6">
        <f t="shared" si="13"/>
        <v>7358.8015740607298</v>
      </c>
      <c r="J302" s="6">
        <f t="shared" si="14"/>
        <v>9592.9896919052153</v>
      </c>
    </row>
    <row r="303" spans="1:10" x14ac:dyDescent="0.25">
      <c r="A303">
        <v>44230</v>
      </c>
      <c r="B303" t="s">
        <v>376</v>
      </c>
      <c r="C303" t="s">
        <v>163</v>
      </c>
      <c r="D303" s="8">
        <v>2870071</v>
      </c>
      <c r="E303" s="8">
        <v>0</v>
      </c>
      <c r="F303" s="8">
        <f t="shared" si="12"/>
        <v>2870071</v>
      </c>
      <c r="G303" s="4">
        <v>2012332.18</v>
      </c>
      <c r="H303" s="1">
        <v>622.6</v>
      </c>
      <c r="I303" s="6">
        <f t="shared" si="13"/>
        <v>4609.8152907163503</v>
      </c>
      <c r="J303" s="6">
        <f t="shared" si="14"/>
        <v>7841.9582075168637</v>
      </c>
    </row>
    <row r="304" spans="1:10" x14ac:dyDescent="0.25">
      <c r="A304">
        <v>49080</v>
      </c>
      <c r="B304" t="s">
        <v>377</v>
      </c>
      <c r="C304" t="s">
        <v>165</v>
      </c>
      <c r="D304" s="8">
        <v>8187166</v>
      </c>
      <c r="E304" s="8">
        <v>2192585</v>
      </c>
      <c r="F304" s="8">
        <f t="shared" si="12"/>
        <v>10379751</v>
      </c>
      <c r="G304" s="4">
        <v>6957195.8200000003</v>
      </c>
      <c r="H304" s="1">
        <v>1954.01</v>
      </c>
      <c r="I304" s="6">
        <f t="shared" si="13"/>
        <v>5312.0255269932086</v>
      </c>
      <c r="J304" s="6">
        <f t="shared" si="14"/>
        <v>8872.4964662412167</v>
      </c>
    </row>
    <row r="305" spans="1:10" x14ac:dyDescent="0.25">
      <c r="A305">
        <v>44248</v>
      </c>
      <c r="B305" t="s">
        <v>378</v>
      </c>
      <c r="C305" t="s">
        <v>379</v>
      </c>
      <c r="D305" s="8">
        <v>11112900</v>
      </c>
      <c r="E305" s="8">
        <v>0</v>
      </c>
      <c r="F305" s="8">
        <f t="shared" si="12"/>
        <v>11112900</v>
      </c>
      <c r="G305" s="4">
        <v>20305496.18</v>
      </c>
      <c r="H305" s="1">
        <v>3927.74</v>
      </c>
      <c r="I305" s="6">
        <f t="shared" si="13"/>
        <v>2829.3369724065242</v>
      </c>
      <c r="J305" s="6">
        <f t="shared" si="14"/>
        <v>7999.1028377642106</v>
      </c>
    </row>
    <row r="306" spans="1:10" x14ac:dyDescent="0.25">
      <c r="A306">
        <v>44255</v>
      </c>
      <c r="B306" t="s">
        <v>380</v>
      </c>
      <c r="C306" t="s">
        <v>339</v>
      </c>
      <c r="D306" s="8">
        <v>7029952</v>
      </c>
      <c r="E306" s="8">
        <v>3112172</v>
      </c>
      <c r="F306" s="8">
        <f t="shared" si="12"/>
        <v>10142124</v>
      </c>
      <c r="G306" s="4">
        <v>7263354.1200000001</v>
      </c>
      <c r="H306" s="1">
        <v>2206.4499999999998</v>
      </c>
      <c r="I306" s="6">
        <f t="shared" si="13"/>
        <v>4596.5800267397863</v>
      </c>
      <c r="J306" s="6">
        <f t="shared" si="14"/>
        <v>7888.4534523782559</v>
      </c>
    </row>
    <row r="307" spans="1:10" x14ac:dyDescent="0.25">
      <c r="A307">
        <v>44263</v>
      </c>
      <c r="B307" t="s">
        <v>381</v>
      </c>
      <c r="C307" t="s">
        <v>30</v>
      </c>
      <c r="D307" s="8">
        <v>21787523</v>
      </c>
      <c r="E307" s="8">
        <v>0</v>
      </c>
      <c r="F307" s="8">
        <f t="shared" si="12"/>
        <v>21787523</v>
      </c>
      <c r="G307" s="4">
        <v>63322727.920000002</v>
      </c>
      <c r="H307" s="1">
        <v>9636.93</v>
      </c>
      <c r="I307" s="6">
        <f t="shared" si="13"/>
        <v>2260.8364904590985</v>
      </c>
      <c r="J307" s="6">
        <f t="shared" si="14"/>
        <v>8831.6767808835393</v>
      </c>
    </row>
    <row r="308" spans="1:10" x14ac:dyDescent="0.25">
      <c r="A308">
        <v>50203</v>
      </c>
      <c r="B308" t="s">
        <v>382</v>
      </c>
      <c r="C308" t="s">
        <v>103</v>
      </c>
      <c r="D308" s="8">
        <v>3851080</v>
      </c>
      <c r="E308" s="8">
        <v>0</v>
      </c>
      <c r="F308" s="8">
        <f t="shared" si="12"/>
        <v>3851080</v>
      </c>
      <c r="G308" s="4">
        <v>394066.55</v>
      </c>
      <c r="H308" s="1">
        <v>470.6</v>
      </c>
      <c r="I308" s="6">
        <f t="shared" si="13"/>
        <v>8183.3404164895874</v>
      </c>
      <c r="J308" s="6">
        <f t="shared" si="14"/>
        <v>9020.710900977474</v>
      </c>
    </row>
    <row r="309" spans="1:10" x14ac:dyDescent="0.25">
      <c r="A309">
        <v>45468</v>
      </c>
      <c r="B309" t="s">
        <v>383</v>
      </c>
      <c r="C309" t="s">
        <v>46</v>
      </c>
      <c r="D309" s="8">
        <v>5653057</v>
      </c>
      <c r="E309" s="8">
        <v>1557233</v>
      </c>
      <c r="F309" s="8">
        <f t="shared" si="12"/>
        <v>7210290</v>
      </c>
      <c r="G309" s="4">
        <v>4266923.4400000004</v>
      </c>
      <c r="H309" s="1">
        <v>1184.22</v>
      </c>
      <c r="I309" s="6">
        <f t="shared" si="13"/>
        <v>6088.6406242083394</v>
      </c>
      <c r="J309" s="6">
        <f t="shared" si="14"/>
        <v>9691.7915927783706</v>
      </c>
    </row>
    <row r="310" spans="1:10" x14ac:dyDescent="0.25">
      <c r="A310">
        <v>49874</v>
      </c>
      <c r="B310" t="s">
        <v>384</v>
      </c>
      <c r="C310" t="s">
        <v>26</v>
      </c>
      <c r="D310" s="8">
        <v>7815741</v>
      </c>
      <c r="E310" s="8">
        <v>0</v>
      </c>
      <c r="F310" s="8">
        <f t="shared" si="12"/>
        <v>7815741</v>
      </c>
      <c r="G310" s="4">
        <v>13812129</v>
      </c>
      <c r="H310" s="1">
        <v>2971.4</v>
      </c>
      <c r="I310" s="6">
        <f t="shared" si="13"/>
        <v>2630.3227434879182</v>
      </c>
      <c r="J310" s="6">
        <f t="shared" si="14"/>
        <v>7278.6800834623409</v>
      </c>
    </row>
    <row r="311" spans="1:10" x14ac:dyDescent="0.25">
      <c r="A311">
        <v>44271</v>
      </c>
      <c r="B311" t="s">
        <v>385</v>
      </c>
      <c r="C311" t="s">
        <v>163</v>
      </c>
      <c r="D311" s="8">
        <v>30190184</v>
      </c>
      <c r="E311" s="8">
        <v>0</v>
      </c>
      <c r="F311" s="8">
        <f t="shared" si="12"/>
        <v>30190184</v>
      </c>
      <c r="G311" s="4">
        <v>10398399.689999999</v>
      </c>
      <c r="H311" s="1">
        <v>4671.92</v>
      </c>
      <c r="I311" s="6">
        <f t="shared" si="13"/>
        <v>6462.0507200465763</v>
      </c>
      <c r="J311" s="6">
        <f t="shared" si="14"/>
        <v>8687.7736968954941</v>
      </c>
    </row>
    <row r="312" spans="1:10" x14ac:dyDescent="0.25">
      <c r="A312">
        <v>48330</v>
      </c>
      <c r="B312" t="s">
        <v>386</v>
      </c>
      <c r="C312" t="s">
        <v>53</v>
      </c>
      <c r="D312" s="8">
        <v>1051462</v>
      </c>
      <c r="E312" s="8">
        <v>0</v>
      </c>
      <c r="F312" s="8">
        <f t="shared" si="12"/>
        <v>1051462</v>
      </c>
      <c r="G312" s="4">
        <v>2108736.94</v>
      </c>
      <c r="H312" s="1">
        <v>319.36</v>
      </c>
      <c r="I312" s="6">
        <f t="shared" si="13"/>
        <v>3292.4035571142285</v>
      </c>
      <c r="J312" s="6">
        <f t="shared" si="14"/>
        <v>9895.4125125250503</v>
      </c>
    </row>
    <row r="313" spans="1:10" x14ac:dyDescent="0.25">
      <c r="A313">
        <v>49445</v>
      </c>
      <c r="B313" t="s">
        <v>387</v>
      </c>
      <c r="C313" t="s">
        <v>172</v>
      </c>
      <c r="D313" s="8">
        <v>3193440</v>
      </c>
      <c r="E313" s="8">
        <v>0</v>
      </c>
      <c r="F313" s="8">
        <f t="shared" si="12"/>
        <v>3193440</v>
      </c>
      <c r="G313" s="4">
        <v>1983603.97</v>
      </c>
      <c r="H313" s="1">
        <v>543.08000000000004</v>
      </c>
      <c r="I313" s="6">
        <f t="shared" si="13"/>
        <v>5880.2386388745672</v>
      </c>
      <c r="J313" s="6">
        <f t="shared" si="14"/>
        <v>9532.7465014362515</v>
      </c>
    </row>
    <row r="314" spans="1:10" x14ac:dyDescent="0.25">
      <c r="A314">
        <v>47639</v>
      </c>
      <c r="B314" t="s">
        <v>388</v>
      </c>
      <c r="C314" t="s">
        <v>113</v>
      </c>
      <c r="D314" s="8">
        <v>2341784</v>
      </c>
      <c r="E314" s="8">
        <v>0</v>
      </c>
      <c r="F314" s="8">
        <f t="shared" si="12"/>
        <v>2341784</v>
      </c>
      <c r="G314" s="4">
        <v>7778469.3799999999</v>
      </c>
      <c r="H314" s="1">
        <v>1251.54</v>
      </c>
      <c r="I314" s="6">
        <f t="shared" si="13"/>
        <v>1871.1219777234448</v>
      </c>
      <c r="J314" s="6">
        <f t="shared" si="14"/>
        <v>8086.240455758505</v>
      </c>
    </row>
    <row r="315" spans="1:10" x14ac:dyDescent="0.25">
      <c r="A315">
        <v>48702</v>
      </c>
      <c r="B315" t="s">
        <v>389</v>
      </c>
      <c r="C315" t="s">
        <v>118</v>
      </c>
      <c r="D315" s="8">
        <v>10975268</v>
      </c>
      <c r="E315" s="8">
        <v>0</v>
      </c>
      <c r="F315" s="8">
        <f t="shared" si="12"/>
        <v>10975268</v>
      </c>
      <c r="G315" s="4">
        <v>21304581.809999999</v>
      </c>
      <c r="H315" s="1">
        <v>3544.87</v>
      </c>
      <c r="I315" s="6">
        <f t="shared" si="13"/>
        <v>3096.0988696341474</v>
      </c>
      <c r="J315" s="6">
        <f t="shared" si="14"/>
        <v>9106.0743581569986</v>
      </c>
    </row>
    <row r="316" spans="1:10" x14ac:dyDescent="0.25">
      <c r="A316">
        <v>44289</v>
      </c>
      <c r="B316" t="s">
        <v>390</v>
      </c>
      <c r="C316" t="s">
        <v>163</v>
      </c>
      <c r="D316" s="8">
        <v>14960511</v>
      </c>
      <c r="E316" s="8">
        <v>0</v>
      </c>
      <c r="F316" s="8">
        <f t="shared" si="12"/>
        <v>14960511</v>
      </c>
      <c r="G316" s="4">
        <v>2648407.2599999998</v>
      </c>
      <c r="H316" s="1">
        <v>1397.43</v>
      </c>
      <c r="I316" s="6">
        <f t="shared" si="13"/>
        <v>10705.731950795389</v>
      </c>
      <c r="J316" s="6">
        <f t="shared" si="14"/>
        <v>12600.930465211135</v>
      </c>
    </row>
    <row r="317" spans="1:10" x14ac:dyDescent="0.25">
      <c r="A317">
        <v>46128</v>
      </c>
      <c r="B317" t="s">
        <v>391</v>
      </c>
      <c r="C317" t="s">
        <v>237</v>
      </c>
      <c r="D317" s="8">
        <v>4745209</v>
      </c>
      <c r="E317" s="8">
        <v>815688</v>
      </c>
      <c r="F317" s="8">
        <f t="shared" si="12"/>
        <v>5560897</v>
      </c>
      <c r="G317" s="4">
        <v>5767398.8700000001</v>
      </c>
      <c r="H317" s="1">
        <v>1438.56</v>
      </c>
      <c r="I317" s="6">
        <f t="shared" si="13"/>
        <v>3865.5996274051831</v>
      </c>
      <c r="J317" s="6">
        <f t="shared" si="14"/>
        <v>7874.7468788232691</v>
      </c>
    </row>
    <row r="318" spans="1:10" x14ac:dyDescent="0.25">
      <c r="A318">
        <v>47886</v>
      </c>
      <c r="B318" t="s">
        <v>391</v>
      </c>
      <c r="C318" t="s">
        <v>259</v>
      </c>
      <c r="D318" s="8">
        <v>9722326</v>
      </c>
      <c r="E318" s="8">
        <v>0</v>
      </c>
      <c r="F318" s="8">
        <f t="shared" si="12"/>
        <v>9722326</v>
      </c>
      <c r="G318" s="4">
        <v>12910755.6</v>
      </c>
      <c r="H318" s="1">
        <v>3015.9</v>
      </c>
      <c r="I318" s="6">
        <f t="shared" si="13"/>
        <v>3223.6897775125167</v>
      </c>
      <c r="J318" s="6">
        <f t="shared" si="14"/>
        <v>7504.5862263337649</v>
      </c>
    </row>
    <row r="319" spans="1:10" x14ac:dyDescent="0.25">
      <c r="A319">
        <v>49452</v>
      </c>
      <c r="B319" t="s">
        <v>391</v>
      </c>
      <c r="C319" t="s">
        <v>172</v>
      </c>
      <c r="D319" s="8">
        <v>11284727</v>
      </c>
      <c r="E319" s="8">
        <v>0</v>
      </c>
      <c r="F319" s="8">
        <f t="shared" si="12"/>
        <v>11284727</v>
      </c>
      <c r="G319" s="4">
        <v>13145569.029999999</v>
      </c>
      <c r="H319" s="1">
        <v>3295.08</v>
      </c>
      <c r="I319" s="6">
        <f t="shared" si="13"/>
        <v>3424.7201888876752</v>
      </c>
      <c r="J319" s="6">
        <f t="shared" si="14"/>
        <v>7414.1738683127578</v>
      </c>
    </row>
    <row r="320" spans="1:10" x14ac:dyDescent="0.25">
      <c r="A320">
        <v>48272</v>
      </c>
      <c r="B320" t="s">
        <v>392</v>
      </c>
      <c r="C320" t="s">
        <v>339</v>
      </c>
      <c r="D320" s="8">
        <v>7339124</v>
      </c>
      <c r="E320" s="8">
        <v>0</v>
      </c>
      <c r="F320" s="8">
        <f t="shared" si="12"/>
        <v>7339124</v>
      </c>
      <c r="G320" s="4">
        <v>4553255.0199999996</v>
      </c>
      <c r="H320" s="1">
        <v>1293</v>
      </c>
      <c r="I320" s="6">
        <f t="shared" si="13"/>
        <v>5676.0433101314775</v>
      </c>
      <c r="J320" s="6">
        <f t="shared" si="14"/>
        <v>9197.5089095127605</v>
      </c>
    </row>
    <row r="321" spans="1:10" x14ac:dyDescent="0.25">
      <c r="A321">
        <v>442</v>
      </c>
      <c r="B321" t="s">
        <v>393</v>
      </c>
      <c r="C321" t="s">
        <v>394</v>
      </c>
      <c r="D321" s="8">
        <v>7366852</v>
      </c>
      <c r="E321" s="8">
        <v>0</v>
      </c>
      <c r="F321" s="8">
        <f t="shared" si="12"/>
        <v>7366852</v>
      </c>
      <c r="G321" s="4">
        <v>1486081.69</v>
      </c>
      <c r="H321" s="1">
        <v>863.64</v>
      </c>
      <c r="I321" s="6">
        <f t="shared" si="13"/>
        <v>8530.0032420916123</v>
      </c>
      <c r="J321" s="6">
        <f t="shared" si="14"/>
        <v>10250.722164327728</v>
      </c>
    </row>
    <row r="322" spans="1:10" x14ac:dyDescent="0.25">
      <c r="A322">
        <v>50005</v>
      </c>
      <c r="B322" t="s">
        <v>393</v>
      </c>
      <c r="C322" t="s">
        <v>20</v>
      </c>
      <c r="D322" s="8">
        <v>7918562</v>
      </c>
      <c r="E322" s="8">
        <v>0</v>
      </c>
      <c r="F322" s="8">
        <f t="shared" si="12"/>
        <v>7918562</v>
      </c>
      <c r="G322" s="4">
        <v>4735831.5</v>
      </c>
      <c r="H322" s="1">
        <v>1326.58</v>
      </c>
      <c r="I322" s="6">
        <f t="shared" si="13"/>
        <v>5969.1552714498939</v>
      </c>
      <c r="J322" s="6">
        <f t="shared" si="14"/>
        <v>9539.1107208008561</v>
      </c>
    </row>
    <row r="323" spans="1:10" x14ac:dyDescent="0.25">
      <c r="A323">
        <v>44297</v>
      </c>
      <c r="B323" t="s">
        <v>395</v>
      </c>
      <c r="C323" t="s">
        <v>172</v>
      </c>
      <c r="D323" s="8">
        <v>14711005</v>
      </c>
      <c r="E323" s="8">
        <v>0</v>
      </c>
      <c r="F323" s="8">
        <f t="shared" si="12"/>
        <v>14711005</v>
      </c>
      <c r="G323" s="4">
        <v>29325028.739999998</v>
      </c>
      <c r="H323" s="1">
        <v>5108.17</v>
      </c>
      <c r="I323" s="6">
        <f t="shared" si="13"/>
        <v>2879.8973017734334</v>
      </c>
      <c r="J323" s="6">
        <f t="shared" si="14"/>
        <v>8620.7063860443159</v>
      </c>
    </row>
    <row r="324" spans="1:10" x14ac:dyDescent="0.25">
      <c r="A324">
        <v>44305</v>
      </c>
      <c r="B324" t="s">
        <v>396</v>
      </c>
      <c r="C324" t="s">
        <v>65</v>
      </c>
      <c r="D324" s="8">
        <v>15800234</v>
      </c>
      <c r="E324" s="8">
        <v>0</v>
      </c>
      <c r="F324" s="8">
        <f t="shared" si="12"/>
        <v>15800234</v>
      </c>
      <c r="G324" s="4">
        <v>18119934</v>
      </c>
      <c r="H324" s="1">
        <v>4167.6099999999997</v>
      </c>
      <c r="I324" s="6">
        <f t="shared" si="13"/>
        <v>3791.197832810652</v>
      </c>
      <c r="J324" s="6">
        <f t="shared" si="14"/>
        <v>8138.9976509318294</v>
      </c>
    </row>
    <row r="325" spans="1:10" x14ac:dyDescent="0.25">
      <c r="A325">
        <v>45831</v>
      </c>
      <c r="B325" t="s">
        <v>397</v>
      </c>
      <c r="C325" t="s">
        <v>46</v>
      </c>
      <c r="D325" s="8">
        <v>3003050</v>
      </c>
      <c r="E325" s="8">
        <v>0</v>
      </c>
      <c r="F325" s="8">
        <f t="shared" si="12"/>
        <v>3003050</v>
      </c>
      <c r="G325" s="4">
        <v>4192707.52</v>
      </c>
      <c r="H325" s="1">
        <v>913.35</v>
      </c>
      <c r="I325" s="6">
        <f t="shared" si="13"/>
        <v>3287.9509498001862</v>
      </c>
      <c r="J325" s="6">
        <f t="shared" si="14"/>
        <v>7878.4228608966987</v>
      </c>
    </row>
    <row r="326" spans="1:10" x14ac:dyDescent="0.25">
      <c r="A326">
        <v>50211</v>
      </c>
      <c r="B326" t="s">
        <v>398</v>
      </c>
      <c r="C326" t="s">
        <v>103</v>
      </c>
      <c r="D326" s="8">
        <v>2925359</v>
      </c>
      <c r="E326" s="8">
        <v>0</v>
      </c>
      <c r="F326" s="8">
        <f t="shared" si="12"/>
        <v>2925359</v>
      </c>
      <c r="G326" s="4">
        <v>5024040.8</v>
      </c>
      <c r="H326" s="1">
        <v>831.97</v>
      </c>
      <c r="I326" s="6">
        <f t="shared" si="13"/>
        <v>3516.1832758392729</v>
      </c>
      <c r="J326" s="6">
        <f t="shared" si="14"/>
        <v>9554.9115953700257</v>
      </c>
    </row>
    <row r="327" spans="1:10" x14ac:dyDescent="0.25">
      <c r="A327">
        <v>46805</v>
      </c>
      <c r="B327" t="s">
        <v>399</v>
      </c>
      <c r="C327" t="s">
        <v>239</v>
      </c>
      <c r="D327" s="8">
        <v>6617378</v>
      </c>
      <c r="E327" s="8">
        <v>0</v>
      </c>
      <c r="F327" s="8">
        <f t="shared" si="12"/>
        <v>6617378</v>
      </c>
      <c r="G327" s="4">
        <v>4022977.71</v>
      </c>
      <c r="H327" s="1">
        <v>1143.03</v>
      </c>
      <c r="I327" s="6">
        <f t="shared" si="13"/>
        <v>5789.3301138202851</v>
      </c>
      <c r="J327" s="6">
        <f t="shared" si="14"/>
        <v>9308.9032746297125</v>
      </c>
    </row>
    <row r="328" spans="1:10" x14ac:dyDescent="0.25">
      <c r="A328">
        <v>44313</v>
      </c>
      <c r="B328" t="s">
        <v>400</v>
      </c>
      <c r="C328" t="s">
        <v>163</v>
      </c>
      <c r="D328" s="8">
        <v>17696004</v>
      </c>
      <c r="E328" s="8">
        <v>0</v>
      </c>
      <c r="F328" s="8">
        <f t="shared" si="12"/>
        <v>17696004</v>
      </c>
      <c r="G328" s="4">
        <v>2825987.45</v>
      </c>
      <c r="H328" s="1">
        <v>1666.24</v>
      </c>
      <c r="I328" s="6">
        <f t="shared" si="13"/>
        <v>10620.321202227769</v>
      </c>
      <c r="J328" s="6">
        <f t="shared" si="14"/>
        <v>12316.347855050892</v>
      </c>
    </row>
    <row r="329" spans="1:10" x14ac:dyDescent="0.25">
      <c r="A329">
        <v>44321</v>
      </c>
      <c r="B329" t="s">
        <v>401</v>
      </c>
      <c r="C329" t="s">
        <v>78</v>
      </c>
      <c r="D329" s="8">
        <v>14172065</v>
      </c>
      <c r="E329" s="8">
        <v>0</v>
      </c>
      <c r="F329" s="8">
        <f t="shared" si="12"/>
        <v>14172065</v>
      </c>
      <c r="G329" s="4">
        <v>7535429.6200000001</v>
      </c>
      <c r="H329" s="1">
        <v>2831.38</v>
      </c>
      <c r="I329" s="6">
        <f t="shared" si="13"/>
        <v>5005.3560454619301</v>
      </c>
      <c r="J329" s="6">
        <f t="shared" si="14"/>
        <v>7666.7542399819167</v>
      </c>
    </row>
    <row r="330" spans="1:10" x14ac:dyDescent="0.25">
      <c r="A330">
        <v>44339</v>
      </c>
      <c r="B330" t="s">
        <v>402</v>
      </c>
      <c r="C330" t="s">
        <v>243</v>
      </c>
      <c r="D330" s="8">
        <v>10265288</v>
      </c>
      <c r="E330" s="8">
        <v>0</v>
      </c>
      <c r="F330" s="8">
        <f t="shared" si="12"/>
        <v>10265288</v>
      </c>
      <c r="G330" s="4">
        <v>31085724.690000001</v>
      </c>
      <c r="H330" s="1">
        <v>4937.38</v>
      </c>
      <c r="I330" s="6">
        <f t="shared" si="13"/>
        <v>2079.0962008190577</v>
      </c>
      <c r="J330" s="6">
        <f t="shared" si="14"/>
        <v>8375.0921926203773</v>
      </c>
    </row>
    <row r="331" spans="1:10" x14ac:dyDescent="0.25">
      <c r="A331">
        <v>48553</v>
      </c>
      <c r="B331" t="s">
        <v>403</v>
      </c>
      <c r="C331" t="s">
        <v>149</v>
      </c>
      <c r="D331" s="8">
        <v>2707800</v>
      </c>
      <c r="E331" s="8">
        <v>0</v>
      </c>
      <c r="F331" s="8">
        <f t="shared" si="12"/>
        <v>2707800</v>
      </c>
      <c r="G331" s="4">
        <v>4192902.05</v>
      </c>
      <c r="H331" s="1">
        <v>835.64</v>
      </c>
      <c r="I331" s="6">
        <f t="shared" si="13"/>
        <v>3240.3905988224597</v>
      </c>
      <c r="J331" s="6">
        <f t="shared" si="14"/>
        <v>8257.9843592934758</v>
      </c>
    </row>
    <row r="332" spans="1:10" x14ac:dyDescent="0.25">
      <c r="A332">
        <v>49882</v>
      </c>
      <c r="B332" t="s">
        <v>404</v>
      </c>
      <c r="C332" t="s">
        <v>26</v>
      </c>
      <c r="D332" s="8">
        <v>8721749</v>
      </c>
      <c r="E332" s="8">
        <v>0</v>
      </c>
      <c r="F332" s="8">
        <f t="shared" si="12"/>
        <v>8721749</v>
      </c>
      <c r="G332" s="4">
        <v>9162430.75</v>
      </c>
      <c r="H332" s="1">
        <v>2360.94</v>
      </c>
      <c r="I332" s="6">
        <f t="shared" si="13"/>
        <v>3694.1849432853014</v>
      </c>
      <c r="J332" s="6">
        <f t="shared" si="14"/>
        <v>7575.0250959363639</v>
      </c>
    </row>
    <row r="333" spans="1:10" x14ac:dyDescent="0.25">
      <c r="A333">
        <v>44347</v>
      </c>
      <c r="B333" t="s">
        <v>405</v>
      </c>
      <c r="C333" t="s">
        <v>60</v>
      </c>
      <c r="D333" s="8">
        <v>2800725</v>
      </c>
      <c r="E333" s="8">
        <v>0</v>
      </c>
      <c r="F333" s="8">
        <f t="shared" ref="F333:F396" si="15">D333+E333</f>
        <v>2800725</v>
      </c>
      <c r="G333" s="4">
        <v>8723106.8100000005</v>
      </c>
      <c r="H333" s="1">
        <v>1426.25</v>
      </c>
      <c r="I333" s="6">
        <f t="shared" ref="I333:I396" si="16">F333/H333</f>
        <v>1963.6985100788781</v>
      </c>
      <c r="J333" s="6">
        <f t="shared" ref="J333:J396" si="17">(F333+G333)/H333</f>
        <v>8079.8119614373363</v>
      </c>
    </row>
    <row r="334" spans="1:10" x14ac:dyDescent="0.25">
      <c r="A334">
        <v>45476</v>
      </c>
      <c r="B334" t="s">
        <v>406</v>
      </c>
      <c r="C334" t="s">
        <v>250</v>
      </c>
      <c r="D334" s="8">
        <v>24267274</v>
      </c>
      <c r="E334" s="8">
        <v>0</v>
      </c>
      <c r="F334" s="8">
        <f t="shared" si="15"/>
        <v>24267274</v>
      </c>
      <c r="G334" s="4">
        <v>15138110.75</v>
      </c>
      <c r="H334" s="1">
        <v>5451.59</v>
      </c>
      <c r="I334" s="6">
        <f t="shared" si="16"/>
        <v>4451.4121568203036</v>
      </c>
      <c r="J334" s="6">
        <f t="shared" si="17"/>
        <v>7228.2370372680261</v>
      </c>
    </row>
    <row r="335" spans="1:10" x14ac:dyDescent="0.25">
      <c r="A335">
        <v>50450</v>
      </c>
      <c r="B335" t="s">
        <v>407</v>
      </c>
      <c r="C335" t="s">
        <v>145</v>
      </c>
      <c r="D335" s="8">
        <v>59822684</v>
      </c>
      <c r="E335" s="8">
        <v>0</v>
      </c>
      <c r="F335" s="8">
        <f t="shared" si="15"/>
        <v>59822684</v>
      </c>
      <c r="G335" s="4">
        <v>26886745.579999998</v>
      </c>
      <c r="H335" s="1">
        <v>10580.48</v>
      </c>
      <c r="I335" s="6">
        <f t="shared" si="16"/>
        <v>5654.061441446891</v>
      </c>
      <c r="J335" s="6">
        <f t="shared" si="17"/>
        <v>8195.2264528641426</v>
      </c>
    </row>
    <row r="336" spans="1:10" x14ac:dyDescent="0.25">
      <c r="A336">
        <v>44354</v>
      </c>
      <c r="B336" t="s">
        <v>408</v>
      </c>
      <c r="C336" t="s">
        <v>26</v>
      </c>
      <c r="D336" s="8">
        <v>16852068</v>
      </c>
      <c r="E336" s="8">
        <v>35760</v>
      </c>
      <c r="F336" s="8">
        <f t="shared" si="15"/>
        <v>16887828</v>
      </c>
      <c r="G336" s="4">
        <v>20515415.23</v>
      </c>
      <c r="H336" s="1">
        <v>4187.59</v>
      </c>
      <c r="I336" s="6">
        <f t="shared" si="16"/>
        <v>4032.827473558777</v>
      </c>
      <c r="J336" s="6">
        <f t="shared" si="17"/>
        <v>8931.9258165197643</v>
      </c>
    </row>
    <row r="337" spans="1:10" x14ac:dyDescent="0.25">
      <c r="A337">
        <v>50153</v>
      </c>
      <c r="B337" t="s">
        <v>409</v>
      </c>
      <c r="C337" t="s">
        <v>103</v>
      </c>
      <c r="D337" s="8">
        <v>5797222</v>
      </c>
      <c r="E337" s="8">
        <v>0</v>
      </c>
      <c r="F337" s="8">
        <f t="shared" si="15"/>
        <v>5797222</v>
      </c>
      <c r="G337" s="4">
        <v>2432370.61</v>
      </c>
      <c r="H337" s="1">
        <v>832.68</v>
      </c>
      <c r="I337" s="6">
        <f t="shared" si="16"/>
        <v>6962.1247057693236</v>
      </c>
      <c r="J337" s="6">
        <f t="shared" si="17"/>
        <v>9883.2596075323054</v>
      </c>
    </row>
    <row r="338" spans="1:10" x14ac:dyDescent="0.25">
      <c r="A338">
        <v>44362</v>
      </c>
      <c r="B338" t="s">
        <v>410</v>
      </c>
      <c r="C338" t="s">
        <v>36</v>
      </c>
      <c r="D338" s="8">
        <v>21327642</v>
      </c>
      <c r="E338" s="8">
        <v>0</v>
      </c>
      <c r="F338" s="8">
        <f t="shared" si="15"/>
        <v>21327642</v>
      </c>
      <c r="G338" s="4">
        <v>4013898.32</v>
      </c>
      <c r="H338" s="1">
        <v>2613.4</v>
      </c>
      <c r="I338" s="6">
        <f t="shared" si="16"/>
        <v>8160.8793143032062</v>
      </c>
      <c r="J338" s="6">
        <f t="shared" si="17"/>
        <v>9696.7706129945655</v>
      </c>
    </row>
    <row r="339" spans="1:10" x14ac:dyDescent="0.25">
      <c r="A339">
        <v>44370</v>
      </c>
      <c r="B339" t="s">
        <v>411</v>
      </c>
      <c r="C339" t="s">
        <v>65</v>
      </c>
      <c r="D339" s="8">
        <v>58547393</v>
      </c>
      <c r="E339" s="8">
        <v>0</v>
      </c>
      <c r="F339" s="8">
        <f t="shared" si="15"/>
        <v>58547393</v>
      </c>
      <c r="G339" s="4">
        <v>2427739.21</v>
      </c>
      <c r="H339" s="1">
        <v>3894.55</v>
      </c>
      <c r="I339" s="6">
        <f t="shared" si="16"/>
        <v>15033.159928618197</v>
      </c>
      <c r="J339" s="6">
        <f t="shared" si="17"/>
        <v>15656.528279262046</v>
      </c>
    </row>
    <row r="340" spans="1:10" x14ac:dyDescent="0.25">
      <c r="A340">
        <v>48850</v>
      </c>
      <c r="B340" t="s">
        <v>412</v>
      </c>
      <c r="C340" t="s">
        <v>227</v>
      </c>
      <c r="D340" s="8">
        <v>3920309</v>
      </c>
      <c r="E340" s="8">
        <v>0</v>
      </c>
      <c r="F340" s="8">
        <f t="shared" si="15"/>
        <v>3920309</v>
      </c>
      <c r="G340" s="4">
        <v>11054636.59</v>
      </c>
      <c r="H340" s="1">
        <v>1834.98</v>
      </c>
      <c r="I340" s="6">
        <f t="shared" si="16"/>
        <v>2136.4314597434304</v>
      </c>
      <c r="J340" s="6">
        <f t="shared" si="17"/>
        <v>8160.8222378445544</v>
      </c>
    </row>
    <row r="341" spans="1:10" x14ac:dyDescent="0.25">
      <c r="A341">
        <v>47456</v>
      </c>
      <c r="B341" t="s">
        <v>413</v>
      </c>
      <c r="C341" t="s">
        <v>40</v>
      </c>
      <c r="D341" s="8">
        <v>1811323</v>
      </c>
      <c r="E341" s="8">
        <v>1095498</v>
      </c>
      <c r="F341" s="8">
        <f t="shared" si="15"/>
        <v>2906821</v>
      </c>
      <c r="G341" s="4">
        <v>3803888.51</v>
      </c>
      <c r="H341" s="1">
        <v>774.76</v>
      </c>
      <c r="I341" s="6">
        <f t="shared" si="16"/>
        <v>3751.8986524859311</v>
      </c>
      <c r="J341" s="6">
        <f t="shared" si="17"/>
        <v>8661.6623341421855</v>
      </c>
    </row>
    <row r="342" spans="1:10" x14ac:dyDescent="0.25">
      <c r="A342">
        <v>50229</v>
      </c>
      <c r="B342" t="s">
        <v>414</v>
      </c>
      <c r="C342" t="s">
        <v>103</v>
      </c>
      <c r="D342" s="8">
        <v>2150299</v>
      </c>
      <c r="E342" s="8">
        <v>0</v>
      </c>
      <c r="F342" s="8">
        <f t="shared" si="15"/>
        <v>2150299</v>
      </c>
      <c r="G342" s="4">
        <v>3600442.7</v>
      </c>
      <c r="H342" s="1">
        <v>722.92</v>
      </c>
      <c r="I342" s="6">
        <f t="shared" si="16"/>
        <v>2974.4632877773474</v>
      </c>
      <c r="J342" s="6">
        <f t="shared" si="17"/>
        <v>7954.8797930614737</v>
      </c>
    </row>
    <row r="343" spans="1:10" x14ac:dyDescent="0.25">
      <c r="A343">
        <v>45484</v>
      </c>
      <c r="B343" t="s">
        <v>415</v>
      </c>
      <c r="C343" t="s">
        <v>294</v>
      </c>
      <c r="D343" s="8">
        <v>2191401</v>
      </c>
      <c r="E343" s="8">
        <v>1395016</v>
      </c>
      <c r="F343" s="8">
        <f t="shared" si="15"/>
        <v>3586417</v>
      </c>
      <c r="G343" s="4">
        <v>4053989.62</v>
      </c>
      <c r="H343" s="1">
        <v>844.7</v>
      </c>
      <c r="I343" s="6">
        <f t="shared" si="16"/>
        <v>4245.7878536758608</v>
      </c>
      <c r="J343" s="6">
        <f t="shared" si="17"/>
        <v>9045.1126080265185</v>
      </c>
    </row>
    <row r="344" spans="1:10" x14ac:dyDescent="0.25">
      <c r="A344">
        <v>44388</v>
      </c>
      <c r="B344" t="s">
        <v>416</v>
      </c>
      <c r="C344" t="s">
        <v>96</v>
      </c>
      <c r="D344" s="8">
        <v>49308438</v>
      </c>
      <c r="E344" s="8">
        <v>0</v>
      </c>
      <c r="F344" s="8">
        <f t="shared" si="15"/>
        <v>49308438</v>
      </c>
      <c r="G344" s="4">
        <v>15337753.810000001</v>
      </c>
      <c r="H344" s="1">
        <v>7339.29</v>
      </c>
      <c r="I344" s="6">
        <f t="shared" si="16"/>
        <v>6718.4207191703827</v>
      </c>
      <c r="J344" s="6">
        <f t="shared" si="17"/>
        <v>8808.2351031230537</v>
      </c>
    </row>
    <row r="345" spans="1:10" x14ac:dyDescent="0.25">
      <c r="A345">
        <v>48520</v>
      </c>
      <c r="B345" t="s">
        <v>417</v>
      </c>
      <c r="C345" t="s">
        <v>231</v>
      </c>
      <c r="D345" s="8">
        <v>2944219</v>
      </c>
      <c r="E345" s="8">
        <v>0</v>
      </c>
      <c r="F345" s="8">
        <f t="shared" si="15"/>
        <v>2944219</v>
      </c>
      <c r="G345" s="4">
        <v>13780676.17</v>
      </c>
      <c r="H345" s="1">
        <v>1862.3</v>
      </c>
      <c r="I345" s="6">
        <f t="shared" si="16"/>
        <v>1580.9584921870805</v>
      </c>
      <c r="J345" s="6">
        <f t="shared" si="17"/>
        <v>8980.7738656500023</v>
      </c>
    </row>
    <row r="346" spans="1:10" x14ac:dyDescent="0.25">
      <c r="A346">
        <v>45492</v>
      </c>
      <c r="B346" t="s">
        <v>418</v>
      </c>
      <c r="C346" t="s">
        <v>259</v>
      </c>
      <c r="D346" s="8">
        <v>67585883</v>
      </c>
      <c r="E346" s="8">
        <v>0</v>
      </c>
      <c r="F346" s="8">
        <f t="shared" si="15"/>
        <v>67585883</v>
      </c>
      <c r="G346" s="4">
        <v>14781396.880000001</v>
      </c>
      <c r="H346" s="1">
        <v>8038.76</v>
      </c>
      <c r="I346" s="6">
        <f t="shared" si="16"/>
        <v>8407.5010324975483</v>
      </c>
      <c r="J346" s="6">
        <f t="shared" si="17"/>
        <v>10246.266822246216</v>
      </c>
    </row>
    <row r="347" spans="1:10" x14ac:dyDescent="0.25">
      <c r="A347">
        <v>48629</v>
      </c>
      <c r="B347" t="s">
        <v>419</v>
      </c>
      <c r="C347" t="s">
        <v>87</v>
      </c>
      <c r="D347" s="8">
        <v>4394743</v>
      </c>
      <c r="E347" s="8">
        <v>2868428</v>
      </c>
      <c r="F347" s="8">
        <f t="shared" si="15"/>
        <v>7263171</v>
      </c>
      <c r="G347" s="4">
        <v>4481828</v>
      </c>
      <c r="H347" s="1">
        <v>1204.8599999999999</v>
      </c>
      <c r="I347" s="6">
        <f t="shared" si="16"/>
        <v>6028.2281758876552</v>
      </c>
      <c r="J347" s="6">
        <f t="shared" si="17"/>
        <v>9748.0196869345818</v>
      </c>
    </row>
    <row r="348" spans="1:10" x14ac:dyDescent="0.25">
      <c r="A348">
        <v>46920</v>
      </c>
      <c r="B348" t="s">
        <v>420</v>
      </c>
      <c r="C348" t="s">
        <v>421</v>
      </c>
      <c r="D348" s="8">
        <v>13920209</v>
      </c>
      <c r="E348" s="8">
        <v>0</v>
      </c>
      <c r="F348" s="8">
        <f t="shared" si="15"/>
        <v>13920209</v>
      </c>
      <c r="G348" s="4">
        <v>9307252.7300000004</v>
      </c>
      <c r="H348" s="1">
        <v>2428.8000000000002</v>
      </c>
      <c r="I348" s="6">
        <f t="shared" si="16"/>
        <v>5731.311347167325</v>
      </c>
      <c r="J348" s="6">
        <f t="shared" si="17"/>
        <v>9563.3488677536225</v>
      </c>
    </row>
    <row r="349" spans="1:10" x14ac:dyDescent="0.25">
      <c r="A349">
        <v>44396</v>
      </c>
      <c r="B349" t="s">
        <v>422</v>
      </c>
      <c r="C349" t="s">
        <v>118</v>
      </c>
      <c r="D349" s="8">
        <v>35055668</v>
      </c>
      <c r="E349" s="8">
        <v>0</v>
      </c>
      <c r="F349" s="8">
        <f t="shared" si="15"/>
        <v>35055668</v>
      </c>
      <c r="G349" s="4">
        <v>11030221.050000001</v>
      </c>
      <c r="H349" s="1">
        <v>5748.66</v>
      </c>
      <c r="I349" s="6">
        <f t="shared" si="16"/>
        <v>6098.0590259295213</v>
      </c>
      <c r="J349" s="6">
        <f t="shared" si="17"/>
        <v>8016.8054903229622</v>
      </c>
    </row>
    <row r="350" spans="1:10" x14ac:dyDescent="0.25">
      <c r="A350">
        <v>48959</v>
      </c>
      <c r="B350" t="s">
        <v>423</v>
      </c>
      <c r="C350" t="s">
        <v>81</v>
      </c>
      <c r="D350" s="8">
        <v>313351</v>
      </c>
      <c r="E350" s="8">
        <v>0</v>
      </c>
      <c r="F350" s="8">
        <f t="shared" si="15"/>
        <v>313351</v>
      </c>
      <c r="G350" s="4">
        <v>0</v>
      </c>
      <c r="H350" s="1">
        <v>0</v>
      </c>
      <c r="I350" s="6">
        <v>0</v>
      </c>
      <c r="J350" s="6">
        <v>0</v>
      </c>
    </row>
    <row r="351" spans="1:10" x14ac:dyDescent="0.25">
      <c r="A351">
        <v>44404</v>
      </c>
      <c r="B351" t="s">
        <v>424</v>
      </c>
      <c r="C351" t="s">
        <v>237</v>
      </c>
      <c r="D351" s="8">
        <v>32843666</v>
      </c>
      <c r="E351" s="8">
        <v>0</v>
      </c>
      <c r="F351" s="8">
        <f t="shared" si="15"/>
        <v>32843666</v>
      </c>
      <c r="G351" s="4">
        <v>27371537.510000002</v>
      </c>
      <c r="H351" s="1">
        <v>7195.13</v>
      </c>
      <c r="I351" s="6">
        <f t="shared" si="16"/>
        <v>4564.7077954116185</v>
      </c>
      <c r="J351" s="6">
        <f t="shared" si="17"/>
        <v>8368.8833294186497</v>
      </c>
    </row>
    <row r="352" spans="1:10" x14ac:dyDescent="0.25">
      <c r="A352">
        <v>48173</v>
      </c>
      <c r="B352" t="s">
        <v>425</v>
      </c>
      <c r="C352" t="s">
        <v>30</v>
      </c>
      <c r="D352" s="8">
        <v>12957217</v>
      </c>
      <c r="E352" s="8">
        <v>0</v>
      </c>
      <c r="F352" s="8">
        <f t="shared" si="15"/>
        <v>12957217</v>
      </c>
      <c r="G352" s="4">
        <v>10628918.59</v>
      </c>
      <c r="H352" s="1">
        <v>2998.53</v>
      </c>
      <c r="I352" s="6">
        <f t="shared" si="16"/>
        <v>4321.1897162943169</v>
      </c>
      <c r="J352" s="6">
        <f t="shared" si="17"/>
        <v>7865.8994874154996</v>
      </c>
    </row>
    <row r="353" spans="1:10" x14ac:dyDescent="0.25">
      <c r="A353">
        <v>45500</v>
      </c>
      <c r="B353" t="s">
        <v>426</v>
      </c>
      <c r="C353" t="s">
        <v>62</v>
      </c>
      <c r="D353" s="8">
        <v>37285157</v>
      </c>
      <c r="E353" s="8">
        <v>0</v>
      </c>
      <c r="F353" s="8">
        <f t="shared" si="15"/>
        <v>37285157</v>
      </c>
      <c r="G353" s="4">
        <v>15983827.199999999</v>
      </c>
      <c r="H353" s="1">
        <v>6317.12</v>
      </c>
      <c r="I353" s="6">
        <f t="shared" si="16"/>
        <v>5902.2397864849809</v>
      </c>
      <c r="J353" s="6">
        <f t="shared" si="17"/>
        <v>8432.4793893419792</v>
      </c>
    </row>
    <row r="354" spans="1:10" x14ac:dyDescent="0.25">
      <c r="A354">
        <v>50633</v>
      </c>
      <c r="B354" t="s">
        <v>427</v>
      </c>
      <c r="C354" t="s">
        <v>123</v>
      </c>
      <c r="D354" s="8">
        <v>1793221</v>
      </c>
      <c r="E354" s="8">
        <v>597801</v>
      </c>
      <c r="F354" s="8">
        <f t="shared" si="15"/>
        <v>2391022</v>
      </c>
      <c r="G354" s="4">
        <v>2866433.66</v>
      </c>
      <c r="H354" s="1">
        <v>604.9</v>
      </c>
      <c r="I354" s="6">
        <f t="shared" si="16"/>
        <v>3952.7558274094895</v>
      </c>
      <c r="J354" s="6">
        <f t="shared" si="17"/>
        <v>8691.4459580095881</v>
      </c>
    </row>
    <row r="355" spans="1:10" x14ac:dyDescent="0.25">
      <c r="A355">
        <v>49361</v>
      </c>
      <c r="B355" t="s">
        <v>428</v>
      </c>
      <c r="C355" t="s">
        <v>189</v>
      </c>
      <c r="D355" s="8">
        <v>1000237</v>
      </c>
      <c r="E355" s="8">
        <v>549346</v>
      </c>
      <c r="F355" s="8">
        <f t="shared" si="15"/>
        <v>1549583</v>
      </c>
      <c r="G355" s="4">
        <v>2147375.17</v>
      </c>
      <c r="H355" s="1">
        <v>414.77</v>
      </c>
      <c r="I355" s="6">
        <f t="shared" si="16"/>
        <v>3736.0054970224464</v>
      </c>
      <c r="J355" s="6">
        <f t="shared" si="17"/>
        <v>8913.2728259035139</v>
      </c>
    </row>
    <row r="356" spans="1:10" x14ac:dyDescent="0.25">
      <c r="A356">
        <v>45518</v>
      </c>
      <c r="B356" t="s">
        <v>429</v>
      </c>
      <c r="C356" t="s">
        <v>87</v>
      </c>
      <c r="D356" s="8">
        <v>6147284</v>
      </c>
      <c r="E356" s="8">
        <v>138193</v>
      </c>
      <c r="F356" s="8">
        <f t="shared" si="15"/>
        <v>6285477</v>
      </c>
      <c r="G356" s="4">
        <v>5621041.5199999996</v>
      </c>
      <c r="H356" s="1">
        <v>1407.97</v>
      </c>
      <c r="I356" s="6">
        <f t="shared" si="16"/>
        <v>4464.2123056599221</v>
      </c>
      <c r="J356" s="6">
        <f t="shared" si="17"/>
        <v>8456.5143575502316</v>
      </c>
    </row>
    <row r="357" spans="1:10" x14ac:dyDescent="0.25">
      <c r="A357">
        <v>49890</v>
      </c>
      <c r="B357" t="s">
        <v>430</v>
      </c>
      <c r="C357" t="s">
        <v>26</v>
      </c>
      <c r="D357" s="8">
        <v>6060802</v>
      </c>
      <c r="E357" s="8">
        <v>0</v>
      </c>
      <c r="F357" s="8">
        <f t="shared" si="15"/>
        <v>6060802</v>
      </c>
      <c r="G357" s="4">
        <v>8764901.2300000004</v>
      </c>
      <c r="H357" s="1">
        <v>1800.75</v>
      </c>
      <c r="I357" s="6">
        <f t="shared" si="16"/>
        <v>3365.709843120922</v>
      </c>
      <c r="J357" s="6">
        <f t="shared" si="17"/>
        <v>8233.0713480494232</v>
      </c>
    </row>
    <row r="358" spans="1:10" x14ac:dyDescent="0.25">
      <c r="A358">
        <v>49627</v>
      </c>
      <c r="B358" t="s">
        <v>431</v>
      </c>
      <c r="C358" t="s">
        <v>101</v>
      </c>
      <c r="D358" s="8">
        <v>2199777</v>
      </c>
      <c r="E358" s="8">
        <v>0</v>
      </c>
      <c r="F358" s="8">
        <f t="shared" si="15"/>
        <v>2199777</v>
      </c>
      <c r="G358" s="4">
        <v>8931121.4499999993</v>
      </c>
      <c r="H358" s="1">
        <v>1327.79</v>
      </c>
      <c r="I358" s="6">
        <f t="shared" si="16"/>
        <v>1656.7205657521145</v>
      </c>
      <c r="J358" s="6">
        <f t="shared" si="17"/>
        <v>8383.0262692142587</v>
      </c>
    </row>
    <row r="359" spans="1:10" x14ac:dyDescent="0.25">
      <c r="A359">
        <v>45948</v>
      </c>
      <c r="B359" t="s">
        <v>432</v>
      </c>
      <c r="C359" t="s">
        <v>433</v>
      </c>
      <c r="D359" s="8">
        <v>3683494</v>
      </c>
      <c r="E359" s="8">
        <v>1087804</v>
      </c>
      <c r="F359" s="8">
        <f t="shared" si="15"/>
        <v>4771298</v>
      </c>
      <c r="G359" s="4">
        <v>2331558.08</v>
      </c>
      <c r="H359" s="1">
        <v>876.85</v>
      </c>
      <c r="I359" s="6">
        <f t="shared" si="16"/>
        <v>5441.4073102583106</v>
      </c>
      <c r="J359" s="6">
        <f t="shared" si="17"/>
        <v>8100.4231966698981</v>
      </c>
    </row>
    <row r="360" spans="1:10" x14ac:dyDescent="0.25">
      <c r="A360">
        <v>46672</v>
      </c>
      <c r="B360" t="s">
        <v>434</v>
      </c>
      <c r="C360" t="s">
        <v>34</v>
      </c>
      <c r="D360" s="8">
        <v>1573962</v>
      </c>
      <c r="E360" s="8">
        <v>914985</v>
      </c>
      <c r="F360" s="8">
        <f t="shared" si="15"/>
        <v>2488947</v>
      </c>
      <c r="G360" s="4">
        <v>4032195.88</v>
      </c>
      <c r="H360" s="1">
        <v>688.04</v>
      </c>
      <c r="I360" s="6">
        <f t="shared" si="16"/>
        <v>3617.4452066740309</v>
      </c>
      <c r="J360" s="6">
        <f t="shared" si="17"/>
        <v>9477.8543107958849</v>
      </c>
    </row>
    <row r="361" spans="1:10" x14ac:dyDescent="0.25">
      <c r="A361">
        <v>50039</v>
      </c>
      <c r="B361" t="s">
        <v>435</v>
      </c>
      <c r="C361" t="s">
        <v>20</v>
      </c>
      <c r="D361" s="8">
        <v>3546661</v>
      </c>
      <c r="E361" s="8">
        <v>0</v>
      </c>
      <c r="F361" s="8">
        <f t="shared" si="15"/>
        <v>3546661</v>
      </c>
      <c r="G361" s="4">
        <v>2213987.1800000002</v>
      </c>
      <c r="H361" s="1">
        <v>663.95</v>
      </c>
      <c r="I361" s="6">
        <f t="shared" si="16"/>
        <v>5341.7591686120941</v>
      </c>
      <c r="J361" s="6">
        <f t="shared" si="17"/>
        <v>8676.3283078545064</v>
      </c>
    </row>
    <row r="362" spans="1:10" x14ac:dyDescent="0.25">
      <c r="A362">
        <v>50740</v>
      </c>
      <c r="B362" t="s">
        <v>436</v>
      </c>
      <c r="C362" t="s">
        <v>143</v>
      </c>
      <c r="D362" s="8">
        <v>2661184</v>
      </c>
      <c r="E362" s="8">
        <v>1268612</v>
      </c>
      <c r="F362" s="8">
        <f t="shared" si="15"/>
        <v>3929796</v>
      </c>
      <c r="G362" s="4">
        <v>4216913.01</v>
      </c>
      <c r="H362" s="1">
        <v>954.79</v>
      </c>
      <c r="I362" s="6">
        <f t="shared" si="16"/>
        <v>4115.8746949591014</v>
      </c>
      <c r="J362" s="6">
        <f t="shared" si="17"/>
        <v>8532.4615988856185</v>
      </c>
    </row>
    <row r="363" spans="1:10" x14ac:dyDescent="0.25">
      <c r="A363">
        <v>139303</v>
      </c>
      <c r="B363" t="s">
        <v>437</v>
      </c>
      <c r="C363" t="s">
        <v>237</v>
      </c>
      <c r="D363" s="8">
        <v>14006204</v>
      </c>
      <c r="E363" s="8">
        <v>0</v>
      </c>
      <c r="F363" s="8">
        <f t="shared" si="15"/>
        <v>14006204</v>
      </c>
      <c r="G363" s="4">
        <v>5126800.96</v>
      </c>
      <c r="H363" s="1">
        <v>2314.23</v>
      </c>
      <c r="I363" s="6">
        <f t="shared" si="16"/>
        <v>6052.2091581217082</v>
      </c>
      <c r="J363" s="6">
        <f t="shared" si="17"/>
        <v>8267.5468557576387</v>
      </c>
    </row>
    <row r="364" spans="1:10" x14ac:dyDescent="0.25">
      <c r="A364">
        <v>47712</v>
      </c>
      <c r="B364" t="s">
        <v>438</v>
      </c>
      <c r="C364" t="s">
        <v>76</v>
      </c>
      <c r="D364" s="8">
        <v>2608721</v>
      </c>
      <c r="E364" s="8">
        <v>1137378</v>
      </c>
      <c r="F364" s="8">
        <f t="shared" si="15"/>
        <v>3746099</v>
      </c>
      <c r="G364" s="4">
        <v>2029569.08</v>
      </c>
      <c r="H364" s="1">
        <v>598.83000000000004</v>
      </c>
      <c r="I364" s="6">
        <f t="shared" si="16"/>
        <v>6255.6969423709561</v>
      </c>
      <c r="J364" s="6">
        <f t="shared" si="17"/>
        <v>9644.9210627390075</v>
      </c>
    </row>
    <row r="365" spans="1:10" x14ac:dyDescent="0.25">
      <c r="A365">
        <v>45526</v>
      </c>
      <c r="B365" t="s">
        <v>439</v>
      </c>
      <c r="C365" t="s">
        <v>123</v>
      </c>
      <c r="D365" s="8">
        <v>2148982</v>
      </c>
      <c r="E365" s="8">
        <v>739945</v>
      </c>
      <c r="F365" s="8">
        <f t="shared" si="15"/>
        <v>2888927</v>
      </c>
      <c r="G365" s="4">
        <v>4970615.6500000004</v>
      </c>
      <c r="H365" s="1">
        <v>1027.9000000000001</v>
      </c>
      <c r="I365" s="6">
        <f t="shared" si="16"/>
        <v>2810.5136686448095</v>
      </c>
      <c r="J365" s="6">
        <f t="shared" si="17"/>
        <v>7646.2132989590427</v>
      </c>
    </row>
    <row r="366" spans="1:10" x14ac:dyDescent="0.25">
      <c r="A366">
        <v>48777</v>
      </c>
      <c r="B366" t="s">
        <v>440</v>
      </c>
      <c r="C366" t="s">
        <v>441</v>
      </c>
      <c r="D366" s="8">
        <v>4931124</v>
      </c>
      <c r="E366" s="8">
        <v>0</v>
      </c>
      <c r="F366" s="8">
        <f t="shared" si="15"/>
        <v>4931124</v>
      </c>
      <c r="G366" s="4">
        <v>13860417.07</v>
      </c>
      <c r="H366" s="1">
        <v>2161.58</v>
      </c>
      <c r="I366" s="6">
        <f t="shared" si="16"/>
        <v>2281.2590790070226</v>
      </c>
      <c r="J366" s="6">
        <f t="shared" si="17"/>
        <v>8693.4284504852931</v>
      </c>
    </row>
    <row r="367" spans="1:10" x14ac:dyDescent="0.25">
      <c r="A367">
        <v>45534</v>
      </c>
      <c r="B367" t="s">
        <v>442</v>
      </c>
      <c r="C367" t="s">
        <v>141</v>
      </c>
      <c r="D367" s="8">
        <v>3583636</v>
      </c>
      <c r="E367" s="8">
        <v>1001023</v>
      </c>
      <c r="F367" s="8">
        <f t="shared" si="15"/>
        <v>4584659</v>
      </c>
      <c r="G367" s="4">
        <v>5880244.4699999997</v>
      </c>
      <c r="H367" s="1">
        <v>1348.79</v>
      </c>
      <c r="I367" s="6">
        <f t="shared" si="16"/>
        <v>3399.0902957465582</v>
      </c>
      <c r="J367" s="6">
        <f t="shared" si="17"/>
        <v>7758.734473120352</v>
      </c>
    </row>
    <row r="368" spans="1:10" x14ac:dyDescent="0.25">
      <c r="A368">
        <v>44412</v>
      </c>
      <c r="B368" t="s">
        <v>443</v>
      </c>
      <c r="C368" t="s">
        <v>163</v>
      </c>
      <c r="D368" s="8">
        <v>13791391</v>
      </c>
      <c r="E368" s="8">
        <v>0</v>
      </c>
      <c r="F368" s="8">
        <f t="shared" si="15"/>
        <v>13791391</v>
      </c>
      <c r="G368" s="4">
        <v>20044464.66</v>
      </c>
      <c r="H368" s="1">
        <v>3744.88</v>
      </c>
      <c r="I368" s="6">
        <f t="shared" si="16"/>
        <v>3682.7324240029052</v>
      </c>
      <c r="J368" s="6">
        <f t="shared" si="17"/>
        <v>9035.2309446497602</v>
      </c>
    </row>
    <row r="369" spans="1:10" x14ac:dyDescent="0.25">
      <c r="A369">
        <v>44420</v>
      </c>
      <c r="B369" t="s">
        <v>444</v>
      </c>
      <c r="C369" t="s">
        <v>151</v>
      </c>
      <c r="D369" s="8">
        <v>16064835</v>
      </c>
      <c r="E369" s="8">
        <v>0</v>
      </c>
      <c r="F369" s="8">
        <f t="shared" si="15"/>
        <v>16064835</v>
      </c>
      <c r="G369" s="4">
        <v>12474281.9</v>
      </c>
      <c r="H369" s="1">
        <v>3968.16</v>
      </c>
      <c r="I369" s="6">
        <f t="shared" si="16"/>
        <v>4048.4342869239144</v>
      </c>
      <c r="J369" s="6">
        <f t="shared" si="17"/>
        <v>7192.0277660174988</v>
      </c>
    </row>
    <row r="370" spans="1:10" x14ac:dyDescent="0.25">
      <c r="A370">
        <v>44438</v>
      </c>
      <c r="B370" t="s">
        <v>445</v>
      </c>
      <c r="C370" t="s">
        <v>317</v>
      </c>
      <c r="D370" s="8">
        <v>8976075</v>
      </c>
      <c r="E370" s="8">
        <v>0</v>
      </c>
      <c r="F370" s="8">
        <f t="shared" si="15"/>
        <v>8976075</v>
      </c>
      <c r="G370" s="4">
        <v>7814774.1799999997</v>
      </c>
      <c r="H370" s="1">
        <v>2159.65</v>
      </c>
      <c r="I370" s="6">
        <f t="shared" si="16"/>
        <v>4156.2637464403952</v>
      </c>
      <c r="J370" s="6">
        <f t="shared" si="17"/>
        <v>7774.8010927696614</v>
      </c>
    </row>
    <row r="371" spans="1:10" x14ac:dyDescent="0.25">
      <c r="A371">
        <v>49270</v>
      </c>
      <c r="B371" t="s">
        <v>446</v>
      </c>
      <c r="C371" t="s">
        <v>183</v>
      </c>
      <c r="D371" s="8">
        <v>3041505</v>
      </c>
      <c r="E371" s="8">
        <v>1875718</v>
      </c>
      <c r="F371" s="8">
        <f t="shared" si="15"/>
        <v>4917223</v>
      </c>
      <c r="G371" s="4">
        <v>4912415.1900000004</v>
      </c>
      <c r="H371" s="1">
        <v>1085.24</v>
      </c>
      <c r="I371" s="6">
        <f t="shared" si="16"/>
        <v>4531.0005160148903</v>
      </c>
      <c r="J371" s="6">
        <f t="shared" si="17"/>
        <v>9057.5708506874071</v>
      </c>
    </row>
    <row r="372" spans="1:10" x14ac:dyDescent="0.25">
      <c r="A372">
        <v>44446</v>
      </c>
      <c r="B372" t="s">
        <v>447</v>
      </c>
      <c r="C372" t="s">
        <v>22</v>
      </c>
      <c r="D372" s="8">
        <v>2270777</v>
      </c>
      <c r="E372" s="8">
        <v>0</v>
      </c>
      <c r="F372" s="8">
        <f t="shared" si="15"/>
        <v>2270777</v>
      </c>
      <c r="G372" s="4">
        <v>8308512.1900000004</v>
      </c>
      <c r="H372" s="1">
        <v>1182.27</v>
      </c>
      <c r="I372" s="6">
        <f t="shared" si="16"/>
        <v>1920.6923968298274</v>
      </c>
      <c r="J372" s="6">
        <f t="shared" si="17"/>
        <v>8948.2852394123183</v>
      </c>
    </row>
    <row r="373" spans="1:10" x14ac:dyDescent="0.25">
      <c r="A373">
        <v>46995</v>
      </c>
      <c r="B373" t="s">
        <v>448</v>
      </c>
      <c r="C373" t="s">
        <v>92</v>
      </c>
      <c r="D373" s="8">
        <v>44011541</v>
      </c>
      <c r="E373" s="8">
        <v>0</v>
      </c>
      <c r="F373" s="8">
        <f t="shared" si="15"/>
        <v>44011541</v>
      </c>
      <c r="G373" s="4">
        <v>2450183.5299999998</v>
      </c>
      <c r="H373" s="1">
        <v>4662.29</v>
      </c>
      <c r="I373" s="6">
        <f t="shared" si="16"/>
        <v>9439.8977755566466</v>
      </c>
      <c r="J373" s="6">
        <f t="shared" si="17"/>
        <v>9965.4299775432246</v>
      </c>
    </row>
    <row r="374" spans="1:10" x14ac:dyDescent="0.25">
      <c r="A374">
        <v>44461</v>
      </c>
      <c r="B374" t="s">
        <v>449</v>
      </c>
      <c r="C374" t="s">
        <v>101</v>
      </c>
      <c r="D374" s="8">
        <v>927033</v>
      </c>
      <c r="E374" s="8">
        <v>0</v>
      </c>
      <c r="F374" s="8">
        <f t="shared" si="15"/>
        <v>927033</v>
      </c>
      <c r="G374" s="4">
        <v>1777910.13</v>
      </c>
      <c r="H374" s="1">
        <v>352.88</v>
      </c>
      <c r="I374" s="6">
        <f t="shared" si="16"/>
        <v>2627.0488551348899</v>
      </c>
      <c r="J374" s="6">
        <f t="shared" si="17"/>
        <v>7665.3341929267735</v>
      </c>
    </row>
    <row r="375" spans="1:10" x14ac:dyDescent="0.25">
      <c r="A375">
        <v>45955</v>
      </c>
      <c r="B375" t="s">
        <v>450</v>
      </c>
      <c r="C375" t="s">
        <v>433</v>
      </c>
      <c r="D375" s="8">
        <v>2275199</v>
      </c>
      <c r="E375" s="8">
        <v>1630394</v>
      </c>
      <c r="F375" s="8">
        <f t="shared" si="15"/>
        <v>3905593</v>
      </c>
      <c r="G375" s="4">
        <v>3172622.19</v>
      </c>
      <c r="H375" s="1">
        <v>813.69</v>
      </c>
      <c r="I375" s="6">
        <f t="shared" si="16"/>
        <v>4799.8537526576456</v>
      </c>
      <c r="J375" s="6">
        <f t="shared" si="17"/>
        <v>8698.9089087981902</v>
      </c>
    </row>
    <row r="376" spans="1:10" x14ac:dyDescent="0.25">
      <c r="A376">
        <v>45963</v>
      </c>
      <c r="B376" t="s">
        <v>451</v>
      </c>
      <c r="C376" t="s">
        <v>433</v>
      </c>
      <c r="D376" s="8">
        <v>1149904</v>
      </c>
      <c r="E376" s="8">
        <v>576947</v>
      </c>
      <c r="F376" s="8">
        <f t="shared" si="15"/>
        <v>1726851</v>
      </c>
      <c r="G376" s="4">
        <v>1941415.41</v>
      </c>
      <c r="H376" s="1">
        <v>421.95</v>
      </c>
      <c r="I376" s="6">
        <f t="shared" si="16"/>
        <v>4092.5488801990759</v>
      </c>
      <c r="J376" s="6">
        <f t="shared" si="17"/>
        <v>8693.6044792036973</v>
      </c>
    </row>
    <row r="377" spans="1:10" x14ac:dyDescent="0.25">
      <c r="A377">
        <v>48710</v>
      </c>
      <c r="B377" t="s">
        <v>452</v>
      </c>
      <c r="C377" t="s">
        <v>118</v>
      </c>
      <c r="D377" s="8">
        <v>2775562</v>
      </c>
      <c r="E377" s="8">
        <v>1380592</v>
      </c>
      <c r="F377" s="8">
        <f t="shared" si="15"/>
        <v>4156154</v>
      </c>
      <c r="G377" s="4">
        <v>5621142.9900000002</v>
      </c>
      <c r="H377" s="1">
        <v>1043.8399999999999</v>
      </c>
      <c r="I377" s="6">
        <f t="shared" si="16"/>
        <v>3981.6006284488049</v>
      </c>
      <c r="J377" s="6">
        <f t="shared" si="17"/>
        <v>9366.6625057480087</v>
      </c>
    </row>
    <row r="378" spans="1:10" x14ac:dyDescent="0.25">
      <c r="A378">
        <v>44479</v>
      </c>
      <c r="B378" t="s">
        <v>453</v>
      </c>
      <c r="C378" t="s">
        <v>205</v>
      </c>
      <c r="D378" s="8">
        <v>3448529</v>
      </c>
      <c r="E378" s="8">
        <v>0</v>
      </c>
      <c r="F378" s="8">
        <f t="shared" si="15"/>
        <v>3448529</v>
      </c>
      <c r="G378" s="4">
        <v>13487117.49</v>
      </c>
      <c r="H378" s="1">
        <v>1940.9</v>
      </c>
      <c r="I378" s="6">
        <f t="shared" si="16"/>
        <v>1776.767994229481</v>
      </c>
      <c r="J378" s="6">
        <f t="shared" si="17"/>
        <v>8725.6666958627447</v>
      </c>
    </row>
    <row r="379" spans="1:10" x14ac:dyDescent="0.25">
      <c r="A379">
        <v>47720</v>
      </c>
      <c r="B379" t="s">
        <v>454</v>
      </c>
      <c r="C379" t="s">
        <v>76</v>
      </c>
      <c r="D379" s="8">
        <v>2544283</v>
      </c>
      <c r="E379" s="8">
        <v>1042735</v>
      </c>
      <c r="F379" s="8">
        <f t="shared" si="15"/>
        <v>3587018</v>
      </c>
      <c r="G379" s="4">
        <v>5199091.3600000003</v>
      </c>
      <c r="H379" s="1">
        <v>1000.51</v>
      </c>
      <c r="I379" s="6">
        <f t="shared" si="16"/>
        <v>3585.189553327803</v>
      </c>
      <c r="J379" s="6">
        <f t="shared" si="17"/>
        <v>8781.6307283285514</v>
      </c>
    </row>
    <row r="380" spans="1:10" x14ac:dyDescent="0.25">
      <c r="A380">
        <v>46136</v>
      </c>
      <c r="B380" t="s">
        <v>455</v>
      </c>
      <c r="C380" t="s">
        <v>237</v>
      </c>
      <c r="D380" s="8">
        <v>1150495</v>
      </c>
      <c r="E380" s="8">
        <v>461522</v>
      </c>
      <c r="F380" s="8">
        <f t="shared" si="15"/>
        <v>1612017</v>
      </c>
      <c r="G380" s="4">
        <v>4162092.51</v>
      </c>
      <c r="H380" s="1">
        <v>668.94</v>
      </c>
      <c r="I380" s="6">
        <f t="shared" si="16"/>
        <v>2409.8080545340385</v>
      </c>
      <c r="J380" s="6">
        <f t="shared" si="17"/>
        <v>8631.7300654767241</v>
      </c>
    </row>
    <row r="381" spans="1:10" x14ac:dyDescent="0.25">
      <c r="A381">
        <v>44487</v>
      </c>
      <c r="B381" t="s">
        <v>456</v>
      </c>
      <c r="C381" t="s">
        <v>170</v>
      </c>
      <c r="D381" s="8">
        <v>13155516</v>
      </c>
      <c r="E381" s="8">
        <v>0</v>
      </c>
      <c r="F381" s="8">
        <f t="shared" si="15"/>
        <v>13155516</v>
      </c>
      <c r="G381" s="4">
        <v>8670159.5700000003</v>
      </c>
      <c r="H381" s="1">
        <v>3025.1</v>
      </c>
      <c r="I381" s="6">
        <f t="shared" si="16"/>
        <v>4348.7871475323127</v>
      </c>
      <c r="J381" s="6">
        <f t="shared" si="17"/>
        <v>7214.8608541866388</v>
      </c>
    </row>
    <row r="382" spans="1:10" x14ac:dyDescent="0.25">
      <c r="A382">
        <v>45559</v>
      </c>
      <c r="B382" t="s">
        <v>457</v>
      </c>
      <c r="C382" t="s">
        <v>62</v>
      </c>
      <c r="D382" s="8">
        <v>16275401</v>
      </c>
      <c r="E382" s="8">
        <v>0</v>
      </c>
      <c r="F382" s="8">
        <f t="shared" si="15"/>
        <v>16275401</v>
      </c>
      <c r="G382" s="4">
        <v>3673351.42</v>
      </c>
      <c r="H382" s="1">
        <v>2122.36</v>
      </c>
      <c r="I382" s="6">
        <f t="shared" si="16"/>
        <v>7668.5392676077572</v>
      </c>
      <c r="J382" s="6">
        <f t="shared" si="17"/>
        <v>9399.3254772988566</v>
      </c>
    </row>
    <row r="383" spans="1:10" x14ac:dyDescent="0.25">
      <c r="A383">
        <v>49718</v>
      </c>
      <c r="B383" t="s">
        <v>458</v>
      </c>
      <c r="C383" t="s">
        <v>90</v>
      </c>
      <c r="D383" s="8">
        <v>939126</v>
      </c>
      <c r="E383" s="8">
        <v>606114</v>
      </c>
      <c r="F383" s="8">
        <f t="shared" si="15"/>
        <v>1545240</v>
      </c>
      <c r="G383" s="4">
        <v>1838137.51</v>
      </c>
      <c r="H383" s="1">
        <v>347.17</v>
      </c>
      <c r="I383" s="6">
        <f t="shared" si="16"/>
        <v>4450.9606244779216</v>
      </c>
      <c r="J383" s="6">
        <f t="shared" si="17"/>
        <v>9745.5929659820831</v>
      </c>
    </row>
    <row r="384" spans="1:10" x14ac:dyDescent="0.25">
      <c r="A384">
        <v>44453</v>
      </c>
      <c r="B384" t="s">
        <v>459</v>
      </c>
      <c r="C384" t="s">
        <v>298</v>
      </c>
      <c r="D384" s="8">
        <v>24112362</v>
      </c>
      <c r="E384" s="8">
        <v>7847906</v>
      </c>
      <c r="F384" s="8">
        <f t="shared" si="15"/>
        <v>31960268</v>
      </c>
      <c r="G384" s="4">
        <v>26438139.510000002</v>
      </c>
      <c r="H384" s="1">
        <v>6870.65</v>
      </c>
      <c r="I384" s="6">
        <f t="shared" si="16"/>
        <v>4651.7095180223123</v>
      </c>
      <c r="J384" s="6">
        <f t="shared" si="17"/>
        <v>8499.6918064520833</v>
      </c>
    </row>
    <row r="385" spans="1:10" x14ac:dyDescent="0.25">
      <c r="A385">
        <v>47217</v>
      </c>
      <c r="B385" t="s">
        <v>460</v>
      </c>
      <c r="C385" t="s">
        <v>84</v>
      </c>
      <c r="D385" s="8">
        <v>6538564</v>
      </c>
      <c r="E385" s="8">
        <v>0</v>
      </c>
      <c r="F385" s="8">
        <f t="shared" si="15"/>
        <v>6538564</v>
      </c>
      <c r="G385" s="4">
        <v>1103212.3999999999</v>
      </c>
      <c r="H385" s="1">
        <v>594.16999999999996</v>
      </c>
      <c r="I385" s="6">
        <f t="shared" si="16"/>
        <v>11004.534055909926</v>
      </c>
      <c r="J385" s="6">
        <f t="shared" si="17"/>
        <v>12861.262601612334</v>
      </c>
    </row>
    <row r="386" spans="1:10" x14ac:dyDescent="0.25">
      <c r="A386">
        <v>45542</v>
      </c>
      <c r="B386" t="s">
        <v>461</v>
      </c>
      <c r="C386" t="s">
        <v>170</v>
      </c>
      <c r="D386" s="8">
        <v>3149047</v>
      </c>
      <c r="E386" s="8">
        <v>0</v>
      </c>
      <c r="F386" s="8">
        <f t="shared" si="15"/>
        <v>3149047</v>
      </c>
      <c r="G386" s="4">
        <v>5495178.9299999997</v>
      </c>
      <c r="H386" s="1">
        <v>1019.86</v>
      </c>
      <c r="I386" s="6">
        <f t="shared" si="16"/>
        <v>3087.7247857549073</v>
      </c>
      <c r="J386" s="6">
        <f t="shared" si="17"/>
        <v>8475.8946620124334</v>
      </c>
    </row>
    <row r="387" spans="1:10" x14ac:dyDescent="0.25">
      <c r="A387">
        <v>45567</v>
      </c>
      <c r="B387" t="s">
        <v>462</v>
      </c>
      <c r="C387" t="s">
        <v>103</v>
      </c>
      <c r="D387" s="8">
        <v>3347626</v>
      </c>
      <c r="E387" s="8">
        <v>0</v>
      </c>
      <c r="F387" s="8">
        <f t="shared" si="15"/>
        <v>3347626</v>
      </c>
      <c r="G387" s="4">
        <v>7066877.7199999997</v>
      </c>
      <c r="H387" s="1">
        <v>1333.97</v>
      </c>
      <c r="I387" s="6">
        <f t="shared" si="16"/>
        <v>2509.5212036252688</v>
      </c>
      <c r="J387" s="6">
        <f t="shared" si="17"/>
        <v>7807.1498759342403</v>
      </c>
    </row>
    <row r="388" spans="1:10" x14ac:dyDescent="0.25">
      <c r="A388">
        <v>48637</v>
      </c>
      <c r="B388" t="s">
        <v>463</v>
      </c>
      <c r="C388" t="s">
        <v>87</v>
      </c>
      <c r="D388" s="8">
        <v>1549877</v>
      </c>
      <c r="E388" s="8">
        <v>1228078</v>
      </c>
      <c r="F388" s="8">
        <f t="shared" si="15"/>
        <v>2777955</v>
      </c>
      <c r="G388" s="4">
        <v>2077076.18</v>
      </c>
      <c r="H388" s="1">
        <v>521.26</v>
      </c>
      <c r="I388" s="6">
        <f t="shared" si="16"/>
        <v>5329.3078310248247</v>
      </c>
      <c r="J388" s="6">
        <f t="shared" si="17"/>
        <v>9314.0298123776993</v>
      </c>
    </row>
    <row r="389" spans="1:10" x14ac:dyDescent="0.25">
      <c r="A389">
        <v>44495</v>
      </c>
      <c r="B389" t="s">
        <v>464</v>
      </c>
      <c r="C389" t="s">
        <v>103</v>
      </c>
      <c r="D389" s="8">
        <v>8527055</v>
      </c>
      <c r="E389" s="8">
        <v>0</v>
      </c>
      <c r="F389" s="8">
        <f t="shared" si="15"/>
        <v>8527055</v>
      </c>
      <c r="G389" s="4">
        <v>13012904.23</v>
      </c>
      <c r="H389" s="1">
        <v>2689.5</v>
      </c>
      <c r="I389" s="6">
        <f t="shared" si="16"/>
        <v>3170.4982338724672</v>
      </c>
      <c r="J389" s="6">
        <f t="shared" si="17"/>
        <v>8008.9084327942001</v>
      </c>
    </row>
    <row r="390" spans="1:10" x14ac:dyDescent="0.25">
      <c r="A390">
        <v>48900</v>
      </c>
      <c r="B390" t="s">
        <v>465</v>
      </c>
      <c r="C390" t="s">
        <v>131</v>
      </c>
      <c r="D390" s="8">
        <v>4175386</v>
      </c>
      <c r="E390" s="8">
        <v>0</v>
      </c>
      <c r="F390" s="8">
        <f t="shared" si="15"/>
        <v>4175386</v>
      </c>
      <c r="G390" s="4">
        <v>5264996.51</v>
      </c>
      <c r="H390" s="1">
        <v>914.34</v>
      </c>
      <c r="I390" s="6">
        <f t="shared" si="16"/>
        <v>4566.5572981604219</v>
      </c>
      <c r="J390" s="6">
        <f t="shared" si="17"/>
        <v>10324.805334995734</v>
      </c>
    </row>
    <row r="391" spans="1:10" x14ac:dyDescent="0.25">
      <c r="A391">
        <v>50047</v>
      </c>
      <c r="B391" t="s">
        <v>466</v>
      </c>
      <c r="C391" t="s">
        <v>20</v>
      </c>
      <c r="D391" s="8">
        <v>34532318</v>
      </c>
      <c r="E391" s="8">
        <v>0</v>
      </c>
      <c r="F391" s="8">
        <f t="shared" si="15"/>
        <v>34532318</v>
      </c>
      <c r="G391" s="4">
        <v>4574452.97</v>
      </c>
      <c r="H391" s="1">
        <v>3787.7</v>
      </c>
      <c r="I391" s="6">
        <f t="shared" si="16"/>
        <v>9116.9622726192683</v>
      </c>
      <c r="J391" s="6">
        <f t="shared" si="17"/>
        <v>10324.674860733427</v>
      </c>
    </row>
    <row r="392" spans="1:10" x14ac:dyDescent="0.25">
      <c r="A392">
        <v>50708</v>
      </c>
      <c r="B392" t="s">
        <v>467</v>
      </c>
      <c r="C392" t="s">
        <v>108</v>
      </c>
      <c r="D392" s="8">
        <v>2633995</v>
      </c>
      <c r="E392" s="8">
        <v>645639</v>
      </c>
      <c r="F392" s="8">
        <f t="shared" si="15"/>
        <v>3279634</v>
      </c>
      <c r="G392" s="4">
        <v>3524412.94</v>
      </c>
      <c r="H392" s="1">
        <v>692.75</v>
      </c>
      <c r="I392" s="6">
        <f t="shared" si="16"/>
        <v>4734.2244677011913</v>
      </c>
      <c r="J392" s="6">
        <f t="shared" si="17"/>
        <v>9821.7927679538061</v>
      </c>
    </row>
    <row r="393" spans="1:10" x14ac:dyDescent="0.25">
      <c r="A393">
        <v>48967</v>
      </c>
      <c r="B393" t="s">
        <v>468</v>
      </c>
      <c r="C393" t="s">
        <v>81</v>
      </c>
      <c r="D393" s="8">
        <v>14428</v>
      </c>
      <c r="E393" s="8">
        <v>0</v>
      </c>
      <c r="F393" s="8">
        <f t="shared" si="15"/>
        <v>14428</v>
      </c>
      <c r="G393" s="4">
        <v>19672.64</v>
      </c>
      <c r="H393" s="1">
        <v>0</v>
      </c>
      <c r="I393" s="6">
        <v>0</v>
      </c>
      <c r="J393" s="6">
        <v>0</v>
      </c>
    </row>
    <row r="394" spans="1:10" x14ac:dyDescent="0.25">
      <c r="A394">
        <v>44503</v>
      </c>
      <c r="B394" t="s">
        <v>469</v>
      </c>
      <c r="C394" t="s">
        <v>26</v>
      </c>
      <c r="D394" s="8">
        <v>25223304</v>
      </c>
      <c r="E394" s="8">
        <v>0</v>
      </c>
      <c r="F394" s="8">
        <f t="shared" si="15"/>
        <v>25223304</v>
      </c>
      <c r="G394" s="4">
        <v>12760600.57</v>
      </c>
      <c r="H394" s="1">
        <v>4614.72</v>
      </c>
      <c r="I394" s="6">
        <f t="shared" si="16"/>
        <v>5465.8362804243807</v>
      </c>
      <c r="J394" s="6">
        <f t="shared" si="17"/>
        <v>8231.0312586679138</v>
      </c>
    </row>
    <row r="395" spans="1:10" x14ac:dyDescent="0.25">
      <c r="A395">
        <v>50567</v>
      </c>
      <c r="B395" t="s">
        <v>470</v>
      </c>
      <c r="C395" t="s">
        <v>161</v>
      </c>
      <c r="D395" s="8">
        <v>3871952</v>
      </c>
      <c r="E395" s="8">
        <v>0</v>
      </c>
      <c r="F395" s="8">
        <f t="shared" si="15"/>
        <v>3871952</v>
      </c>
      <c r="G395" s="4">
        <v>5930591.1799999997</v>
      </c>
      <c r="H395" s="1">
        <v>1363.01</v>
      </c>
      <c r="I395" s="6">
        <f t="shared" si="16"/>
        <v>2840.7363115457701</v>
      </c>
      <c r="J395" s="6">
        <f t="shared" si="17"/>
        <v>7191.8351149294576</v>
      </c>
    </row>
    <row r="396" spans="1:10" x14ac:dyDescent="0.25">
      <c r="A396">
        <v>50641</v>
      </c>
      <c r="B396" t="s">
        <v>470</v>
      </c>
      <c r="C396" t="s">
        <v>123</v>
      </c>
      <c r="D396" s="8">
        <v>2777180</v>
      </c>
      <c r="E396" s="8">
        <v>0</v>
      </c>
      <c r="F396" s="8">
        <f t="shared" si="15"/>
        <v>2777180</v>
      </c>
      <c r="G396" s="4">
        <v>3029068.32</v>
      </c>
      <c r="H396" s="1">
        <v>697.07</v>
      </c>
      <c r="I396" s="6">
        <f t="shared" si="16"/>
        <v>3984.0762046853256</v>
      </c>
      <c r="J396" s="6">
        <f t="shared" si="17"/>
        <v>8329.5053868334599</v>
      </c>
    </row>
    <row r="397" spans="1:10" x14ac:dyDescent="0.25">
      <c r="A397">
        <v>44511</v>
      </c>
      <c r="B397" t="s">
        <v>471</v>
      </c>
      <c r="C397" t="s">
        <v>163</v>
      </c>
      <c r="D397" s="8">
        <v>4420877</v>
      </c>
      <c r="E397" s="8">
        <v>0</v>
      </c>
      <c r="F397" s="8">
        <f t="shared" ref="F397:F460" si="18">D397+E397</f>
        <v>4420877</v>
      </c>
      <c r="G397" s="4">
        <v>7747772.1799999997</v>
      </c>
      <c r="H397" s="1">
        <v>1679.94</v>
      </c>
      <c r="I397" s="6">
        <f t="shared" ref="I397:I460" si="19">F397/H397</f>
        <v>2631.5683893472383</v>
      </c>
      <c r="J397" s="6">
        <f t="shared" ref="J397:J460" si="20">(F397+G397)/H397</f>
        <v>7243.5022560329535</v>
      </c>
    </row>
    <row r="398" spans="1:10" x14ac:dyDescent="0.25">
      <c r="A398">
        <v>48025</v>
      </c>
      <c r="B398" t="s">
        <v>472</v>
      </c>
      <c r="C398" t="s">
        <v>298</v>
      </c>
      <c r="D398" s="8">
        <v>5164980</v>
      </c>
      <c r="E398" s="8">
        <v>1827041</v>
      </c>
      <c r="F398" s="8">
        <f t="shared" si="18"/>
        <v>6992021</v>
      </c>
      <c r="G398" s="4">
        <v>7866333.5199999996</v>
      </c>
      <c r="H398" s="1">
        <v>1671.58</v>
      </c>
      <c r="I398" s="6">
        <f t="shared" si="19"/>
        <v>4182.881465439883</v>
      </c>
      <c r="J398" s="6">
        <f t="shared" si="20"/>
        <v>8888.8085045286498</v>
      </c>
    </row>
    <row r="399" spans="1:10" x14ac:dyDescent="0.25">
      <c r="A399">
        <v>44529</v>
      </c>
      <c r="B399" t="s">
        <v>473</v>
      </c>
      <c r="C399" t="s">
        <v>65</v>
      </c>
      <c r="D399" s="8">
        <v>44788584</v>
      </c>
      <c r="E399" s="8">
        <v>0</v>
      </c>
      <c r="F399" s="8">
        <f t="shared" si="18"/>
        <v>44788584</v>
      </c>
      <c r="G399" s="4">
        <v>6043863.7800000003</v>
      </c>
      <c r="H399" s="1">
        <v>4048.76</v>
      </c>
      <c r="I399" s="6">
        <f t="shared" si="19"/>
        <v>11062.296604392455</v>
      </c>
      <c r="J399" s="6">
        <f t="shared" si="20"/>
        <v>12555.06569418785</v>
      </c>
    </row>
    <row r="400" spans="1:10" x14ac:dyDescent="0.25">
      <c r="A400">
        <v>44537</v>
      </c>
      <c r="B400" t="s">
        <v>474</v>
      </c>
      <c r="C400" t="s">
        <v>30</v>
      </c>
      <c r="D400" s="8">
        <v>27673308</v>
      </c>
      <c r="E400" s="8">
        <v>0</v>
      </c>
      <c r="F400" s="8">
        <f t="shared" si="18"/>
        <v>27673308</v>
      </c>
      <c r="G400" s="4">
        <v>8024166.3700000001</v>
      </c>
      <c r="H400" s="1">
        <v>4147.3599999999997</v>
      </c>
      <c r="I400" s="6">
        <f t="shared" si="19"/>
        <v>6672.5116700744575</v>
      </c>
      <c r="J400" s="6">
        <f t="shared" si="20"/>
        <v>8607.276525307665</v>
      </c>
    </row>
    <row r="401" spans="1:10" x14ac:dyDescent="0.25">
      <c r="A401">
        <v>44545</v>
      </c>
      <c r="B401" t="s">
        <v>475</v>
      </c>
      <c r="C401" t="s">
        <v>65</v>
      </c>
      <c r="D401" s="8">
        <v>42701206</v>
      </c>
      <c r="E401" s="8">
        <v>0</v>
      </c>
      <c r="F401" s="8">
        <f t="shared" si="18"/>
        <v>42701206</v>
      </c>
      <c r="G401" s="4">
        <v>4767868.78</v>
      </c>
      <c r="H401" s="1">
        <v>4548.51</v>
      </c>
      <c r="I401" s="6">
        <f t="shared" si="19"/>
        <v>9387.9547368259045</v>
      </c>
      <c r="J401" s="6">
        <f t="shared" si="20"/>
        <v>10436.181250563372</v>
      </c>
    </row>
    <row r="402" spans="1:10" x14ac:dyDescent="0.25">
      <c r="A402">
        <v>50336</v>
      </c>
      <c r="B402" t="s">
        <v>476</v>
      </c>
      <c r="C402" t="s">
        <v>250</v>
      </c>
      <c r="D402" s="8">
        <v>4816256</v>
      </c>
      <c r="E402" s="8">
        <v>1642258</v>
      </c>
      <c r="F402" s="8">
        <f t="shared" si="18"/>
        <v>6458514</v>
      </c>
      <c r="G402" s="4">
        <v>6867836.3700000001</v>
      </c>
      <c r="H402" s="1">
        <v>1402.5</v>
      </c>
      <c r="I402" s="6">
        <f t="shared" si="19"/>
        <v>4605.0010695187166</v>
      </c>
      <c r="J402" s="6">
        <f t="shared" si="20"/>
        <v>9501.8540962566858</v>
      </c>
    </row>
    <row r="403" spans="1:10" x14ac:dyDescent="0.25">
      <c r="A403">
        <v>46250</v>
      </c>
      <c r="B403" t="s">
        <v>477</v>
      </c>
      <c r="C403" t="s">
        <v>167</v>
      </c>
      <c r="D403" s="8">
        <v>13765703</v>
      </c>
      <c r="E403" s="8">
        <v>0</v>
      </c>
      <c r="F403" s="8">
        <f t="shared" si="18"/>
        <v>13765703</v>
      </c>
      <c r="G403" s="4">
        <v>12171951.6</v>
      </c>
      <c r="H403" s="1">
        <v>3402.93</v>
      </c>
      <c r="I403" s="6">
        <f t="shared" si="19"/>
        <v>4045.2501226883892</v>
      </c>
      <c r="J403" s="6">
        <f t="shared" si="20"/>
        <v>7622.1534383604721</v>
      </c>
    </row>
    <row r="404" spans="1:10" x14ac:dyDescent="0.25">
      <c r="A404">
        <v>46722</v>
      </c>
      <c r="B404" t="s">
        <v>477</v>
      </c>
      <c r="C404" t="s">
        <v>57</v>
      </c>
      <c r="D404" s="8">
        <v>6764543</v>
      </c>
      <c r="E404" s="8">
        <v>0</v>
      </c>
      <c r="F404" s="8">
        <f t="shared" si="18"/>
        <v>6764543</v>
      </c>
      <c r="G404" s="4">
        <v>2066994.42</v>
      </c>
      <c r="H404" s="1">
        <v>1076.3499999999999</v>
      </c>
      <c r="I404" s="6">
        <f t="shared" si="19"/>
        <v>6284.7057184001496</v>
      </c>
      <c r="J404" s="6">
        <f t="shared" si="20"/>
        <v>8205.0795930691693</v>
      </c>
    </row>
    <row r="405" spans="1:10" x14ac:dyDescent="0.25">
      <c r="A405">
        <v>49056</v>
      </c>
      <c r="B405" t="s">
        <v>478</v>
      </c>
      <c r="C405" t="s">
        <v>205</v>
      </c>
      <c r="D405" s="8">
        <v>8116702</v>
      </c>
      <c r="E405" s="8">
        <v>0</v>
      </c>
      <c r="F405" s="8">
        <f t="shared" si="18"/>
        <v>8116702</v>
      </c>
      <c r="G405" s="4">
        <v>11443141.48</v>
      </c>
      <c r="H405" s="1">
        <v>2211.6799999999998</v>
      </c>
      <c r="I405" s="6">
        <f t="shared" si="19"/>
        <v>3669.9260290819652</v>
      </c>
      <c r="J405" s="6">
        <f t="shared" si="20"/>
        <v>8843.8849562323667</v>
      </c>
    </row>
    <row r="406" spans="1:10" x14ac:dyDescent="0.25">
      <c r="A406">
        <v>48728</v>
      </c>
      <c r="B406" t="s">
        <v>479</v>
      </c>
      <c r="C406" t="s">
        <v>118</v>
      </c>
      <c r="D406" s="8">
        <v>30297583</v>
      </c>
      <c r="E406" s="8">
        <v>0</v>
      </c>
      <c r="F406" s="8">
        <f t="shared" si="18"/>
        <v>30297583</v>
      </c>
      <c r="G406" s="4">
        <v>19687610.91</v>
      </c>
      <c r="H406" s="1">
        <v>5431.52</v>
      </c>
      <c r="I406" s="6">
        <f t="shared" si="19"/>
        <v>5578.1039193448605</v>
      </c>
      <c r="J406" s="6">
        <f t="shared" si="20"/>
        <v>9202.800304518807</v>
      </c>
    </row>
    <row r="407" spans="1:10" x14ac:dyDescent="0.25">
      <c r="A407">
        <v>48819</v>
      </c>
      <c r="B407" t="s">
        <v>480</v>
      </c>
      <c r="C407" t="s">
        <v>141</v>
      </c>
      <c r="D407" s="8">
        <v>3782507</v>
      </c>
      <c r="E407" s="8">
        <v>1357487</v>
      </c>
      <c r="F407" s="8">
        <f t="shared" si="18"/>
        <v>5139994</v>
      </c>
      <c r="G407" s="4">
        <v>5019812</v>
      </c>
      <c r="H407" s="1">
        <v>1121.8399999999999</v>
      </c>
      <c r="I407" s="6">
        <f t="shared" si="19"/>
        <v>4581.7531911859096</v>
      </c>
      <c r="J407" s="6">
        <f t="shared" si="20"/>
        <v>9056.3770234614567</v>
      </c>
    </row>
    <row r="408" spans="1:10" x14ac:dyDescent="0.25">
      <c r="A408">
        <v>48033</v>
      </c>
      <c r="B408" t="s">
        <v>481</v>
      </c>
      <c r="C408" t="s">
        <v>298</v>
      </c>
      <c r="D408" s="8">
        <v>7606008</v>
      </c>
      <c r="E408" s="8">
        <v>110111</v>
      </c>
      <c r="F408" s="8">
        <f t="shared" si="18"/>
        <v>7716119</v>
      </c>
      <c r="G408" s="4">
        <v>4172426.76</v>
      </c>
      <c r="H408" s="1">
        <v>1325.34</v>
      </c>
      <c r="I408" s="6">
        <f t="shared" si="19"/>
        <v>5821.9920925951083</v>
      </c>
      <c r="J408" s="6">
        <f t="shared" si="20"/>
        <v>8970.185582567492</v>
      </c>
    </row>
    <row r="409" spans="1:10" x14ac:dyDescent="0.25">
      <c r="A409">
        <v>48736</v>
      </c>
      <c r="B409" t="s">
        <v>481</v>
      </c>
      <c r="C409" t="s">
        <v>118</v>
      </c>
      <c r="D409" s="8">
        <v>8305329</v>
      </c>
      <c r="E409" s="8">
        <v>0</v>
      </c>
      <c r="F409" s="8">
        <f t="shared" si="18"/>
        <v>8305329</v>
      </c>
      <c r="G409" s="4">
        <v>7890176.1699999999</v>
      </c>
      <c r="H409" s="1">
        <v>1632.77</v>
      </c>
      <c r="I409" s="6">
        <f t="shared" si="19"/>
        <v>5086.6496812165833</v>
      </c>
      <c r="J409" s="6">
        <f t="shared" si="20"/>
        <v>9919.036465638148</v>
      </c>
    </row>
    <row r="410" spans="1:10" x14ac:dyDescent="0.25">
      <c r="A410">
        <v>47365</v>
      </c>
      <c r="B410" t="s">
        <v>482</v>
      </c>
      <c r="C410" t="s">
        <v>163</v>
      </c>
      <c r="D410" s="8">
        <v>54067756</v>
      </c>
      <c r="E410" s="8">
        <v>0</v>
      </c>
      <c r="F410" s="8">
        <f t="shared" si="18"/>
        <v>54067756</v>
      </c>
      <c r="G410" s="4">
        <v>25804588.899999999</v>
      </c>
      <c r="H410" s="1">
        <v>9281.3700000000008</v>
      </c>
      <c r="I410" s="6">
        <f t="shared" si="19"/>
        <v>5825.4068095550547</v>
      </c>
      <c r="J410" s="6">
        <f t="shared" si="20"/>
        <v>8605.6632695388726</v>
      </c>
    </row>
    <row r="411" spans="1:10" x14ac:dyDescent="0.25">
      <c r="A411">
        <v>49635</v>
      </c>
      <c r="B411" t="s">
        <v>482</v>
      </c>
      <c r="C411" t="s">
        <v>101</v>
      </c>
      <c r="D411" s="8">
        <v>2289027</v>
      </c>
      <c r="E411" s="8">
        <v>0</v>
      </c>
      <c r="F411" s="8">
        <f t="shared" si="18"/>
        <v>2289027</v>
      </c>
      <c r="G411" s="4">
        <v>12360676.17</v>
      </c>
      <c r="H411" s="1">
        <v>1717.29</v>
      </c>
      <c r="I411" s="6">
        <f t="shared" si="19"/>
        <v>1332.9297905420751</v>
      </c>
      <c r="J411" s="6">
        <f t="shared" si="20"/>
        <v>8530.7101130269202</v>
      </c>
    </row>
    <row r="412" spans="1:10" x14ac:dyDescent="0.25">
      <c r="A412">
        <v>49908</v>
      </c>
      <c r="B412" t="s">
        <v>482</v>
      </c>
      <c r="C412" t="s">
        <v>26</v>
      </c>
      <c r="D412" s="8">
        <v>7579352</v>
      </c>
      <c r="E412" s="8">
        <v>2343676</v>
      </c>
      <c r="F412" s="8">
        <f t="shared" si="18"/>
        <v>9923028</v>
      </c>
      <c r="G412" s="4">
        <v>8479172.4399999995</v>
      </c>
      <c r="H412" s="1">
        <v>2008.19</v>
      </c>
      <c r="I412" s="6">
        <f t="shared" si="19"/>
        <v>4941.2794606088064</v>
      </c>
      <c r="J412" s="6">
        <f t="shared" si="20"/>
        <v>9163.5753788237162</v>
      </c>
    </row>
    <row r="413" spans="1:10" x14ac:dyDescent="0.25">
      <c r="A413">
        <v>46268</v>
      </c>
      <c r="B413" t="s">
        <v>483</v>
      </c>
      <c r="C413" t="s">
        <v>167</v>
      </c>
      <c r="D413" s="8">
        <v>6669093</v>
      </c>
      <c r="E413" s="8">
        <v>1975159</v>
      </c>
      <c r="F413" s="8">
        <f t="shared" si="18"/>
        <v>8644252</v>
      </c>
      <c r="G413" s="4">
        <v>5930135.1200000001</v>
      </c>
      <c r="H413" s="1">
        <v>1605.61</v>
      </c>
      <c r="I413" s="6">
        <f t="shared" si="19"/>
        <v>5383.780619203917</v>
      </c>
      <c r="J413" s="6">
        <f t="shared" si="20"/>
        <v>9077.1651397288279</v>
      </c>
    </row>
    <row r="414" spans="1:10" x14ac:dyDescent="0.25">
      <c r="A414">
        <v>50575</v>
      </c>
      <c r="B414" t="s">
        <v>483</v>
      </c>
      <c r="C414" t="s">
        <v>161</v>
      </c>
      <c r="D414" s="8">
        <v>3135400</v>
      </c>
      <c r="E414" s="8">
        <v>1783114</v>
      </c>
      <c r="F414" s="8">
        <f t="shared" si="18"/>
        <v>4918514</v>
      </c>
      <c r="G414" s="4">
        <v>6650286.1799999997</v>
      </c>
      <c r="H414" s="1">
        <v>1258.78</v>
      </c>
      <c r="I414" s="6">
        <f t="shared" si="19"/>
        <v>3907.3658621840195</v>
      </c>
      <c r="J414" s="6">
        <f t="shared" si="20"/>
        <v>9190.4861691479055</v>
      </c>
    </row>
    <row r="415" spans="1:10" x14ac:dyDescent="0.25">
      <c r="A415">
        <v>50716</v>
      </c>
      <c r="B415" t="s">
        <v>484</v>
      </c>
      <c r="C415" t="s">
        <v>108</v>
      </c>
      <c r="D415" s="8">
        <v>6019103</v>
      </c>
      <c r="E415" s="8">
        <v>0</v>
      </c>
      <c r="F415" s="8">
        <f t="shared" si="18"/>
        <v>6019103</v>
      </c>
      <c r="G415" s="4">
        <v>2446600.17</v>
      </c>
      <c r="H415" s="1">
        <v>824.42</v>
      </c>
      <c r="I415" s="6">
        <f t="shared" si="19"/>
        <v>7301.0152592125378</v>
      </c>
      <c r="J415" s="6">
        <f t="shared" si="20"/>
        <v>10268.677579389147</v>
      </c>
    </row>
    <row r="416" spans="1:10" x14ac:dyDescent="0.25">
      <c r="A416">
        <v>44552</v>
      </c>
      <c r="B416" t="s">
        <v>485</v>
      </c>
      <c r="C416" t="s">
        <v>20</v>
      </c>
      <c r="D416" s="8">
        <v>9388748</v>
      </c>
      <c r="E416" s="8">
        <v>0</v>
      </c>
      <c r="F416" s="8">
        <f t="shared" si="18"/>
        <v>9388748</v>
      </c>
      <c r="G416" s="4">
        <v>6655653.5499999998</v>
      </c>
      <c r="H416" s="1">
        <v>2150.63</v>
      </c>
      <c r="I416" s="6">
        <f t="shared" si="19"/>
        <v>4365.5803183253274</v>
      </c>
      <c r="J416" s="6">
        <f t="shared" si="20"/>
        <v>7460.3262997354259</v>
      </c>
    </row>
    <row r="417" spans="1:10" x14ac:dyDescent="0.25">
      <c r="A417">
        <v>44560</v>
      </c>
      <c r="B417" t="s">
        <v>486</v>
      </c>
      <c r="C417" t="s">
        <v>76</v>
      </c>
      <c r="D417" s="8">
        <v>7700954</v>
      </c>
      <c r="E417" s="8">
        <v>1822637</v>
      </c>
      <c r="F417" s="8">
        <f t="shared" si="18"/>
        <v>9523591</v>
      </c>
      <c r="G417" s="4">
        <v>11159429.01</v>
      </c>
      <c r="H417" s="1">
        <v>2918.09</v>
      </c>
      <c r="I417" s="6">
        <f t="shared" si="19"/>
        <v>3263.6385443903373</v>
      </c>
      <c r="J417" s="6">
        <f t="shared" si="20"/>
        <v>7087.8622694981977</v>
      </c>
    </row>
    <row r="418" spans="1:10" x14ac:dyDescent="0.25">
      <c r="A418">
        <v>44578</v>
      </c>
      <c r="B418" t="s">
        <v>487</v>
      </c>
      <c r="C418" t="s">
        <v>163</v>
      </c>
      <c r="D418" s="8">
        <v>16794551</v>
      </c>
      <c r="E418" s="8">
        <v>0</v>
      </c>
      <c r="F418" s="8">
        <f t="shared" si="18"/>
        <v>16794551</v>
      </c>
      <c r="G418" s="4">
        <v>7281290.7599999998</v>
      </c>
      <c r="H418" s="1">
        <v>2211.06</v>
      </c>
      <c r="I418" s="6">
        <f t="shared" si="19"/>
        <v>7595.7011569111646</v>
      </c>
      <c r="J418" s="6">
        <f t="shared" si="20"/>
        <v>10888.823351695566</v>
      </c>
    </row>
    <row r="419" spans="1:10" x14ac:dyDescent="0.25">
      <c r="A419">
        <v>47761</v>
      </c>
      <c r="B419" t="s">
        <v>488</v>
      </c>
      <c r="C419" t="s">
        <v>333</v>
      </c>
      <c r="D419" s="8">
        <v>2374683</v>
      </c>
      <c r="E419" s="8">
        <v>0</v>
      </c>
      <c r="F419" s="8">
        <f t="shared" si="18"/>
        <v>2374683</v>
      </c>
      <c r="G419" s="4">
        <v>7926845.8600000003</v>
      </c>
      <c r="H419" s="1">
        <v>1296.99</v>
      </c>
      <c r="I419" s="6">
        <f t="shared" si="19"/>
        <v>1830.9185113223696</v>
      </c>
      <c r="J419" s="6">
        <f t="shared" si="20"/>
        <v>7942.6432432015663</v>
      </c>
    </row>
    <row r="420" spans="1:10" x14ac:dyDescent="0.25">
      <c r="A420">
        <v>47373</v>
      </c>
      <c r="B420" t="s">
        <v>489</v>
      </c>
      <c r="C420" t="s">
        <v>163</v>
      </c>
      <c r="D420" s="8">
        <v>27685342</v>
      </c>
      <c r="E420" s="8">
        <v>0</v>
      </c>
      <c r="F420" s="8">
        <f t="shared" si="18"/>
        <v>27685342</v>
      </c>
      <c r="G420" s="4">
        <v>23895177.23</v>
      </c>
      <c r="H420" s="1">
        <v>8050.46</v>
      </c>
      <c r="I420" s="6">
        <f t="shared" si="19"/>
        <v>3438.9764063171547</v>
      </c>
      <c r="J420" s="6">
        <f t="shared" si="20"/>
        <v>6407.1517938105408</v>
      </c>
    </row>
    <row r="421" spans="1:10" x14ac:dyDescent="0.25">
      <c r="A421">
        <v>44586</v>
      </c>
      <c r="B421" t="s">
        <v>490</v>
      </c>
      <c r="C421" t="s">
        <v>118</v>
      </c>
      <c r="D421" s="8">
        <v>17456746</v>
      </c>
      <c r="E421" s="8">
        <v>0</v>
      </c>
      <c r="F421" s="8">
        <f t="shared" si="18"/>
        <v>17456746</v>
      </c>
      <c r="G421" s="4">
        <v>5128866.07</v>
      </c>
      <c r="H421" s="1">
        <v>2079.1799999999998</v>
      </c>
      <c r="I421" s="6">
        <f t="shared" si="19"/>
        <v>8395.9762983483888</v>
      </c>
      <c r="J421" s="6">
        <f t="shared" si="20"/>
        <v>10862.749771544552</v>
      </c>
    </row>
    <row r="422" spans="1:10" x14ac:dyDescent="0.25">
      <c r="A422">
        <v>44594</v>
      </c>
      <c r="B422" t="s">
        <v>491</v>
      </c>
      <c r="C422" t="s">
        <v>30</v>
      </c>
      <c r="D422" s="8">
        <v>5419268</v>
      </c>
      <c r="E422" s="8">
        <v>3790137</v>
      </c>
      <c r="F422" s="8">
        <f t="shared" si="18"/>
        <v>9209405</v>
      </c>
      <c r="G422" s="4">
        <v>3419979.39</v>
      </c>
      <c r="H422" s="1">
        <v>1046.51</v>
      </c>
      <c r="I422" s="6">
        <f t="shared" si="19"/>
        <v>8800.1118001739123</v>
      </c>
      <c r="J422" s="6">
        <f t="shared" si="20"/>
        <v>12068.097189706741</v>
      </c>
    </row>
    <row r="423" spans="1:10" x14ac:dyDescent="0.25">
      <c r="A423">
        <v>61903</v>
      </c>
      <c r="B423" t="s">
        <v>492</v>
      </c>
      <c r="C423" t="s">
        <v>394</v>
      </c>
      <c r="D423" s="8">
        <v>6859294</v>
      </c>
      <c r="E423" s="8">
        <v>0</v>
      </c>
      <c r="F423" s="8">
        <f t="shared" si="18"/>
        <v>6859294</v>
      </c>
      <c r="G423" s="4">
        <v>25618913.210000001</v>
      </c>
      <c r="H423" s="1">
        <v>4053.2</v>
      </c>
      <c r="I423" s="6">
        <f t="shared" si="19"/>
        <v>1692.3157011743808</v>
      </c>
      <c r="J423" s="6">
        <f t="shared" si="20"/>
        <v>8012.9791794137973</v>
      </c>
    </row>
    <row r="424" spans="1:10" x14ac:dyDescent="0.25">
      <c r="A424">
        <v>49726</v>
      </c>
      <c r="B424" t="s">
        <v>493</v>
      </c>
      <c r="C424" t="s">
        <v>90</v>
      </c>
      <c r="D424" s="8">
        <v>1295869</v>
      </c>
      <c r="E424" s="8">
        <v>438424</v>
      </c>
      <c r="F424" s="8">
        <f t="shared" si="18"/>
        <v>1734293</v>
      </c>
      <c r="G424" s="4">
        <v>1684698.99</v>
      </c>
      <c r="H424" s="1">
        <v>363.3</v>
      </c>
      <c r="I424" s="6">
        <f t="shared" si="19"/>
        <v>4773.7214423341593</v>
      </c>
      <c r="J424" s="6">
        <f t="shared" si="20"/>
        <v>9410.9330856041834</v>
      </c>
    </row>
    <row r="425" spans="1:10" x14ac:dyDescent="0.25">
      <c r="A425">
        <v>46763</v>
      </c>
      <c r="B425" t="s">
        <v>494</v>
      </c>
      <c r="C425" t="s">
        <v>94</v>
      </c>
      <c r="D425" s="8">
        <v>146937367</v>
      </c>
      <c r="E425" s="8">
        <v>0</v>
      </c>
      <c r="F425" s="8">
        <f t="shared" si="18"/>
        <v>146937367</v>
      </c>
      <c r="G425" s="4">
        <v>7756769.1299999999</v>
      </c>
      <c r="H425" s="1">
        <v>17524.98</v>
      </c>
      <c r="I425" s="6">
        <f t="shared" si="19"/>
        <v>8384.4527639974476</v>
      </c>
      <c r="J425" s="6">
        <f t="shared" si="20"/>
        <v>8827.0649170498345</v>
      </c>
    </row>
    <row r="426" spans="1:10" x14ac:dyDescent="0.25">
      <c r="A426">
        <v>46573</v>
      </c>
      <c r="B426" t="s">
        <v>495</v>
      </c>
      <c r="C426" t="s">
        <v>65</v>
      </c>
      <c r="D426" s="8">
        <v>26025514</v>
      </c>
      <c r="E426" s="8">
        <v>0</v>
      </c>
      <c r="F426" s="8">
        <f t="shared" si="18"/>
        <v>26025514</v>
      </c>
      <c r="G426" s="4">
        <v>10592080.77</v>
      </c>
      <c r="H426" s="1">
        <v>3727.66</v>
      </c>
      <c r="I426" s="6">
        <f t="shared" si="19"/>
        <v>6981.7295568801883</v>
      </c>
      <c r="J426" s="6">
        <f t="shared" si="20"/>
        <v>9823.2120874757875</v>
      </c>
    </row>
    <row r="427" spans="1:10" x14ac:dyDescent="0.25">
      <c r="A427">
        <v>49478</v>
      </c>
      <c r="B427" t="s">
        <v>496</v>
      </c>
      <c r="C427" t="s">
        <v>172</v>
      </c>
      <c r="D427" s="8">
        <v>10299117</v>
      </c>
      <c r="E427" s="8">
        <v>0</v>
      </c>
      <c r="F427" s="8">
        <f t="shared" si="18"/>
        <v>10299117</v>
      </c>
      <c r="G427" s="4">
        <v>2224035.38</v>
      </c>
      <c r="H427" s="1">
        <v>1719.24</v>
      </c>
      <c r="I427" s="6">
        <f t="shared" si="19"/>
        <v>5990.5056885600616</v>
      </c>
      <c r="J427" s="6">
        <f t="shared" si="20"/>
        <v>7284.1211116539862</v>
      </c>
    </row>
    <row r="428" spans="1:10" x14ac:dyDescent="0.25">
      <c r="A428">
        <v>46581</v>
      </c>
      <c r="B428" t="s">
        <v>497</v>
      </c>
      <c r="C428" t="s">
        <v>65</v>
      </c>
      <c r="D428" s="8">
        <v>45427358</v>
      </c>
      <c r="E428" s="8">
        <v>0</v>
      </c>
      <c r="F428" s="8">
        <f t="shared" si="18"/>
        <v>45427358</v>
      </c>
      <c r="G428" s="4">
        <v>1155943.42</v>
      </c>
      <c r="H428" s="1">
        <v>2156.41</v>
      </c>
      <c r="I428" s="6">
        <f t="shared" si="19"/>
        <v>21066.197059000842</v>
      </c>
      <c r="J428" s="6">
        <f t="shared" si="20"/>
        <v>21602.246984571582</v>
      </c>
    </row>
    <row r="429" spans="1:10" x14ac:dyDescent="0.25">
      <c r="A429">
        <v>44602</v>
      </c>
      <c r="B429" t="s">
        <v>498</v>
      </c>
      <c r="C429" t="s">
        <v>36</v>
      </c>
      <c r="D429" s="8">
        <v>20527724</v>
      </c>
      <c r="E429" s="8">
        <v>0</v>
      </c>
      <c r="F429" s="8">
        <f t="shared" si="18"/>
        <v>20527724</v>
      </c>
      <c r="G429" s="4">
        <v>8758109.3100000005</v>
      </c>
      <c r="H429" s="1">
        <v>3745.11</v>
      </c>
      <c r="I429" s="6">
        <f t="shared" si="19"/>
        <v>5481.2072275580686</v>
      </c>
      <c r="J429" s="6">
        <f t="shared" si="20"/>
        <v>7819.7525066019425</v>
      </c>
    </row>
    <row r="430" spans="1:10" x14ac:dyDescent="0.25">
      <c r="A430">
        <v>44610</v>
      </c>
      <c r="B430" t="s">
        <v>499</v>
      </c>
      <c r="C430" t="s">
        <v>161</v>
      </c>
      <c r="D430" s="8">
        <v>8965671</v>
      </c>
      <c r="E430" s="8">
        <v>0</v>
      </c>
      <c r="F430" s="8">
        <f t="shared" si="18"/>
        <v>8965671</v>
      </c>
      <c r="G430" s="4">
        <v>5667911.4400000004</v>
      </c>
      <c r="H430" s="1">
        <v>1653.98</v>
      </c>
      <c r="I430" s="6">
        <f t="shared" si="19"/>
        <v>5420.6646996940708</v>
      </c>
      <c r="J430" s="6">
        <f t="shared" si="20"/>
        <v>8847.4966081814782</v>
      </c>
    </row>
    <row r="431" spans="1:10" x14ac:dyDescent="0.25">
      <c r="A431">
        <v>49916</v>
      </c>
      <c r="B431" t="s">
        <v>500</v>
      </c>
      <c r="C431" t="s">
        <v>26</v>
      </c>
      <c r="D431" s="8">
        <v>2538503</v>
      </c>
      <c r="E431" s="8">
        <v>0</v>
      </c>
      <c r="F431" s="8">
        <f t="shared" si="18"/>
        <v>2538503</v>
      </c>
      <c r="G431" s="4">
        <v>3395854.38</v>
      </c>
      <c r="H431" s="1">
        <v>815.58</v>
      </c>
      <c r="I431" s="6">
        <f t="shared" si="19"/>
        <v>3112.5125677432011</v>
      </c>
      <c r="J431" s="6">
        <f t="shared" si="20"/>
        <v>7276.2419137301058</v>
      </c>
    </row>
    <row r="432" spans="1:10" x14ac:dyDescent="0.25">
      <c r="A432">
        <v>50724</v>
      </c>
      <c r="B432" t="s">
        <v>501</v>
      </c>
      <c r="C432" t="s">
        <v>108</v>
      </c>
      <c r="D432" s="8">
        <v>5015487</v>
      </c>
      <c r="E432" s="8">
        <v>2464220</v>
      </c>
      <c r="F432" s="8">
        <f t="shared" si="18"/>
        <v>7479707</v>
      </c>
      <c r="G432" s="4">
        <v>5181758.58</v>
      </c>
      <c r="H432" s="1">
        <v>1447.61</v>
      </c>
      <c r="I432" s="6">
        <f t="shared" si="19"/>
        <v>5166.9351551868258</v>
      </c>
      <c r="J432" s="6">
        <f t="shared" si="20"/>
        <v>8746.4618094652578</v>
      </c>
    </row>
    <row r="433" spans="1:10" x14ac:dyDescent="0.25">
      <c r="A433">
        <v>48215</v>
      </c>
      <c r="B433" t="s">
        <v>502</v>
      </c>
      <c r="C433" t="s">
        <v>36</v>
      </c>
      <c r="D433" s="8">
        <v>11104480</v>
      </c>
      <c r="E433" s="8">
        <v>0</v>
      </c>
      <c r="F433" s="8">
        <f t="shared" si="18"/>
        <v>11104480</v>
      </c>
      <c r="G433" s="4">
        <v>1539002.77</v>
      </c>
      <c r="H433" s="1">
        <v>996.21</v>
      </c>
      <c r="I433" s="6">
        <f t="shared" si="19"/>
        <v>11146.726091888257</v>
      </c>
      <c r="J433" s="6">
        <f t="shared" si="20"/>
        <v>12691.583872878207</v>
      </c>
    </row>
    <row r="434" spans="1:10" x14ac:dyDescent="0.25">
      <c r="A434">
        <v>49379</v>
      </c>
      <c r="B434" t="s">
        <v>503</v>
      </c>
      <c r="C434" t="s">
        <v>189</v>
      </c>
      <c r="D434" s="8">
        <v>4349428</v>
      </c>
      <c r="E434" s="8">
        <v>1051596</v>
      </c>
      <c r="F434" s="8">
        <f t="shared" si="18"/>
        <v>5401024</v>
      </c>
      <c r="G434" s="4">
        <v>5216432.82</v>
      </c>
      <c r="H434" s="1">
        <v>1446.41</v>
      </c>
      <c r="I434" s="6">
        <f t="shared" si="19"/>
        <v>3734.0892278123074</v>
      </c>
      <c r="J434" s="6">
        <f t="shared" si="20"/>
        <v>7340.5582234636095</v>
      </c>
    </row>
    <row r="435" spans="1:10" x14ac:dyDescent="0.25">
      <c r="A435">
        <v>49387</v>
      </c>
      <c r="B435" t="s">
        <v>504</v>
      </c>
      <c r="C435" t="s">
        <v>189</v>
      </c>
      <c r="D435" s="8">
        <v>1623843</v>
      </c>
      <c r="E435" s="8">
        <v>547927</v>
      </c>
      <c r="F435" s="8">
        <f t="shared" si="18"/>
        <v>2171770</v>
      </c>
      <c r="G435" s="4">
        <v>2415016.2799999998</v>
      </c>
      <c r="H435" s="1">
        <v>444.2</v>
      </c>
      <c r="I435" s="6">
        <f t="shared" si="19"/>
        <v>4889.1715443493922</v>
      </c>
      <c r="J435" s="6">
        <f t="shared" si="20"/>
        <v>10325.94840162089</v>
      </c>
    </row>
    <row r="436" spans="1:10" x14ac:dyDescent="0.25">
      <c r="A436">
        <v>44628</v>
      </c>
      <c r="B436" t="s">
        <v>505</v>
      </c>
      <c r="C436" t="s">
        <v>259</v>
      </c>
      <c r="D436" s="8">
        <v>8125058</v>
      </c>
      <c r="E436" s="8">
        <v>0</v>
      </c>
      <c r="F436" s="8">
        <f t="shared" si="18"/>
        <v>8125058</v>
      </c>
      <c r="G436" s="4">
        <v>18962280.140000001</v>
      </c>
      <c r="H436" s="1">
        <v>3212.73</v>
      </c>
      <c r="I436" s="6">
        <f t="shared" si="19"/>
        <v>2529.0198678382558</v>
      </c>
      <c r="J436" s="6">
        <f t="shared" si="20"/>
        <v>8431.2525920323224</v>
      </c>
    </row>
    <row r="437" spans="1:10" x14ac:dyDescent="0.25">
      <c r="A437">
        <v>49510</v>
      </c>
      <c r="B437" t="s">
        <v>506</v>
      </c>
      <c r="C437" t="s">
        <v>18</v>
      </c>
      <c r="D437" s="8">
        <v>1986635</v>
      </c>
      <c r="E437" s="8">
        <v>0</v>
      </c>
      <c r="F437" s="8">
        <f t="shared" si="18"/>
        <v>1986635</v>
      </c>
      <c r="G437" s="4">
        <v>6559745.46</v>
      </c>
      <c r="H437" s="1">
        <v>987.88</v>
      </c>
      <c r="I437" s="6">
        <f t="shared" si="19"/>
        <v>2011.0084220755557</v>
      </c>
      <c r="J437" s="6">
        <f t="shared" si="20"/>
        <v>8651.2334089160631</v>
      </c>
    </row>
    <row r="438" spans="1:10" x14ac:dyDescent="0.25">
      <c r="A438">
        <v>49395</v>
      </c>
      <c r="B438" t="s">
        <v>507</v>
      </c>
      <c r="C438" t="s">
        <v>189</v>
      </c>
      <c r="D438" s="8">
        <v>1638681</v>
      </c>
      <c r="E438" s="8">
        <v>1288943</v>
      </c>
      <c r="F438" s="8">
        <f t="shared" si="18"/>
        <v>2927624</v>
      </c>
      <c r="G438" s="4">
        <v>2753705.3</v>
      </c>
      <c r="H438" s="1">
        <v>605.1</v>
      </c>
      <c r="I438" s="6">
        <f t="shared" si="19"/>
        <v>4838.2482234341433</v>
      </c>
      <c r="J438" s="6">
        <f t="shared" si="20"/>
        <v>9389.075028920839</v>
      </c>
    </row>
    <row r="439" spans="1:10" x14ac:dyDescent="0.25">
      <c r="A439">
        <v>48579</v>
      </c>
      <c r="B439" t="s">
        <v>508</v>
      </c>
      <c r="C439" t="s">
        <v>149</v>
      </c>
      <c r="D439" s="8">
        <v>3036912</v>
      </c>
      <c r="E439" s="8">
        <v>1056768</v>
      </c>
      <c r="F439" s="8">
        <f t="shared" si="18"/>
        <v>4093680</v>
      </c>
      <c r="G439" s="4">
        <v>5402275.3700000001</v>
      </c>
      <c r="H439" s="1">
        <v>977.51</v>
      </c>
      <c r="I439" s="6">
        <f t="shared" si="19"/>
        <v>4187.8650857791736</v>
      </c>
      <c r="J439" s="6">
        <f t="shared" si="20"/>
        <v>9714.432967437675</v>
      </c>
    </row>
    <row r="440" spans="1:10" x14ac:dyDescent="0.25">
      <c r="A440">
        <v>44636</v>
      </c>
      <c r="B440" t="s">
        <v>509</v>
      </c>
      <c r="C440" t="s">
        <v>65</v>
      </c>
      <c r="D440" s="8">
        <v>103070402</v>
      </c>
      <c r="E440" s="8">
        <v>0</v>
      </c>
      <c r="F440" s="8">
        <f t="shared" si="18"/>
        <v>103070402</v>
      </c>
      <c r="G440" s="4">
        <v>23932252.050000001</v>
      </c>
      <c r="H440" s="1">
        <v>12457.14</v>
      </c>
      <c r="I440" s="6">
        <f t="shared" si="19"/>
        <v>8274.0020582573525</v>
      </c>
      <c r="J440" s="6">
        <f t="shared" si="20"/>
        <v>10195.169521254478</v>
      </c>
    </row>
    <row r="441" spans="1:10" x14ac:dyDescent="0.25">
      <c r="A441">
        <v>47597</v>
      </c>
      <c r="B441" t="s">
        <v>510</v>
      </c>
      <c r="C441" t="s">
        <v>317</v>
      </c>
      <c r="D441" s="8">
        <v>3882586</v>
      </c>
      <c r="E441" s="8">
        <v>1793342</v>
      </c>
      <c r="F441" s="8">
        <f t="shared" si="18"/>
        <v>5675928</v>
      </c>
      <c r="G441" s="4">
        <v>4492208.18</v>
      </c>
      <c r="H441" s="1">
        <v>894.84</v>
      </c>
      <c r="I441" s="6">
        <f t="shared" si="19"/>
        <v>6342.9529301327611</v>
      </c>
      <c r="J441" s="6">
        <f t="shared" si="20"/>
        <v>11363.077399311607</v>
      </c>
    </row>
    <row r="442" spans="1:10" x14ac:dyDescent="0.25">
      <c r="A442">
        <v>45575</v>
      </c>
      <c r="B442" t="s">
        <v>511</v>
      </c>
      <c r="C442" t="s">
        <v>38</v>
      </c>
      <c r="D442" s="8">
        <v>4308737</v>
      </c>
      <c r="E442" s="8">
        <v>1641158</v>
      </c>
      <c r="F442" s="8">
        <f t="shared" si="18"/>
        <v>5949895</v>
      </c>
      <c r="G442" s="4">
        <v>8748564.8399999999</v>
      </c>
      <c r="H442" s="1">
        <v>1594.52</v>
      </c>
      <c r="I442" s="6">
        <f t="shared" si="19"/>
        <v>3731.4646413967839</v>
      </c>
      <c r="J442" s="6">
        <f t="shared" si="20"/>
        <v>9218.1094247798719</v>
      </c>
    </row>
    <row r="443" spans="1:10" x14ac:dyDescent="0.25">
      <c r="A443">
        <v>46813</v>
      </c>
      <c r="B443" t="s">
        <v>512</v>
      </c>
      <c r="C443" t="s">
        <v>239</v>
      </c>
      <c r="D443" s="8">
        <v>12202051</v>
      </c>
      <c r="E443" s="8">
        <v>0</v>
      </c>
      <c r="F443" s="8">
        <f t="shared" si="18"/>
        <v>12202051</v>
      </c>
      <c r="G443" s="4">
        <v>3547425.63</v>
      </c>
      <c r="H443" s="1">
        <v>1964.73</v>
      </c>
      <c r="I443" s="6">
        <f t="shared" si="19"/>
        <v>6210.5485232067513</v>
      </c>
      <c r="J443" s="6">
        <f t="shared" si="20"/>
        <v>8016.1022786846024</v>
      </c>
    </row>
    <row r="444" spans="1:10" x14ac:dyDescent="0.25">
      <c r="A444">
        <v>45781</v>
      </c>
      <c r="B444" t="s">
        <v>513</v>
      </c>
      <c r="C444" t="s">
        <v>24</v>
      </c>
      <c r="D444" s="8">
        <v>2989401</v>
      </c>
      <c r="E444" s="8">
        <v>0</v>
      </c>
      <c r="F444" s="8">
        <f t="shared" si="18"/>
        <v>2989401</v>
      </c>
      <c r="G444" s="4">
        <v>1449329.48</v>
      </c>
      <c r="H444" s="1">
        <v>532.85</v>
      </c>
      <c r="I444" s="6">
        <f t="shared" si="19"/>
        <v>5610.2111288355072</v>
      </c>
      <c r="J444" s="6">
        <f t="shared" si="20"/>
        <v>8330.1688655343914</v>
      </c>
    </row>
    <row r="445" spans="1:10" x14ac:dyDescent="0.25">
      <c r="A445">
        <v>47902</v>
      </c>
      <c r="B445" t="s">
        <v>513</v>
      </c>
      <c r="C445" t="s">
        <v>259</v>
      </c>
      <c r="D445" s="8">
        <v>14313763</v>
      </c>
      <c r="E445" s="8">
        <v>0</v>
      </c>
      <c r="F445" s="8">
        <f t="shared" si="18"/>
        <v>14313763</v>
      </c>
      <c r="G445" s="4">
        <v>774076.44</v>
      </c>
      <c r="H445" s="1">
        <v>1786.42</v>
      </c>
      <c r="I445" s="6">
        <f t="shared" si="19"/>
        <v>8012.5407239059123</v>
      </c>
      <c r="J445" s="6">
        <f t="shared" si="20"/>
        <v>8445.8522855767387</v>
      </c>
    </row>
    <row r="446" spans="1:10" x14ac:dyDescent="0.25">
      <c r="A446">
        <v>49924</v>
      </c>
      <c r="B446" t="s">
        <v>513</v>
      </c>
      <c r="C446" t="s">
        <v>26</v>
      </c>
      <c r="D446" s="8">
        <v>20832512</v>
      </c>
      <c r="E446" s="8">
        <v>0</v>
      </c>
      <c r="F446" s="8">
        <f t="shared" si="18"/>
        <v>20832512</v>
      </c>
      <c r="G446" s="4">
        <v>14258880.880000001</v>
      </c>
      <c r="H446" s="1">
        <v>4588.49</v>
      </c>
      <c r="I446" s="6">
        <f t="shared" si="19"/>
        <v>4540.167244561937</v>
      </c>
      <c r="J446" s="6">
        <f t="shared" si="20"/>
        <v>7647.6995438586564</v>
      </c>
    </row>
    <row r="447" spans="1:10" x14ac:dyDescent="0.25">
      <c r="A447">
        <v>45583</v>
      </c>
      <c r="B447" t="s">
        <v>514</v>
      </c>
      <c r="C447" t="s">
        <v>108</v>
      </c>
      <c r="D447" s="8">
        <v>28931590</v>
      </c>
      <c r="E447" s="8">
        <v>5506467</v>
      </c>
      <c r="F447" s="8">
        <f t="shared" si="18"/>
        <v>34438057</v>
      </c>
      <c r="G447" s="4">
        <v>7819091.21</v>
      </c>
      <c r="H447" s="1">
        <v>4682.04</v>
      </c>
      <c r="I447" s="6">
        <f t="shared" si="19"/>
        <v>7355.3530085176544</v>
      </c>
      <c r="J447" s="6">
        <f t="shared" si="20"/>
        <v>9025.3710369838791</v>
      </c>
    </row>
    <row r="448" spans="1:10" x14ac:dyDescent="0.25">
      <c r="A448">
        <v>47076</v>
      </c>
      <c r="B448" t="s">
        <v>515</v>
      </c>
      <c r="C448" t="s">
        <v>43</v>
      </c>
      <c r="D448" s="8">
        <v>1255603</v>
      </c>
      <c r="E448" s="8">
        <v>443805</v>
      </c>
      <c r="F448" s="8">
        <f t="shared" si="18"/>
        <v>1699408</v>
      </c>
      <c r="G448" s="4">
        <v>1844700.46</v>
      </c>
      <c r="H448" s="1">
        <v>370.43</v>
      </c>
      <c r="I448" s="6">
        <f t="shared" si="19"/>
        <v>4587.6629862592126</v>
      </c>
      <c r="J448" s="6">
        <f t="shared" si="20"/>
        <v>9567.5524660529645</v>
      </c>
    </row>
    <row r="449" spans="1:10" x14ac:dyDescent="0.25">
      <c r="A449">
        <v>46896</v>
      </c>
      <c r="B449" t="s">
        <v>516</v>
      </c>
      <c r="C449" t="s">
        <v>28</v>
      </c>
      <c r="D449" s="8">
        <v>41350151</v>
      </c>
      <c r="E449" s="8">
        <v>14137690</v>
      </c>
      <c r="F449" s="8">
        <f t="shared" si="18"/>
        <v>55487841</v>
      </c>
      <c r="G449" s="4">
        <v>41817609.869999997</v>
      </c>
      <c r="H449" s="1">
        <v>10442.459999999999</v>
      </c>
      <c r="I449" s="6">
        <f t="shared" si="19"/>
        <v>5313.6752259525056</v>
      </c>
      <c r="J449" s="6">
        <f t="shared" si="20"/>
        <v>9318.2498060801772</v>
      </c>
    </row>
    <row r="450" spans="1:10" x14ac:dyDescent="0.25">
      <c r="A450">
        <v>47084</v>
      </c>
      <c r="B450" t="s">
        <v>517</v>
      </c>
      <c r="C450" t="s">
        <v>43</v>
      </c>
      <c r="D450" s="8">
        <v>4970665</v>
      </c>
      <c r="E450" s="8">
        <v>0</v>
      </c>
      <c r="F450" s="8">
        <f t="shared" si="18"/>
        <v>4970665</v>
      </c>
      <c r="G450" s="4">
        <v>6143220.6600000001</v>
      </c>
      <c r="H450" s="1">
        <v>1335.62</v>
      </c>
      <c r="I450" s="6">
        <f t="shared" si="19"/>
        <v>3721.616178254294</v>
      </c>
      <c r="J450" s="6">
        <f t="shared" si="20"/>
        <v>8321.1434839250687</v>
      </c>
    </row>
    <row r="451" spans="1:10" x14ac:dyDescent="0.25">
      <c r="A451">
        <v>44644</v>
      </c>
      <c r="B451" t="s">
        <v>518</v>
      </c>
      <c r="C451" t="s">
        <v>87</v>
      </c>
      <c r="D451" s="8">
        <v>11652113</v>
      </c>
      <c r="E451" s="8">
        <v>5144767</v>
      </c>
      <c r="F451" s="8">
        <f t="shared" si="18"/>
        <v>16796880</v>
      </c>
      <c r="G451" s="4">
        <v>12700941.060000001</v>
      </c>
      <c r="H451" s="1">
        <v>3583.42</v>
      </c>
      <c r="I451" s="6">
        <f t="shared" si="19"/>
        <v>4687.3880259640227</v>
      </c>
      <c r="J451" s="6">
        <f t="shared" si="20"/>
        <v>8231.7509697439873</v>
      </c>
    </row>
    <row r="452" spans="1:10" x14ac:dyDescent="0.25">
      <c r="A452">
        <v>49932</v>
      </c>
      <c r="B452" t="s">
        <v>519</v>
      </c>
      <c r="C452" t="s">
        <v>26</v>
      </c>
      <c r="D452" s="8">
        <v>30330396</v>
      </c>
      <c r="E452" s="8">
        <v>0</v>
      </c>
      <c r="F452" s="8">
        <f t="shared" si="18"/>
        <v>30330396</v>
      </c>
      <c r="G452" s="4">
        <v>15849385.619999999</v>
      </c>
      <c r="H452" s="1">
        <v>6194.93</v>
      </c>
      <c r="I452" s="6">
        <f t="shared" si="19"/>
        <v>4896.0030218259126</v>
      </c>
      <c r="J452" s="6">
        <f t="shared" si="20"/>
        <v>7454.4476886744478</v>
      </c>
    </row>
    <row r="453" spans="1:10" x14ac:dyDescent="0.25">
      <c r="A453">
        <v>48421</v>
      </c>
      <c r="B453" t="s">
        <v>520</v>
      </c>
      <c r="C453" t="s">
        <v>243</v>
      </c>
      <c r="D453" s="8">
        <v>5017936</v>
      </c>
      <c r="E453" s="8">
        <v>0</v>
      </c>
      <c r="F453" s="8">
        <f t="shared" si="18"/>
        <v>5017936</v>
      </c>
      <c r="G453" s="4">
        <v>3729321.03</v>
      </c>
      <c r="H453" s="1">
        <v>1196.1199999999999</v>
      </c>
      <c r="I453" s="6">
        <f t="shared" si="19"/>
        <v>4195.1777413637428</v>
      </c>
      <c r="J453" s="6">
        <f t="shared" si="20"/>
        <v>7313.0263100692237</v>
      </c>
    </row>
    <row r="454" spans="1:10" x14ac:dyDescent="0.25">
      <c r="A454">
        <v>49460</v>
      </c>
      <c r="B454" t="s">
        <v>521</v>
      </c>
      <c r="C454" t="s">
        <v>172</v>
      </c>
      <c r="D454" s="8">
        <v>1960355</v>
      </c>
      <c r="E454" s="8">
        <v>868283</v>
      </c>
      <c r="F454" s="8">
        <f t="shared" si="18"/>
        <v>2828638</v>
      </c>
      <c r="G454" s="4">
        <v>4765058.68</v>
      </c>
      <c r="H454" s="1">
        <v>796.22</v>
      </c>
      <c r="I454" s="6">
        <f t="shared" si="19"/>
        <v>3552.5834568335385</v>
      </c>
      <c r="J454" s="6">
        <f t="shared" si="20"/>
        <v>9537.1840446107853</v>
      </c>
    </row>
    <row r="455" spans="1:10" x14ac:dyDescent="0.25">
      <c r="A455">
        <v>48348</v>
      </c>
      <c r="B455" t="s">
        <v>522</v>
      </c>
      <c r="C455" t="s">
        <v>53</v>
      </c>
      <c r="D455" s="8">
        <v>15527477</v>
      </c>
      <c r="E455" s="8">
        <v>0</v>
      </c>
      <c r="F455" s="8">
        <f t="shared" si="18"/>
        <v>15527477</v>
      </c>
      <c r="G455" s="4">
        <v>5392571.6699999999</v>
      </c>
      <c r="H455" s="1">
        <v>2203.17</v>
      </c>
      <c r="I455" s="6">
        <f t="shared" si="19"/>
        <v>7047.788867858585</v>
      </c>
      <c r="J455" s="6">
        <f t="shared" si="20"/>
        <v>9495.4309789984436</v>
      </c>
    </row>
    <row r="456" spans="1:10" x14ac:dyDescent="0.25">
      <c r="A456">
        <v>44651</v>
      </c>
      <c r="B456" t="s">
        <v>523</v>
      </c>
      <c r="C456" t="s">
        <v>81</v>
      </c>
      <c r="D456" s="8">
        <v>16080724</v>
      </c>
      <c r="E456" s="8">
        <v>0</v>
      </c>
      <c r="F456" s="8">
        <f t="shared" si="18"/>
        <v>16080724</v>
      </c>
      <c r="G456" s="4">
        <v>2755879.12</v>
      </c>
      <c r="H456" s="1">
        <v>1698.67</v>
      </c>
      <c r="I456" s="6">
        <f t="shared" si="19"/>
        <v>9466.6556776772413</v>
      </c>
      <c r="J456" s="6">
        <f t="shared" si="20"/>
        <v>11089.030311949937</v>
      </c>
    </row>
    <row r="457" spans="1:10" x14ac:dyDescent="0.25">
      <c r="A457">
        <v>44669</v>
      </c>
      <c r="B457" t="s">
        <v>524</v>
      </c>
      <c r="C457" t="s">
        <v>101</v>
      </c>
      <c r="D457" s="8">
        <v>5323591</v>
      </c>
      <c r="E457" s="8">
        <v>0</v>
      </c>
      <c r="F457" s="8">
        <f t="shared" si="18"/>
        <v>5323591</v>
      </c>
      <c r="G457" s="4">
        <v>17719896.859999999</v>
      </c>
      <c r="H457" s="1">
        <v>2852.34</v>
      </c>
      <c r="I457" s="6">
        <f t="shared" si="19"/>
        <v>1866.3942587489569</v>
      </c>
      <c r="J457" s="6">
        <f t="shared" si="20"/>
        <v>8078.8012158438332</v>
      </c>
    </row>
    <row r="458" spans="1:10" x14ac:dyDescent="0.25">
      <c r="A458">
        <v>49288</v>
      </c>
      <c r="B458" t="s">
        <v>525</v>
      </c>
      <c r="C458" t="s">
        <v>183</v>
      </c>
      <c r="D458" s="8">
        <v>3533570</v>
      </c>
      <c r="E458" s="8">
        <v>2651854</v>
      </c>
      <c r="F458" s="8">
        <f t="shared" si="18"/>
        <v>6185424</v>
      </c>
      <c r="G458" s="4">
        <v>6672471.0300000003</v>
      </c>
      <c r="H458" s="1">
        <v>1412.75</v>
      </c>
      <c r="I458" s="6">
        <f t="shared" si="19"/>
        <v>4378.2863210051319</v>
      </c>
      <c r="J458" s="6">
        <f t="shared" si="20"/>
        <v>9101.323680764468</v>
      </c>
    </row>
    <row r="459" spans="1:10" x14ac:dyDescent="0.25">
      <c r="A459">
        <v>44677</v>
      </c>
      <c r="B459" t="s">
        <v>526</v>
      </c>
      <c r="C459" t="s">
        <v>163</v>
      </c>
      <c r="D459" s="8">
        <v>55467357</v>
      </c>
      <c r="E459" s="8">
        <v>0</v>
      </c>
      <c r="F459" s="8">
        <f t="shared" si="18"/>
        <v>55467357</v>
      </c>
      <c r="G459" s="4">
        <v>3993294.78</v>
      </c>
      <c r="H459" s="1">
        <v>5321.41</v>
      </c>
      <c r="I459" s="6">
        <f t="shared" si="19"/>
        <v>10423.432323387975</v>
      </c>
      <c r="J459" s="6">
        <f t="shared" si="20"/>
        <v>11173.852753311623</v>
      </c>
    </row>
    <row r="460" spans="1:10" x14ac:dyDescent="0.25">
      <c r="A460">
        <v>48975</v>
      </c>
      <c r="B460" t="s">
        <v>527</v>
      </c>
      <c r="C460" t="s">
        <v>81</v>
      </c>
      <c r="D460" s="8">
        <v>2488692</v>
      </c>
      <c r="E460" s="8">
        <v>0</v>
      </c>
      <c r="F460" s="8">
        <f t="shared" si="18"/>
        <v>2488692</v>
      </c>
      <c r="G460" s="4">
        <v>16648.41</v>
      </c>
      <c r="H460" s="1">
        <v>74.400000000000006</v>
      </c>
      <c r="I460" s="6">
        <f t="shared" si="19"/>
        <v>33450.161290322576</v>
      </c>
      <c r="J460" s="6">
        <f t="shared" si="20"/>
        <v>33673.930241935486</v>
      </c>
    </row>
    <row r="461" spans="1:10" x14ac:dyDescent="0.25">
      <c r="A461">
        <v>45880</v>
      </c>
      <c r="B461" t="s">
        <v>528</v>
      </c>
      <c r="C461" t="s">
        <v>48</v>
      </c>
      <c r="D461" s="8">
        <v>4569570</v>
      </c>
      <c r="E461" s="8">
        <v>0</v>
      </c>
      <c r="F461" s="8">
        <f t="shared" ref="F461:F524" si="21">D461+E461</f>
        <v>4569570</v>
      </c>
      <c r="G461" s="4">
        <v>6573573.8899999997</v>
      </c>
      <c r="H461" s="1">
        <v>1318.13</v>
      </c>
      <c r="I461" s="6">
        <f t="shared" ref="I461:I524" si="22">F461/H461</f>
        <v>3466.706622260323</v>
      </c>
      <c r="J461" s="6">
        <f t="shared" ref="J461:J524" si="23">(F461+G461)/H461</f>
        <v>8453.7518226578559</v>
      </c>
    </row>
    <row r="462" spans="1:10" x14ac:dyDescent="0.25">
      <c r="A462">
        <v>44685</v>
      </c>
      <c r="B462" t="s">
        <v>529</v>
      </c>
      <c r="C462" t="s">
        <v>51</v>
      </c>
      <c r="D462" s="8">
        <v>11631416</v>
      </c>
      <c r="E462" s="8">
        <v>0</v>
      </c>
      <c r="F462" s="8">
        <f t="shared" si="21"/>
        <v>11631416</v>
      </c>
      <c r="G462" s="4">
        <v>11779278.310000001</v>
      </c>
      <c r="H462" s="1">
        <v>2856.4</v>
      </c>
      <c r="I462" s="6">
        <f t="shared" si="22"/>
        <v>4072.0543341268731</v>
      </c>
      <c r="J462" s="6">
        <f t="shared" si="23"/>
        <v>8195.873935723288</v>
      </c>
    </row>
    <row r="463" spans="1:10" x14ac:dyDescent="0.25">
      <c r="A463">
        <v>44693</v>
      </c>
      <c r="B463" t="s">
        <v>530</v>
      </c>
      <c r="C463" t="s">
        <v>163</v>
      </c>
      <c r="D463" s="8">
        <v>8692814</v>
      </c>
      <c r="E463" s="8">
        <v>0</v>
      </c>
      <c r="F463" s="8">
        <f t="shared" si="21"/>
        <v>8692814</v>
      </c>
      <c r="G463" s="4">
        <v>3273415.9</v>
      </c>
      <c r="H463" s="1">
        <v>1365.42</v>
      </c>
      <c r="I463" s="6">
        <f t="shared" si="22"/>
        <v>6366.4030115275882</v>
      </c>
      <c r="J463" s="6">
        <f t="shared" si="23"/>
        <v>8763.7722459023589</v>
      </c>
    </row>
    <row r="464" spans="1:10" x14ac:dyDescent="0.25">
      <c r="A464">
        <v>50054</v>
      </c>
      <c r="B464" t="s">
        <v>531</v>
      </c>
      <c r="C464" t="s">
        <v>20</v>
      </c>
      <c r="D464" s="8">
        <v>31986491</v>
      </c>
      <c r="E464" s="8">
        <v>0</v>
      </c>
      <c r="F464" s="8">
        <f t="shared" si="21"/>
        <v>31986491</v>
      </c>
      <c r="G464" s="4">
        <v>2083346.37</v>
      </c>
      <c r="H464" s="1">
        <v>2683.29</v>
      </c>
      <c r="I464" s="6">
        <f t="shared" si="22"/>
        <v>11920.623935541817</v>
      </c>
      <c r="J464" s="6">
        <f t="shared" si="23"/>
        <v>12697.038847832324</v>
      </c>
    </row>
    <row r="465" spans="1:10" x14ac:dyDescent="0.25">
      <c r="A465">
        <v>47001</v>
      </c>
      <c r="B465" t="s">
        <v>532</v>
      </c>
      <c r="C465" t="s">
        <v>92</v>
      </c>
      <c r="D465" s="8">
        <v>25832869</v>
      </c>
      <c r="E465" s="8">
        <v>4576733</v>
      </c>
      <c r="F465" s="8">
        <f t="shared" si="21"/>
        <v>30409602</v>
      </c>
      <c r="G465" s="4">
        <v>26024812.710000001</v>
      </c>
      <c r="H465" s="1">
        <v>6397.84</v>
      </c>
      <c r="I465" s="6">
        <f t="shared" si="22"/>
        <v>4753.104485263776</v>
      </c>
      <c r="J465" s="6">
        <f t="shared" si="23"/>
        <v>8820.8543367761613</v>
      </c>
    </row>
    <row r="466" spans="1:10" x14ac:dyDescent="0.25">
      <c r="A466">
        <v>46599</v>
      </c>
      <c r="B466" t="s">
        <v>533</v>
      </c>
      <c r="C466" t="s">
        <v>65</v>
      </c>
      <c r="D466" s="8">
        <v>10804570</v>
      </c>
      <c r="E466" s="8">
        <v>0</v>
      </c>
      <c r="F466" s="8">
        <f t="shared" si="21"/>
        <v>10804570</v>
      </c>
      <c r="G466" s="4">
        <v>1159828.83</v>
      </c>
      <c r="H466" s="1">
        <v>988.59</v>
      </c>
      <c r="I466" s="6">
        <f t="shared" si="22"/>
        <v>10929.273004986901</v>
      </c>
      <c r="J466" s="6">
        <f t="shared" si="23"/>
        <v>12102.488220597012</v>
      </c>
    </row>
    <row r="467" spans="1:10" x14ac:dyDescent="0.25">
      <c r="A467">
        <v>48439</v>
      </c>
      <c r="B467" t="s">
        <v>534</v>
      </c>
      <c r="C467" t="s">
        <v>243</v>
      </c>
      <c r="D467" s="8">
        <v>3409871</v>
      </c>
      <c r="E467" s="8">
        <v>0</v>
      </c>
      <c r="F467" s="8">
        <f t="shared" si="21"/>
        <v>3409871</v>
      </c>
      <c r="G467" s="4">
        <v>2948488</v>
      </c>
      <c r="H467" s="1">
        <v>684.19</v>
      </c>
      <c r="I467" s="6">
        <f t="shared" si="22"/>
        <v>4983.8071295985028</v>
      </c>
      <c r="J467" s="6">
        <f t="shared" si="23"/>
        <v>9293.2650287200922</v>
      </c>
    </row>
    <row r="468" spans="1:10" x14ac:dyDescent="0.25">
      <c r="A468">
        <v>47506</v>
      </c>
      <c r="B468" t="s">
        <v>535</v>
      </c>
      <c r="C468" t="s">
        <v>16</v>
      </c>
      <c r="D468" s="8">
        <v>1597869</v>
      </c>
      <c r="E468" s="8">
        <v>987311</v>
      </c>
      <c r="F468" s="8">
        <f t="shared" si="21"/>
        <v>2585180</v>
      </c>
      <c r="G468" s="4">
        <v>2288898.69</v>
      </c>
      <c r="H468" s="1">
        <v>468.38</v>
      </c>
      <c r="I468" s="6">
        <f t="shared" si="22"/>
        <v>5519.4073188436741</v>
      </c>
      <c r="J468" s="6">
        <f t="shared" si="23"/>
        <v>10406.248537512276</v>
      </c>
    </row>
    <row r="469" spans="1:10" x14ac:dyDescent="0.25">
      <c r="A469">
        <v>46474</v>
      </c>
      <c r="B469" t="s">
        <v>536</v>
      </c>
      <c r="C469" t="s">
        <v>197</v>
      </c>
      <c r="D469" s="8">
        <v>3151883</v>
      </c>
      <c r="E469" s="8">
        <v>0</v>
      </c>
      <c r="F469" s="8">
        <f t="shared" si="21"/>
        <v>3151883</v>
      </c>
      <c r="G469" s="4">
        <v>7144487.2400000002</v>
      </c>
      <c r="H469" s="1">
        <v>1307.95</v>
      </c>
      <c r="I469" s="6">
        <f t="shared" si="22"/>
        <v>2409.7886004816696</v>
      </c>
      <c r="J469" s="6">
        <f t="shared" si="23"/>
        <v>7872.1436140525248</v>
      </c>
    </row>
    <row r="470" spans="1:10" x14ac:dyDescent="0.25">
      <c r="A470">
        <v>46078</v>
      </c>
      <c r="B470" t="s">
        <v>537</v>
      </c>
      <c r="C470" t="s">
        <v>230</v>
      </c>
      <c r="D470" s="8">
        <v>2412950</v>
      </c>
      <c r="E470" s="8">
        <v>0</v>
      </c>
      <c r="F470" s="8">
        <f t="shared" si="21"/>
        <v>2412950</v>
      </c>
      <c r="G470" s="4">
        <v>6713559.7599999998</v>
      </c>
      <c r="H470" s="1">
        <v>1054.0999999999999</v>
      </c>
      <c r="I470" s="6">
        <f t="shared" si="22"/>
        <v>2289.1091926762169</v>
      </c>
      <c r="J470" s="6">
        <f t="shared" si="23"/>
        <v>8658.1062138317047</v>
      </c>
    </row>
    <row r="471" spans="1:10" x14ac:dyDescent="0.25">
      <c r="A471">
        <v>45591</v>
      </c>
      <c r="B471" t="s">
        <v>538</v>
      </c>
      <c r="C471" t="s">
        <v>161</v>
      </c>
      <c r="D471" s="8">
        <v>3762094</v>
      </c>
      <c r="E471" s="8">
        <v>0</v>
      </c>
      <c r="F471" s="8">
        <f t="shared" si="21"/>
        <v>3762094</v>
      </c>
      <c r="G471" s="4">
        <v>4510150.05</v>
      </c>
      <c r="H471" s="1">
        <v>1083.54</v>
      </c>
      <c r="I471" s="6">
        <f t="shared" si="22"/>
        <v>3472.0397954851692</v>
      </c>
      <c r="J471" s="6">
        <f t="shared" si="23"/>
        <v>7634.4611643317276</v>
      </c>
    </row>
    <row r="472" spans="1:10" x14ac:dyDescent="0.25">
      <c r="A472">
        <v>48447</v>
      </c>
      <c r="B472" t="s">
        <v>539</v>
      </c>
      <c r="C472" t="s">
        <v>243</v>
      </c>
      <c r="D472" s="8">
        <v>6877649</v>
      </c>
      <c r="E472" s="8">
        <v>0</v>
      </c>
      <c r="F472" s="8">
        <f t="shared" si="21"/>
        <v>6877649</v>
      </c>
      <c r="G472" s="4">
        <v>5025970.21</v>
      </c>
      <c r="H472" s="1">
        <v>1775.32</v>
      </c>
      <c r="I472" s="6">
        <f t="shared" si="22"/>
        <v>3874.0334136944325</v>
      </c>
      <c r="J472" s="6">
        <f t="shared" si="23"/>
        <v>6705.0555449158473</v>
      </c>
    </row>
    <row r="473" spans="1:10" x14ac:dyDescent="0.25">
      <c r="A473">
        <v>46482</v>
      </c>
      <c r="B473" t="s">
        <v>540</v>
      </c>
      <c r="C473" t="s">
        <v>197</v>
      </c>
      <c r="D473" s="8">
        <v>10335409</v>
      </c>
      <c r="E473" s="8">
        <v>0</v>
      </c>
      <c r="F473" s="8">
        <f t="shared" si="21"/>
        <v>10335409</v>
      </c>
      <c r="G473" s="4">
        <v>8186821.1299999999</v>
      </c>
      <c r="H473" s="1">
        <v>2149.5500000000002</v>
      </c>
      <c r="I473" s="6">
        <f t="shared" si="22"/>
        <v>4808.173338605754</v>
      </c>
      <c r="J473" s="6">
        <f t="shared" si="23"/>
        <v>8616.7942732199754</v>
      </c>
    </row>
    <row r="474" spans="1:10" x14ac:dyDescent="0.25">
      <c r="A474">
        <v>47514</v>
      </c>
      <c r="B474" t="s">
        <v>541</v>
      </c>
      <c r="C474" t="s">
        <v>40</v>
      </c>
      <c r="D474" s="8">
        <v>2300028</v>
      </c>
      <c r="E474" s="8">
        <v>1161039</v>
      </c>
      <c r="F474" s="8">
        <f t="shared" si="21"/>
        <v>3461067</v>
      </c>
      <c r="G474" s="4">
        <v>5569930.04</v>
      </c>
      <c r="H474" s="1">
        <v>1048.48</v>
      </c>
      <c r="I474" s="6">
        <f t="shared" si="22"/>
        <v>3301.0329238516711</v>
      </c>
      <c r="J474" s="6">
        <f t="shared" si="23"/>
        <v>8613.4185106058285</v>
      </c>
    </row>
    <row r="475" spans="1:10" x14ac:dyDescent="0.25">
      <c r="A475">
        <v>47894</v>
      </c>
      <c r="B475" t="s">
        <v>542</v>
      </c>
      <c r="C475" t="s">
        <v>259</v>
      </c>
      <c r="D475" s="8">
        <v>27736991</v>
      </c>
      <c r="E475" s="8">
        <v>0</v>
      </c>
      <c r="F475" s="8">
        <f t="shared" si="21"/>
        <v>27736991</v>
      </c>
      <c r="G475" s="4">
        <v>6392512.9900000002</v>
      </c>
      <c r="H475" s="1">
        <v>4847.16</v>
      </c>
      <c r="I475" s="6">
        <f t="shared" si="22"/>
        <v>5722.3180171481863</v>
      </c>
      <c r="J475" s="6">
        <f t="shared" si="23"/>
        <v>7041.1341878543317</v>
      </c>
    </row>
    <row r="476" spans="1:10" x14ac:dyDescent="0.25">
      <c r="A476">
        <v>48090</v>
      </c>
      <c r="B476" t="s">
        <v>542</v>
      </c>
      <c r="C476" t="s">
        <v>74</v>
      </c>
      <c r="D476" s="8">
        <v>1518593</v>
      </c>
      <c r="E476" s="8">
        <v>1308120</v>
      </c>
      <c r="F476" s="8">
        <f t="shared" si="21"/>
        <v>2826713</v>
      </c>
      <c r="G476" s="4">
        <v>3826131.92</v>
      </c>
      <c r="H476" s="1">
        <v>710.42</v>
      </c>
      <c r="I476" s="6">
        <f t="shared" si="22"/>
        <v>3978.9321809633739</v>
      </c>
      <c r="J476" s="6">
        <f t="shared" si="23"/>
        <v>9364.6644520143018</v>
      </c>
    </row>
    <row r="477" spans="1:10" x14ac:dyDescent="0.25">
      <c r="A477">
        <v>47944</v>
      </c>
      <c r="B477" t="s">
        <v>543</v>
      </c>
      <c r="C477" t="s">
        <v>158</v>
      </c>
      <c r="D477" s="8">
        <v>2863795</v>
      </c>
      <c r="E477" s="8">
        <v>0</v>
      </c>
      <c r="F477" s="8">
        <f t="shared" si="21"/>
        <v>2863795</v>
      </c>
      <c r="G477" s="4">
        <v>12209461.23</v>
      </c>
      <c r="H477" s="1">
        <v>1529.39</v>
      </c>
      <c r="I477" s="6">
        <f t="shared" si="22"/>
        <v>1872.5079933829827</v>
      </c>
      <c r="J477" s="6">
        <f t="shared" si="23"/>
        <v>9855.7308665546389</v>
      </c>
    </row>
    <row r="478" spans="1:10" x14ac:dyDescent="0.25">
      <c r="A478">
        <v>44701</v>
      </c>
      <c r="B478" t="s">
        <v>544</v>
      </c>
      <c r="C478" t="s">
        <v>65</v>
      </c>
      <c r="D478" s="8">
        <v>32369040</v>
      </c>
      <c r="E478" s="8">
        <v>0</v>
      </c>
      <c r="F478" s="8">
        <f t="shared" si="21"/>
        <v>32369040</v>
      </c>
      <c r="G478" s="4">
        <v>1143671.24</v>
      </c>
      <c r="H478" s="1">
        <v>2629.92</v>
      </c>
      <c r="I478" s="6">
        <f t="shared" si="22"/>
        <v>12307.994159518161</v>
      </c>
      <c r="J478" s="6">
        <f t="shared" si="23"/>
        <v>12742.863372269878</v>
      </c>
    </row>
    <row r="479" spans="1:10" x14ac:dyDescent="0.25">
      <c r="A479">
        <v>47308</v>
      </c>
      <c r="B479" t="s">
        <v>545</v>
      </c>
      <c r="C479" t="s">
        <v>133</v>
      </c>
      <c r="D479" s="8">
        <v>6783668</v>
      </c>
      <c r="E479" s="8">
        <v>0</v>
      </c>
      <c r="F479" s="8">
        <f t="shared" si="21"/>
        <v>6783668</v>
      </c>
      <c r="G479" s="4">
        <v>9083732.6600000001</v>
      </c>
      <c r="H479" s="1">
        <v>1811.12</v>
      </c>
      <c r="I479" s="6">
        <f t="shared" si="22"/>
        <v>3745.5651751402447</v>
      </c>
      <c r="J479" s="6">
        <f t="shared" si="23"/>
        <v>8761.0984694553645</v>
      </c>
    </row>
    <row r="480" spans="1:10" x14ac:dyDescent="0.25">
      <c r="A480">
        <v>49213</v>
      </c>
      <c r="B480" t="s">
        <v>546</v>
      </c>
      <c r="C480" t="s">
        <v>51</v>
      </c>
      <c r="D480" s="8">
        <v>6721472</v>
      </c>
      <c r="E480" s="8">
        <v>0</v>
      </c>
      <c r="F480" s="8">
        <f t="shared" si="21"/>
        <v>6721472</v>
      </c>
      <c r="G480" s="4">
        <v>4231011.37</v>
      </c>
      <c r="H480" s="1">
        <v>1263.45</v>
      </c>
      <c r="I480" s="6">
        <f t="shared" si="22"/>
        <v>5319.9350983418417</v>
      </c>
      <c r="J480" s="6">
        <f t="shared" si="23"/>
        <v>8668.711361747597</v>
      </c>
    </row>
    <row r="481" spans="1:10" x14ac:dyDescent="0.25">
      <c r="A481">
        <v>46144</v>
      </c>
      <c r="B481" t="s">
        <v>547</v>
      </c>
      <c r="C481" t="s">
        <v>237</v>
      </c>
      <c r="D481" s="8">
        <v>9726194</v>
      </c>
      <c r="E481" s="8">
        <v>2411802</v>
      </c>
      <c r="F481" s="8">
        <f t="shared" si="21"/>
        <v>12137996</v>
      </c>
      <c r="G481" s="4">
        <v>10312241.109999999</v>
      </c>
      <c r="H481" s="1">
        <v>2763.52</v>
      </c>
      <c r="I481" s="6">
        <f t="shared" si="22"/>
        <v>4392.2229620194539</v>
      </c>
      <c r="J481" s="6">
        <f t="shared" si="23"/>
        <v>8123.7831135653078</v>
      </c>
    </row>
    <row r="482" spans="1:10" x14ac:dyDescent="0.25">
      <c r="A482">
        <v>45609</v>
      </c>
      <c r="B482" t="s">
        <v>548</v>
      </c>
      <c r="C482" t="s">
        <v>108</v>
      </c>
      <c r="D482" s="8">
        <v>13857981</v>
      </c>
      <c r="E482" s="8">
        <v>0</v>
      </c>
      <c r="F482" s="8">
        <f t="shared" si="21"/>
        <v>13857981</v>
      </c>
      <c r="G482" s="4">
        <v>1897486.26</v>
      </c>
      <c r="H482" s="1">
        <v>1788.79</v>
      </c>
      <c r="I482" s="6">
        <f t="shared" si="22"/>
        <v>7747.1257106759322</v>
      </c>
      <c r="J482" s="6">
        <f t="shared" si="23"/>
        <v>8807.890954220451</v>
      </c>
    </row>
    <row r="483" spans="1:10" x14ac:dyDescent="0.25">
      <c r="A483">
        <v>49817</v>
      </c>
      <c r="B483" t="s">
        <v>549</v>
      </c>
      <c r="C483" t="s">
        <v>32</v>
      </c>
      <c r="D483" s="8">
        <v>1148934</v>
      </c>
      <c r="E483" s="8">
        <v>361648</v>
      </c>
      <c r="F483" s="8">
        <f t="shared" si="21"/>
        <v>1510582</v>
      </c>
      <c r="G483" s="4">
        <v>2050806.51</v>
      </c>
      <c r="H483" s="1">
        <v>418.56</v>
      </c>
      <c r="I483" s="6">
        <f t="shared" si="22"/>
        <v>3608.9975152905199</v>
      </c>
      <c r="J483" s="6">
        <f t="shared" si="23"/>
        <v>8508.6690319189602</v>
      </c>
    </row>
    <row r="484" spans="1:10" x14ac:dyDescent="0.25">
      <c r="A484">
        <v>44735</v>
      </c>
      <c r="B484" t="s">
        <v>550</v>
      </c>
      <c r="C484" t="s">
        <v>68</v>
      </c>
      <c r="D484" s="8">
        <v>9702649</v>
      </c>
      <c r="E484" s="8">
        <v>4331</v>
      </c>
      <c r="F484" s="8">
        <f t="shared" si="21"/>
        <v>9706980</v>
      </c>
      <c r="G484" s="4">
        <v>6438198.6200000001</v>
      </c>
      <c r="H484" s="1">
        <v>2210.96</v>
      </c>
      <c r="I484" s="6">
        <f t="shared" si="22"/>
        <v>4390.3915041429964</v>
      </c>
      <c r="J484" s="6">
        <f t="shared" si="23"/>
        <v>7302.3386311828353</v>
      </c>
    </row>
    <row r="485" spans="1:10" x14ac:dyDescent="0.25">
      <c r="A485">
        <v>44743</v>
      </c>
      <c r="B485" t="s">
        <v>551</v>
      </c>
      <c r="C485" t="s">
        <v>239</v>
      </c>
      <c r="D485" s="8">
        <v>21282783</v>
      </c>
      <c r="E485" s="8">
        <v>0</v>
      </c>
      <c r="F485" s="8">
        <f t="shared" si="21"/>
        <v>21282783</v>
      </c>
      <c r="G485" s="4">
        <v>15525467.77</v>
      </c>
      <c r="H485" s="1">
        <v>3856.04</v>
      </c>
      <c r="I485" s="6">
        <f t="shared" si="22"/>
        <v>5519.3366770054254</v>
      </c>
      <c r="J485" s="6">
        <f t="shared" si="23"/>
        <v>9545.6091663986881</v>
      </c>
    </row>
    <row r="486" spans="1:10" x14ac:dyDescent="0.25">
      <c r="A486">
        <v>49940</v>
      </c>
      <c r="B486" t="s">
        <v>552</v>
      </c>
      <c r="C486" t="s">
        <v>26</v>
      </c>
      <c r="D486" s="8">
        <v>3824750</v>
      </c>
      <c r="E486" s="8">
        <v>0</v>
      </c>
      <c r="F486" s="8">
        <f t="shared" si="21"/>
        <v>3824750</v>
      </c>
      <c r="G486" s="4">
        <v>7779286.96</v>
      </c>
      <c r="H486" s="1">
        <v>1470.99</v>
      </c>
      <c r="I486" s="6">
        <f t="shared" si="22"/>
        <v>2600.1196473123541</v>
      </c>
      <c r="J486" s="6">
        <f t="shared" si="23"/>
        <v>7888.5899700201908</v>
      </c>
    </row>
    <row r="487" spans="1:10" x14ac:dyDescent="0.25">
      <c r="A487">
        <v>49130</v>
      </c>
      <c r="B487" t="s">
        <v>553</v>
      </c>
      <c r="C487" t="s">
        <v>232</v>
      </c>
      <c r="D487" s="8">
        <v>2669061</v>
      </c>
      <c r="E487" s="8">
        <v>0</v>
      </c>
      <c r="F487" s="8">
        <f t="shared" si="21"/>
        <v>2669061</v>
      </c>
      <c r="G487" s="4">
        <v>10114164.619999999</v>
      </c>
      <c r="H487" s="1">
        <v>1447.05</v>
      </c>
      <c r="I487" s="6">
        <f t="shared" si="22"/>
        <v>1844.4842956359491</v>
      </c>
      <c r="J487" s="6">
        <f t="shared" si="23"/>
        <v>8833.9902698593687</v>
      </c>
    </row>
    <row r="488" spans="1:10" x14ac:dyDescent="0.25">
      <c r="A488">
        <v>48355</v>
      </c>
      <c r="B488" t="s">
        <v>554</v>
      </c>
      <c r="C488" t="s">
        <v>53</v>
      </c>
      <c r="D488" s="8">
        <v>1277819</v>
      </c>
      <c r="E488" s="8">
        <v>460094</v>
      </c>
      <c r="F488" s="8">
        <f t="shared" si="21"/>
        <v>1737913</v>
      </c>
      <c r="G488" s="4">
        <v>3717681.46</v>
      </c>
      <c r="H488" s="1">
        <v>616.45000000000005</v>
      </c>
      <c r="I488" s="6">
        <f t="shared" si="22"/>
        <v>2819.2278368075267</v>
      </c>
      <c r="J488" s="6">
        <f t="shared" si="23"/>
        <v>8850.0194014113058</v>
      </c>
    </row>
    <row r="489" spans="1:10" x14ac:dyDescent="0.25">
      <c r="A489">
        <v>49684</v>
      </c>
      <c r="B489" t="s">
        <v>555</v>
      </c>
      <c r="C489" t="s">
        <v>90</v>
      </c>
      <c r="D489" s="8">
        <v>2678876</v>
      </c>
      <c r="E489" s="8">
        <v>990590</v>
      </c>
      <c r="F489" s="8">
        <f t="shared" si="21"/>
        <v>3669466</v>
      </c>
      <c r="G489" s="4">
        <v>4054496.43</v>
      </c>
      <c r="H489" s="1">
        <v>891.07</v>
      </c>
      <c r="I489" s="6">
        <f t="shared" si="22"/>
        <v>4118.0445980674913</v>
      </c>
      <c r="J489" s="6">
        <f t="shared" si="23"/>
        <v>8668.1881670351358</v>
      </c>
    </row>
    <row r="490" spans="1:10" x14ac:dyDescent="0.25">
      <c r="A490">
        <v>46003</v>
      </c>
      <c r="B490" t="s">
        <v>556</v>
      </c>
      <c r="C490" t="s">
        <v>60</v>
      </c>
      <c r="D490" s="8">
        <v>1958229</v>
      </c>
      <c r="E490" s="8">
        <v>0</v>
      </c>
      <c r="F490" s="8">
        <f t="shared" si="21"/>
        <v>1958229</v>
      </c>
      <c r="G490" s="4">
        <v>2358575.37</v>
      </c>
      <c r="H490" s="1">
        <v>648.79999999999995</v>
      </c>
      <c r="I490" s="6">
        <f t="shared" si="22"/>
        <v>3018.232120838471</v>
      </c>
      <c r="J490" s="6">
        <f t="shared" si="23"/>
        <v>6653.5209155363755</v>
      </c>
    </row>
    <row r="491" spans="1:10" x14ac:dyDescent="0.25">
      <c r="A491">
        <v>44750</v>
      </c>
      <c r="B491" t="s">
        <v>557</v>
      </c>
      <c r="C491" t="s">
        <v>65</v>
      </c>
      <c r="D491" s="8">
        <v>72956278</v>
      </c>
      <c r="E491" s="8">
        <v>0</v>
      </c>
      <c r="F491" s="8">
        <f t="shared" si="21"/>
        <v>72956278</v>
      </c>
      <c r="G491" s="4">
        <v>13131183.550000001</v>
      </c>
      <c r="H491" s="1">
        <v>5472.64</v>
      </c>
      <c r="I491" s="6">
        <f t="shared" si="22"/>
        <v>13331.093950999883</v>
      </c>
      <c r="J491" s="6">
        <f t="shared" si="23"/>
        <v>15730.517912744122</v>
      </c>
    </row>
    <row r="492" spans="1:10" x14ac:dyDescent="0.25">
      <c r="A492">
        <v>45799</v>
      </c>
      <c r="B492" t="s">
        <v>558</v>
      </c>
      <c r="C492" t="s">
        <v>24</v>
      </c>
      <c r="D492" s="8">
        <v>12952058</v>
      </c>
      <c r="E492" s="8">
        <v>0</v>
      </c>
      <c r="F492" s="8">
        <f t="shared" si="21"/>
        <v>12952058</v>
      </c>
      <c r="G492" s="4">
        <v>3873549.26</v>
      </c>
      <c r="H492" s="1">
        <v>2408.4</v>
      </c>
      <c r="I492" s="6">
        <f t="shared" si="22"/>
        <v>5377.8682943032718</v>
      </c>
      <c r="J492" s="6">
        <f t="shared" si="23"/>
        <v>6986.217928915461</v>
      </c>
    </row>
    <row r="493" spans="1:10" x14ac:dyDescent="0.25">
      <c r="A493">
        <v>44768</v>
      </c>
      <c r="B493" t="s">
        <v>559</v>
      </c>
      <c r="C493" t="s">
        <v>30</v>
      </c>
      <c r="D493" s="8">
        <v>11988367</v>
      </c>
      <c r="E493" s="8">
        <v>0</v>
      </c>
      <c r="F493" s="8">
        <f t="shared" si="21"/>
        <v>11988367</v>
      </c>
      <c r="G493" s="4">
        <v>4662915.5599999996</v>
      </c>
      <c r="H493" s="1">
        <v>1685.81</v>
      </c>
      <c r="I493" s="6">
        <f t="shared" si="22"/>
        <v>7111.339356155202</v>
      </c>
      <c r="J493" s="6">
        <f t="shared" si="23"/>
        <v>9877.3186539408343</v>
      </c>
    </row>
    <row r="494" spans="1:10" x14ac:dyDescent="0.25">
      <c r="A494">
        <v>44776</v>
      </c>
      <c r="B494" t="s">
        <v>560</v>
      </c>
      <c r="C494" t="s">
        <v>172</v>
      </c>
      <c r="D494" s="8">
        <v>6162996</v>
      </c>
      <c r="E494" s="8">
        <v>2252792</v>
      </c>
      <c r="F494" s="8">
        <f t="shared" si="21"/>
        <v>8415788</v>
      </c>
      <c r="G494" s="4">
        <v>7634397.9500000002</v>
      </c>
      <c r="H494" s="1">
        <v>1876</v>
      </c>
      <c r="I494" s="6">
        <f t="shared" si="22"/>
        <v>4486.0277185501063</v>
      </c>
      <c r="J494" s="6">
        <f t="shared" si="23"/>
        <v>8555.5362206823029</v>
      </c>
    </row>
    <row r="495" spans="1:10" x14ac:dyDescent="0.25">
      <c r="A495">
        <v>44784</v>
      </c>
      <c r="B495" t="s">
        <v>561</v>
      </c>
      <c r="C495" t="s">
        <v>32</v>
      </c>
      <c r="D495" s="8">
        <v>15512873</v>
      </c>
      <c r="E495" s="8">
        <v>0</v>
      </c>
      <c r="F495" s="8">
        <f t="shared" si="21"/>
        <v>15512873</v>
      </c>
      <c r="G495" s="4">
        <v>15248524.33</v>
      </c>
      <c r="H495" s="1">
        <v>3983.52</v>
      </c>
      <c r="I495" s="6">
        <f t="shared" si="22"/>
        <v>3894.2626119612805</v>
      </c>
      <c r="J495" s="6">
        <f t="shared" si="23"/>
        <v>7722.1646508615495</v>
      </c>
    </row>
    <row r="496" spans="1:10" x14ac:dyDescent="0.25">
      <c r="A496">
        <v>46607</v>
      </c>
      <c r="B496" t="s">
        <v>562</v>
      </c>
      <c r="C496" t="s">
        <v>65</v>
      </c>
      <c r="D496" s="8">
        <v>55528787</v>
      </c>
      <c r="E496" s="8">
        <v>0</v>
      </c>
      <c r="F496" s="8">
        <f t="shared" si="21"/>
        <v>55528787</v>
      </c>
      <c r="G496" s="4">
        <v>2564058.02</v>
      </c>
      <c r="H496" s="1">
        <v>4951.92</v>
      </c>
      <c r="I496" s="6">
        <f t="shared" si="22"/>
        <v>11213.587255044507</v>
      </c>
      <c r="J496" s="6">
        <f t="shared" si="23"/>
        <v>11731.377934215416</v>
      </c>
    </row>
    <row r="497" spans="1:10" x14ac:dyDescent="0.25">
      <c r="A497">
        <v>47738</v>
      </c>
      <c r="B497" t="s">
        <v>563</v>
      </c>
      <c r="C497" t="s">
        <v>76</v>
      </c>
      <c r="D497" s="8">
        <v>1865187</v>
      </c>
      <c r="E497" s="8">
        <v>899373</v>
      </c>
      <c r="F497" s="8">
        <f t="shared" si="21"/>
        <v>2764560</v>
      </c>
      <c r="G497" s="4">
        <v>4680549.62</v>
      </c>
      <c r="H497" s="1">
        <v>835.72</v>
      </c>
      <c r="I497" s="6">
        <f t="shared" si="22"/>
        <v>3307.9978940314936</v>
      </c>
      <c r="J497" s="6">
        <f t="shared" si="23"/>
        <v>8908.6172641554585</v>
      </c>
    </row>
    <row r="498" spans="1:10" x14ac:dyDescent="0.25">
      <c r="A498">
        <v>44792</v>
      </c>
      <c r="B498" t="s">
        <v>564</v>
      </c>
      <c r="C498" t="s">
        <v>65</v>
      </c>
      <c r="D498" s="8">
        <v>48927227</v>
      </c>
      <c r="E498" s="8">
        <v>0</v>
      </c>
      <c r="F498" s="8">
        <f t="shared" si="21"/>
        <v>48927227</v>
      </c>
      <c r="G498" s="4">
        <v>6258490.0599999996</v>
      </c>
      <c r="H498" s="1">
        <v>4042.73</v>
      </c>
      <c r="I498" s="6">
        <f t="shared" si="22"/>
        <v>12102.52156339899</v>
      </c>
      <c r="J498" s="6">
        <f t="shared" si="23"/>
        <v>13650.606659361372</v>
      </c>
    </row>
    <row r="499" spans="1:10" x14ac:dyDescent="0.25">
      <c r="A499">
        <v>47951</v>
      </c>
      <c r="B499" t="s">
        <v>565</v>
      </c>
      <c r="C499" t="s">
        <v>158</v>
      </c>
      <c r="D499" s="8">
        <v>4138321</v>
      </c>
      <c r="E499" s="8">
        <v>0</v>
      </c>
      <c r="F499" s="8">
        <f t="shared" si="21"/>
        <v>4138321</v>
      </c>
      <c r="G499" s="4">
        <v>11733404.75</v>
      </c>
      <c r="H499" s="1">
        <v>1980.14</v>
      </c>
      <c r="I499" s="6">
        <f t="shared" si="22"/>
        <v>2089.9133394608461</v>
      </c>
      <c r="J499" s="6">
        <f t="shared" si="23"/>
        <v>8015.4563566212482</v>
      </c>
    </row>
    <row r="500" spans="1:10" x14ac:dyDescent="0.25">
      <c r="A500">
        <v>48363</v>
      </c>
      <c r="B500" t="s">
        <v>566</v>
      </c>
      <c r="C500" t="s">
        <v>53</v>
      </c>
      <c r="D500" s="8">
        <v>5960349</v>
      </c>
      <c r="E500" s="8">
        <v>0</v>
      </c>
      <c r="F500" s="8">
        <f t="shared" si="21"/>
        <v>5960349</v>
      </c>
      <c r="G500" s="4">
        <v>4670457.17</v>
      </c>
      <c r="H500" s="1">
        <v>1221.45</v>
      </c>
      <c r="I500" s="6">
        <f t="shared" si="22"/>
        <v>4879.7322853985015</v>
      </c>
      <c r="J500" s="6">
        <f t="shared" si="23"/>
        <v>8703.4313070530916</v>
      </c>
    </row>
    <row r="501" spans="1:10" x14ac:dyDescent="0.25">
      <c r="A501">
        <v>44800</v>
      </c>
      <c r="B501" t="s">
        <v>567</v>
      </c>
      <c r="C501" t="s">
        <v>92</v>
      </c>
      <c r="D501" s="8">
        <v>101164660</v>
      </c>
      <c r="E501" s="8">
        <v>0</v>
      </c>
      <c r="F501" s="8">
        <f t="shared" si="21"/>
        <v>101164660</v>
      </c>
      <c r="G501" s="4">
        <v>92448376.799999997</v>
      </c>
      <c r="H501" s="1">
        <v>22483.58</v>
      </c>
      <c r="I501" s="6">
        <f t="shared" si="22"/>
        <v>4499.4907394640886</v>
      </c>
      <c r="J501" s="6">
        <f t="shared" si="23"/>
        <v>8611.3081991391045</v>
      </c>
    </row>
    <row r="502" spans="1:10" x14ac:dyDescent="0.25">
      <c r="A502">
        <v>49221</v>
      </c>
      <c r="B502" t="s">
        <v>568</v>
      </c>
      <c r="C502" t="s">
        <v>51</v>
      </c>
      <c r="D502" s="8">
        <v>7081482</v>
      </c>
      <c r="E502" s="8">
        <v>0</v>
      </c>
      <c r="F502" s="8">
        <f t="shared" si="21"/>
        <v>7081482</v>
      </c>
      <c r="G502" s="4">
        <v>10136431.869999999</v>
      </c>
      <c r="H502" s="1">
        <v>1844.94</v>
      </c>
      <c r="I502" s="6">
        <f t="shared" si="22"/>
        <v>3838.3264496406387</v>
      </c>
      <c r="J502" s="6">
        <f t="shared" si="23"/>
        <v>9332.506135700889</v>
      </c>
    </row>
    <row r="503" spans="1:10" x14ac:dyDescent="0.25">
      <c r="A503">
        <v>50583</v>
      </c>
      <c r="B503" t="s">
        <v>568</v>
      </c>
      <c r="C503" t="s">
        <v>161</v>
      </c>
      <c r="D503" s="8">
        <v>9400820</v>
      </c>
      <c r="E503" s="8">
        <v>0</v>
      </c>
      <c r="F503" s="8">
        <f t="shared" si="21"/>
        <v>9400820</v>
      </c>
      <c r="G503" s="4">
        <v>4274836.07</v>
      </c>
      <c r="H503" s="1">
        <v>1528.4</v>
      </c>
      <c r="I503" s="6">
        <f t="shared" si="22"/>
        <v>6150.7589636220882</v>
      </c>
      <c r="J503" s="6">
        <f t="shared" si="23"/>
        <v>8947.6943666579427</v>
      </c>
    </row>
    <row r="504" spans="1:10" x14ac:dyDescent="0.25">
      <c r="A504">
        <v>46276</v>
      </c>
      <c r="B504" t="s">
        <v>569</v>
      </c>
      <c r="C504" t="s">
        <v>167</v>
      </c>
      <c r="D504" s="8">
        <v>2753686</v>
      </c>
      <c r="E504" s="8">
        <v>947123</v>
      </c>
      <c r="F504" s="8">
        <f t="shared" si="21"/>
        <v>3700809</v>
      </c>
      <c r="G504" s="4">
        <v>3038557.04</v>
      </c>
      <c r="H504" s="1">
        <v>703.65</v>
      </c>
      <c r="I504" s="6">
        <f t="shared" si="22"/>
        <v>5259.4457471754422</v>
      </c>
      <c r="J504" s="6">
        <f t="shared" si="23"/>
        <v>9577.7247779435802</v>
      </c>
    </row>
    <row r="505" spans="1:10" x14ac:dyDescent="0.25">
      <c r="A505">
        <v>49528</v>
      </c>
      <c r="B505" t="s">
        <v>569</v>
      </c>
      <c r="C505" t="s">
        <v>18</v>
      </c>
      <c r="D505" s="8">
        <v>2069843</v>
      </c>
      <c r="E505" s="8">
        <v>17176</v>
      </c>
      <c r="F505" s="8">
        <f t="shared" si="21"/>
        <v>2087019</v>
      </c>
      <c r="G505" s="4">
        <v>7466411.3499999996</v>
      </c>
      <c r="H505" s="1">
        <v>1140.17</v>
      </c>
      <c r="I505" s="6">
        <f t="shared" si="22"/>
        <v>1830.4454598875604</v>
      </c>
      <c r="J505" s="6">
        <f t="shared" si="23"/>
        <v>8378.9525684766304</v>
      </c>
    </row>
    <row r="506" spans="1:10" x14ac:dyDescent="0.25">
      <c r="A506">
        <v>46441</v>
      </c>
      <c r="B506" t="s">
        <v>570</v>
      </c>
      <c r="C506" t="s">
        <v>68</v>
      </c>
      <c r="D506" s="8">
        <v>1991639</v>
      </c>
      <c r="E506" s="8">
        <v>0</v>
      </c>
      <c r="F506" s="8">
        <f t="shared" si="21"/>
        <v>1991639</v>
      </c>
      <c r="G506" s="4">
        <v>6049791.6500000004</v>
      </c>
      <c r="H506" s="1">
        <v>933.39</v>
      </c>
      <c r="I506" s="6">
        <f t="shared" si="22"/>
        <v>2133.7693782877468</v>
      </c>
      <c r="J506" s="6">
        <f t="shared" si="23"/>
        <v>8615.2954820600189</v>
      </c>
    </row>
    <row r="507" spans="1:10" x14ac:dyDescent="0.25">
      <c r="A507">
        <v>48538</v>
      </c>
      <c r="B507" t="s">
        <v>570</v>
      </c>
      <c r="C507" t="s">
        <v>231</v>
      </c>
      <c r="D507" s="8">
        <v>1893925</v>
      </c>
      <c r="E507" s="8">
        <v>0</v>
      </c>
      <c r="F507" s="8">
        <f t="shared" si="21"/>
        <v>1893925</v>
      </c>
      <c r="G507" s="4">
        <v>4312503.96</v>
      </c>
      <c r="H507" s="1">
        <v>756.88</v>
      </c>
      <c r="I507" s="6">
        <f t="shared" si="22"/>
        <v>2502.2790931191207</v>
      </c>
      <c r="J507" s="6">
        <f t="shared" si="23"/>
        <v>8200.0171229256957</v>
      </c>
    </row>
    <row r="508" spans="1:10" x14ac:dyDescent="0.25">
      <c r="A508">
        <v>49064</v>
      </c>
      <c r="B508" t="s">
        <v>570</v>
      </c>
      <c r="C508" t="s">
        <v>205</v>
      </c>
      <c r="D508" s="8">
        <v>1136777</v>
      </c>
      <c r="E508" s="8">
        <v>0</v>
      </c>
      <c r="F508" s="8">
        <f t="shared" si="21"/>
        <v>1136777</v>
      </c>
      <c r="G508" s="4">
        <v>6447146.3499999996</v>
      </c>
      <c r="H508" s="1">
        <v>709.27</v>
      </c>
      <c r="I508" s="6">
        <f t="shared" si="22"/>
        <v>1602.7422561224921</v>
      </c>
      <c r="J508" s="6">
        <f t="shared" si="23"/>
        <v>10692.575958379743</v>
      </c>
    </row>
    <row r="509" spans="1:10" x14ac:dyDescent="0.25">
      <c r="A509">
        <v>50237</v>
      </c>
      <c r="B509" t="s">
        <v>571</v>
      </c>
      <c r="C509" t="s">
        <v>103</v>
      </c>
      <c r="D509" s="8">
        <v>1736436</v>
      </c>
      <c r="E509" s="8">
        <v>0</v>
      </c>
      <c r="F509" s="8">
        <f t="shared" si="21"/>
        <v>1736436</v>
      </c>
      <c r="G509" s="4">
        <v>2645838.2999999998</v>
      </c>
      <c r="H509" s="1">
        <v>568.05999999999995</v>
      </c>
      <c r="I509" s="6">
        <f t="shared" si="22"/>
        <v>3056.7827342182168</v>
      </c>
      <c r="J509" s="6">
        <f t="shared" si="23"/>
        <v>7714.4567475266704</v>
      </c>
    </row>
    <row r="510" spans="1:10" x14ac:dyDescent="0.25">
      <c r="A510">
        <v>48041</v>
      </c>
      <c r="B510" t="s">
        <v>572</v>
      </c>
      <c r="C510" t="s">
        <v>298</v>
      </c>
      <c r="D510" s="8">
        <v>17418581</v>
      </c>
      <c r="E510" s="8">
        <v>4533875</v>
      </c>
      <c r="F510" s="8">
        <f t="shared" si="21"/>
        <v>21952456</v>
      </c>
      <c r="G510" s="4">
        <v>10952686.779999999</v>
      </c>
      <c r="H510" s="1">
        <v>3962.62</v>
      </c>
      <c r="I510" s="6">
        <f t="shared" si="22"/>
        <v>5539.8842180173724</v>
      </c>
      <c r="J510" s="6">
        <f t="shared" si="23"/>
        <v>8303.8855050446418</v>
      </c>
    </row>
    <row r="511" spans="1:10" x14ac:dyDescent="0.25">
      <c r="A511">
        <v>47381</v>
      </c>
      <c r="B511" t="s">
        <v>573</v>
      </c>
      <c r="C511" t="s">
        <v>163</v>
      </c>
      <c r="D511" s="8">
        <v>12947385</v>
      </c>
      <c r="E511" s="8">
        <v>3159981</v>
      </c>
      <c r="F511" s="8">
        <f t="shared" si="21"/>
        <v>16107366</v>
      </c>
      <c r="G511" s="4">
        <v>13011175.08</v>
      </c>
      <c r="H511" s="1">
        <v>3369.4</v>
      </c>
      <c r="I511" s="6">
        <f t="shared" si="22"/>
        <v>4780.4849528105897</v>
      </c>
      <c r="J511" s="6">
        <f t="shared" si="23"/>
        <v>8642.0552858075607</v>
      </c>
    </row>
    <row r="512" spans="1:10" x14ac:dyDescent="0.25">
      <c r="A512">
        <v>45807</v>
      </c>
      <c r="B512" t="s">
        <v>574</v>
      </c>
      <c r="C512" t="s">
        <v>24</v>
      </c>
      <c r="D512" s="8">
        <v>2293469</v>
      </c>
      <c r="E512" s="8">
        <v>1011384</v>
      </c>
      <c r="F512" s="8">
        <f t="shared" si="21"/>
        <v>3304853</v>
      </c>
      <c r="G512" s="4">
        <v>4456075.6900000004</v>
      </c>
      <c r="H512" s="1">
        <v>871.97</v>
      </c>
      <c r="I512" s="6">
        <f t="shared" si="22"/>
        <v>3790.0994300262623</v>
      </c>
      <c r="J512" s="6">
        <f t="shared" si="23"/>
        <v>8900.4537885477712</v>
      </c>
    </row>
    <row r="513" spans="1:10" x14ac:dyDescent="0.25">
      <c r="A513">
        <v>50427</v>
      </c>
      <c r="B513" t="s">
        <v>575</v>
      </c>
      <c r="C513" t="s">
        <v>145</v>
      </c>
      <c r="D513" s="8">
        <v>33488803</v>
      </c>
      <c r="E513" s="8">
        <v>0</v>
      </c>
      <c r="F513" s="8">
        <f t="shared" si="21"/>
        <v>33488803</v>
      </c>
      <c r="G513" s="4">
        <v>10657724.380000001</v>
      </c>
      <c r="H513" s="1">
        <v>5827.95</v>
      </c>
      <c r="I513" s="6">
        <f t="shared" si="22"/>
        <v>5746.2406163402229</v>
      </c>
      <c r="J513" s="6">
        <f t="shared" si="23"/>
        <v>7574.9667344435011</v>
      </c>
    </row>
    <row r="514" spans="1:10" x14ac:dyDescent="0.25">
      <c r="A514">
        <v>44818</v>
      </c>
      <c r="B514" t="s">
        <v>576</v>
      </c>
      <c r="C514" t="s">
        <v>167</v>
      </c>
      <c r="D514" s="8">
        <v>25046332</v>
      </c>
      <c r="E514" s="8">
        <v>0</v>
      </c>
      <c r="F514" s="8">
        <f t="shared" si="21"/>
        <v>25046332</v>
      </c>
      <c r="G514" s="4">
        <v>52949880.359999999</v>
      </c>
      <c r="H514" s="1">
        <v>9078.9599999999991</v>
      </c>
      <c r="I514" s="6">
        <f t="shared" si="22"/>
        <v>2758.7225849656793</v>
      </c>
      <c r="J514" s="6">
        <f t="shared" si="23"/>
        <v>8590.8752059707294</v>
      </c>
    </row>
    <row r="515" spans="1:10" x14ac:dyDescent="0.25">
      <c r="A515">
        <v>48223</v>
      </c>
      <c r="B515" t="s">
        <v>577</v>
      </c>
      <c r="C515" t="s">
        <v>36</v>
      </c>
      <c r="D515" s="8">
        <v>26547681</v>
      </c>
      <c r="E515" s="8">
        <v>0</v>
      </c>
      <c r="F515" s="8">
        <f t="shared" si="21"/>
        <v>26547681</v>
      </c>
      <c r="G515" s="4">
        <v>6003844.3499999996</v>
      </c>
      <c r="H515" s="1">
        <v>4135.24</v>
      </c>
      <c r="I515" s="6">
        <f t="shared" si="22"/>
        <v>6419.8646269624014</v>
      </c>
      <c r="J515" s="6">
        <f t="shared" si="23"/>
        <v>7871.7378797844876</v>
      </c>
    </row>
    <row r="516" spans="1:10" x14ac:dyDescent="0.25">
      <c r="A516">
        <v>48371</v>
      </c>
      <c r="B516" t="s">
        <v>577</v>
      </c>
      <c r="C516" t="s">
        <v>53</v>
      </c>
      <c r="D516" s="8">
        <v>3742904</v>
      </c>
      <c r="E516" s="8">
        <v>1935367</v>
      </c>
      <c r="F516" s="8">
        <f t="shared" si="21"/>
        <v>5678271</v>
      </c>
      <c r="G516" s="4">
        <v>4626620.92</v>
      </c>
      <c r="H516" s="1">
        <v>1165.02</v>
      </c>
      <c r="I516" s="6">
        <f t="shared" si="22"/>
        <v>4873.9686872328375</v>
      </c>
      <c r="J516" s="6">
        <f t="shared" si="23"/>
        <v>8845.2489399323622</v>
      </c>
    </row>
    <row r="517" spans="1:10" x14ac:dyDescent="0.25">
      <c r="A517">
        <v>50062</v>
      </c>
      <c r="B517" t="s">
        <v>577</v>
      </c>
      <c r="C517" t="s">
        <v>20</v>
      </c>
      <c r="D517" s="8">
        <v>12821422</v>
      </c>
      <c r="E517" s="8">
        <v>0</v>
      </c>
      <c r="F517" s="8">
        <f t="shared" si="21"/>
        <v>12821422</v>
      </c>
      <c r="G517" s="4">
        <v>8391173.6400000006</v>
      </c>
      <c r="H517" s="1">
        <v>2430.06</v>
      </c>
      <c r="I517" s="6">
        <f t="shared" si="22"/>
        <v>5276.1750738664887</v>
      </c>
      <c r="J517" s="6">
        <f t="shared" si="23"/>
        <v>8729.247689357464</v>
      </c>
    </row>
    <row r="518" spans="1:10" x14ac:dyDescent="0.25">
      <c r="A518">
        <v>44719</v>
      </c>
      <c r="B518" t="s">
        <v>578</v>
      </c>
      <c r="C518" t="s">
        <v>163</v>
      </c>
      <c r="D518" s="8">
        <v>5405868</v>
      </c>
      <c r="E518" s="8">
        <v>0</v>
      </c>
      <c r="F518" s="8">
        <f t="shared" si="21"/>
        <v>5405868</v>
      </c>
      <c r="G518" s="4">
        <v>2911086.31</v>
      </c>
      <c r="H518" s="1">
        <v>873.27</v>
      </c>
      <c r="I518" s="6">
        <f t="shared" si="22"/>
        <v>6190.3741110996598</v>
      </c>
      <c r="J518" s="6">
        <f t="shared" si="23"/>
        <v>9523.9207919658311</v>
      </c>
    </row>
    <row r="519" spans="1:10" x14ac:dyDescent="0.25">
      <c r="A519">
        <v>45997</v>
      </c>
      <c r="B519" t="s">
        <v>579</v>
      </c>
      <c r="C519" t="s">
        <v>60</v>
      </c>
      <c r="D519" s="8">
        <v>8162635</v>
      </c>
      <c r="E519" s="8">
        <v>0</v>
      </c>
      <c r="F519" s="8">
        <f t="shared" si="21"/>
        <v>8162635</v>
      </c>
      <c r="G519" s="4">
        <v>3308797.67</v>
      </c>
      <c r="H519" s="1">
        <v>1603.03</v>
      </c>
      <c r="I519" s="6">
        <f t="shared" si="22"/>
        <v>5092.0038926283351</v>
      </c>
      <c r="J519" s="6">
        <f t="shared" si="23"/>
        <v>7156.0935665583302</v>
      </c>
    </row>
    <row r="520" spans="1:10" x14ac:dyDescent="0.25">
      <c r="A520">
        <v>48587</v>
      </c>
      <c r="B520" t="s">
        <v>580</v>
      </c>
      <c r="C520" t="s">
        <v>149</v>
      </c>
      <c r="D520" s="8">
        <v>2942655</v>
      </c>
      <c r="E520" s="8">
        <v>0</v>
      </c>
      <c r="F520" s="8">
        <f t="shared" si="21"/>
        <v>2942655</v>
      </c>
      <c r="G520" s="4">
        <v>5494070.8499999996</v>
      </c>
      <c r="H520" s="1">
        <v>997.77</v>
      </c>
      <c r="I520" s="6">
        <f t="shared" si="22"/>
        <v>2949.2317868847531</v>
      </c>
      <c r="J520" s="6">
        <f t="shared" si="23"/>
        <v>8455.5817974082202</v>
      </c>
    </row>
    <row r="521" spans="1:10" x14ac:dyDescent="0.25">
      <c r="A521">
        <v>44727</v>
      </c>
      <c r="B521" t="s">
        <v>581</v>
      </c>
      <c r="C521" t="s">
        <v>433</v>
      </c>
      <c r="D521" s="8">
        <v>7189580</v>
      </c>
      <c r="E521" s="8">
        <v>0</v>
      </c>
      <c r="F521" s="8">
        <f t="shared" si="21"/>
        <v>7189580</v>
      </c>
      <c r="G521" s="4">
        <v>9765354.3100000005</v>
      </c>
      <c r="H521" s="1">
        <v>2170.44</v>
      </c>
      <c r="I521" s="6">
        <f t="shared" si="22"/>
        <v>3312.4988481598202</v>
      </c>
      <c r="J521" s="6">
        <f t="shared" si="23"/>
        <v>7811.7498341350147</v>
      </c>
    </row>
    <row r="522" spans="1:10" x14ac:dyDescent="0.25">
      <c r="A522">
        <v>44826</v>
      </c>
      <c r="B522" t="s">
        <v>582</v>
      </c>
      <c r="C522" t="s">
        <v>127</v>
      </c>
      <c r="D522" s="8">
        <v>3848710</v>
      </c>
      <c r="E522" s="8">
        <v>0</v>
      </c>
      <c r="F522" s="8">
        <f t="shared" si="21"/>
        <v>3848710</v>
      </c>
      <c r="G522" s="4">
        <v>11435246.93</v>
      </c>
      <c r="H522" s="1">
        <v>1953.29</v>
      </c>
      <c r="I522" s="6">
        <f t="shared" si="22"/>
        <v>1970.3730628836477</v>
      </c>
      <c r="J522" s="6">
        <f t="shared" si="23"/>
        <v>7824.724915399147</v>
      </c>
    </row>
    <row r="523" spans="1:10" x14ac:dyDescent="0.25">
      <c r="A523">
        <v>44834</v>
      </c>
      <c r="B523" t="s">
        <v>583</v>
      </c>
      <c r="C523" t="s">
        <v>20</v>
      </c>
      <c r="D523" s="8">
        <v>38263427</v>
      </c>
      <c r="E523" s="8">
        <v>0</v>
      </c>
      <c r="F523" s="8">
        <f t="shared" si="21"/>
        <v>38263427</v>
      </c>
      <c r="G523" s="4">
        <v>13529345.65</v>
      </c>
      <c r="H523" s="1">
        <v>5260.34</v>
      </c>
      <c r="I523" s="6">
        <f t="shared" si="22"/>
        <v>7273.9456004744934</v>
      </c>
      <c r="J523" s="6">
        <f t="shared" si="23"/>
        <v>9845.8982974484534</v>
      </c>
    </row>
    <row r="524" spans="1:10" x14ac:dyDescent="0.25">
      <c r="A524">
        <v>50294</v>
      </c>
      <c r="B524" t="s">
        <v>584</v>
      </c>
      <c r="C524" t="s">
        <v>170</v>
      </c>
      <c r="D524" s="8">
        <v>2783099</v>
      </c>
      <c r="E524" s="8">
        <v>0</v>
      </c>
      <c r="F524" s="8">
        <f t="shared" si="21"/>
        <v>2783099</v>
      </c>
      <c r="G524" s="4">
        <v>2424176.7999999998</v>
      </c>
      <c r="H524" s="1">
        <v>630.66</v>
      </c>
      <c r="I524" s="6">
        <f t="shared" si="22"/>
        <v>4412.9943234072243</v>
      </c>
      <c r="J524" s="6">
        <f t="shared" si="23"/>
        <v>8256.8670916183055</v>
      </c>
    </row>
    <row r="525" spans="1:10" x14ac:dyDescent="0.25">
      <c r="A525">
        <v>49239</v>
      </c>
      <c r="B525" t="s">
        <v>585</v>
      </c>
      <c r="C525" t="s">
        <v>51</v>
      </c>
      <c r="D525" s="8">
        <v>15348467</v>
      </c>
      <c r="E525" s="8">
        <v>0</v>
      </c>
      <c r="F525" s="8">
        <f t="shared" ref="F525:F588" si="24">D525+E525</f>
        <v>15348467</v>
      </c>
      <c r="G525" s="4">
        <v>3623888.35</v>
      </c>
      <c r="H525" s="1">
        <v>2180.59</v>
      </c>
      <c r="I525" s="6">
        <f t="shared" ref="I525:I588" si="25">F525/H525</f>
        <v>7038.6762298277063</v>
      </c>
      <c r="J525" s="6">
        <f t="shared" ref="J525:J588" si="26">(F525+G525)/H525</f>
        <v>8700.5605592981719</v>
      </c>
    </row>
    <row r="526" spans="1:10" x14ac:dyDescent="0.25">
      <c r="A526">
        <v>44842</v>
      </c>
      <c r="B526" t="s">
        <v>586</v>
      </c>
      <c r="C526" t="s">
        <v>65</v>
      </c>
      <c r="D526" s="8">
        <v>58319074</v>
      </c>
      <c r="E526" s="8">
        <v>0</v>
      </c>
      <c r="F526" s="8">
        <f t="shared" si="24"/>
        <v>58319074</v>
      </c>
      <c r="G526" s="4">
        <v>9179174.3000000007</v>
      </c>
      <c r="H526" s="1">
        <v>6156.12</v>
      </c>
      <c r="I526" s="6">
        <f t="shared" si="25"/>
        <v>9473.3491224992358</v>
      </c>
      <c r="J526" s="6">
        <f t="shared" si="26"/>
        <v>10964.413997777821</v>
      </c>
    </row>
    <row r="527" spans="1:10" x14ac:dyDescent="0.25">
      <c r="A527">
        <v>44859</v>
      </c>
      <c r="B527" t="s">
        <v>587</v>
      </c>
      <c r="C527" t="s">
        <v>53</v>
      </c>
      <c r="D527" s="8">
        <v>5432686</v>
      </c>
      <c r="E527" s="8">
        <v>0</v>
      </c>
      <c r="F527" s="8">
        <f t="shared" si="24"/>
        <v>5432686</v>
      </c>
      <c r="G527" s="4">
        <v>10469557.220000001</v>
      </c>
      <c r="H527" s="1">
        <v>1835.7</v>
      </c>
      <c r="I527" s="6">
        <f t="shared" si="25"/>
        <v>2959.4628751974724</v>
      </c>
      <c r="J527" s="6">
        <f t="shared" si="26"/>
        <v>8662.7680013074041</v>
      </c>
    </row>
    <row r="528" spans="1:10" x14ac:dyDescent="0.25">
      <c r="A528">
        <v>50658</v>
      </c>
      <c r="B528" t="s">
        <v>588</v>
      </c>
      <c r="C528" t="s">
        <v>123</v>
      </c>
      <c r="D528" s="8">
        <v>1710154</v>
      </c>
      <c r="E528" s="8">
        <v>668709</v>
      </c>
      <c r="F528" s="8">
        <f t="shared" si="24"/>
        <v>2378863</v>
      </c>
      <c r="G528" s="4">
        <v>1991322.82</v>
      </c>
      <c r="H528" s="1">
        <v>450.91</v>
      </c>
      <c r="I528" s="6">
        <f t="shared" si="25"/>
        <v>5275.6935973919408</v>
      </c>
      <c r="J528" s="6">
        <f t="shared" si="26"/>
        <v>9691.924818699963</v>
      </c>
    </row>
    <row r="529" spans="1:10" x14ac:dyDescent="0.25">
      <c r="A529">
        <v>47274</v>
      </c>
      <c r="B529" t="s">
        <v>589</v>
      </c>
      <c r="C529" t="s">
        <v>70</v>
      </c>
      <c r="D529" s="8">
        <v>18173265</v>
      </c>
      <c r="E529" s="8">
        <v>0</v>
      </c>
      <c r="F529" s="8">
        <f t="shared" si="24"/>
        <v>18173265</v>
      </c>
      <c r="G529" s="4">
        <v>5612903.1500000004</v>
      </c>
      <c r="H529" s="1">
        <v>2616.9</v>
      </c>
      <c r="I529" s="6">
        <f t="shared" si="25"/>
        <v>6944.5775535939465</v>
      </c>
      <c r="J529" s="6">
        <f t="shared" si="26"/>
        <v>9089.4448202071144</v>
      </c>
    </row>
    <row r="530" spans="1:10" x14ac:dyDescent="0.25">
      <c r="A530">
        <v>47092</v>
      </c>
      <c r="B530" t="s">
        <v>590</v>
      </c>
      <c r="C530" t="s">
        <v>43</v>
      </c>
      <c r="D530" s="8">
        <v>5564876</v>
      </c>
      <c r="E530" s="8">
        <v>1515719</v>
      </c>
      <c r="F530" s="8">
        <f t="shared" si="24"/>
        <v>7080595</v>
      </c>
      <c r="G530" s="4">
        <v>3874299.27</v>
      </c>
      <c r="H530" s="1">
        <v>1296.57</v>
      </c>
      <c r="I530" s="6">
        <f t="shared" si="25"/>
        <v>5461.0202302999451</v>
      </c>
      <c r="J530" s="6">
        <f t="shared" si="26"/>
        <v>8449.1344624663543</v>
      </c>
    </row>
    <row r="531" spans="1:10" x14ac:dyDescent="0.25">
      <c r="A531">
        <v>48652</v>
      </c>
      <c r="B531" t="s">
        <v>591</v>
      </c>
      <c r="C531" t="s">
        <v>592</v>
      </c>
      <c r="D531" s="8">
        <v>10261239</v>
      </c>
      <c r="E531" s="8">
        <v>0</v>
      </c>
      <c r="F531" s="8">
        <f t="shared" si="24"/>
        <v>10261239</v>
      </c>
      <c r="G531" s="4">
        <v>13474948.640000001</v>
      </c>
      <c r="H531" s="1">
        <v>2579.15</v>
      </c>
      <c r="I531" s="6">
        <f t="shared" si="25"/>
        <v>3978.5351763177791</v>
      </c>
      <c r="J531" s="6">
        <f t="shared" si="26"/>
        <v>9203.104759319931</v>
      </c>
    </row>
    <row r="532" spans="1:10" x14ac:dyDescent="0.25">
      <c r="A532">
        <v>44867</v>
      </c>
      <c r="B532" t="s">
        <v>593</v>
      </c>
      <c r="C532" t="s">
        <v>163</v>
      </c>
      <c r="D532" s="8">
        <v>60891560</v>
      </c>
      <c r="E532" s="8">
        <v>0</v>
      </c>
      <c r="F532" s="8">
        <f t="shared" si="24"/>
        <v>60891560</v>
      </c>
      <c r="G532" s="4">
        <v>2518539.27</v>
      </c>
      <c r="H532" s="1">
        <v>5293.63</v>
      </c>
      <c r="I532" s="6">
        <f t="shared" si="25"/>
        <v>11502.798646675343</v>
      </c>
      <c r="J532" s="6">
        <f t="shared" si="26"/>
        <v>11978.566554519301</v>
      </c>
    </row>
    <row r="533" spans="1:10" x14ac:dyDescent="0.25">
      <c r="A533">
        <v>44875</v>
      </c>
      <c r="B533" t="s">
        <v>594</v>
      </c>
      <c r="C533" t="s">
        <v>36</v>
      </c>
      <c r="D533" s="8">
        <v>60327610</v>
      </c>
      <c r="E533" s="8">
        <v>0</v>
      </c>
      <c r="F533" s="8">
        <f t="shared" si="24"/>
        <v>60327610</v>
      </c>
      <c r="G533" s="4">
        <v>12745399.83</v>
      </c>
      <c r="H533" s="1">
        <v>7616.07</v>
      </c>
      <c r="I533" s="6">
        <f t="shared" si="25"/>
        <v>7921.0944752346031</v>
      </c>
      <c r="J533" s="6">
        <f t="shared" si="26"/>
        <v>9594.5822228524685</v>
      </c>
    </row>
    <row r="534" spans="1:10" x14ac:dyDescent="0.25">
      <c r="A534">
        <v>47969</v>
      </c>
      <c r="B534" t="s">
        <v>595</v>
      </c>
      <c r="C534" t="s">
        <v>158</v>
      </c>
      <c r="D534" s="8">
        <v>1232940</v>
      </c>
      <c r="E534" s="8">
        <v>0</v>
      </c>
      <c r="F534" s="8">
        <f t="shared" si="24"/>
        <v>1232940</v>
      </c>
      <c r="G534" s="4">
        <v>5634884.8499999996</v>
      </c>
      <c r="H534" s="1">
        <v>727.24</v>
      </c>
      <c r="I534" s="6">
        <f t="shared" si="25"/>
        <v>1695.3687915956218</v>
      </c>
      <c r="J534" s="6">
        <f t="shared" si="26"/>
        <v>9443.6841345360535</v>
      </c>
    </row>
    <row r="535" spans="1:10" x14ac:dyDescent="0.25">
      <c r="A535">
        <v>46151</v>
      </c>
      <c r="B535" t="s">
        <v>596</v>
      </c>
      <c r="C535" t="s">
        <v>237</v>
      </c>
      <c r="D535" s="8">
        <v>17231659</v>
      </c>
      <c r="E535" s="8">
        <v>5210376</v>
      </c>
      <c r="F535" s="8">
        <f t="shared" si="24"/>
        <v>22442035</v>
      </c>
      <c r="G535" s="4">
        <v>7863166.1900000004</v>
      </c>
      <c r="H535" s="1">
        <v>2895.25</v>
      </c>
      <c r="I535" s="6">
        <f t="shared" si="25"/>
        <v>7751.3289007857702</v>
      </c>
      <c r="J535" s="6">
        <f t="shared" si="26"/>
        <v>10467.21395043606</v>
      </c>
    </row>
    <row r="536" spans="1:10" x14ac:dyDescent="0.25">
      <c r="A536">
        <v>44883</v>
      </c>
      <c r="B536" t="s">
        <v>597</v>
      </c>
      <c r="C536" t="s">
        <v>20</v>
      </c>
      <c r="D536" s="8">
        <v>15953486</v>
      </c>
      <c r="E536" s="8">
        <v>0</v>
      </c>
      <c r="F536" s="8">
        <f t="shared" si="24"/>
        <v>15953486</v>
      </c>
      <c r="G536" s="4">
        <v>6703790.2000000002</v>
      </c>
      <c r="H536" s="1">
        <v>2615.2399999999998</v>
      </c>
      <c r="I536" s="6">
        <f t="shared" si="25"/>
        <v>6100.1995992719603</v>
      </c>
      <c r="J536" s="6">
        <f t="shared" si="26"/>
        <v>8663.5552377602053</v>
      </c>
    </row>
    <row r="537" spans="1:10" x14ac:dyDescent="0.25">
      <c r="A537">
        <v>49098</v>
      </c>
      <c r="B537" t="s">
        <v>598</v>
      </c>
      <c r="C537" t="s">
        <v>165</v>
      </c>
      <c r="D537" s="8">
        <v>10158369</v>
      </c>
      <c r="E537" s="8">
        <v>3242571</v>
      </c>
      <c r="F537" s="8">
        <f t="shared" si="24"/>
        <v>13400940</v>
      </c>
      <c r="G537" s="4">
        <v>15823511.369999999</v>
      </c>
      <c r="H537" s="1">
        <v>3675.19</v>
      </c>
      <c r="I537" s="6">
        <f t="shared" si="25"/>
        <v>3646.3257681915766</v>
      </c>
      <c r="J537" s="6">
        <f t="shared" si="26"/>
        <v>7951.820550774245</v>
      </c>
    </row>
    <row r="538" spans="1:10" x14ac:dyDescent="0.25">
      <c r="A538">
        <v>46243</v>
      </c>
      <c r="B538" t="s">
        <v>599</v>
      </c>
      <c r="C538" t="s">
        <v>167</v>
      </c>
      <c r="D538" s="8">
        <v>9184446</v>
      </c>
      <c r="E538" s="8">
        <v>0</v>
      </c>
      <c r="F538" s="8">
        <f t="shared" si="24"/>
        <v>9184446</v>
      </c>
      <c r="G538" s="4">
        <v>15172905.42</v>
      </c>
      <c r="H538" s="1">
        <v>3081.84</v>
      </c>
      <c r="I538" s="6">
        <f t="shared" si="25"/>
        <v>2980.1826181761544</v>
      </c>
      <c r="J538" s="6">
        <f t="shared" si="26"/>
        <v>7903.5094034732501</v>
      </c>
    </row>
    <row r="539" spans="1:10" x14ac:dyDescent="0.25">
      <c r="A539">
        <v>47399</v>
      </c>
      <c r="B539" t="s">
        <v>600</v>
      </c>
      <c r="C539" t="s">
        <v>163</v>
      </c>
      <c r="D539" s="8">
        <v>13336071</v>
      </c>
      <c r="E539" s="8">
        <v>0</v>
      </c>
      <c r="F539" s="8">
        <f t="shared" si="24"/>
        <v>13336071</v>
      </c>
      <c r="G539" s="4">
        <v>3303035.11</v>
      </c>
      <c r="H539" s="1">
        <v>1876.13</v>
      </c>
      <c r="I539" s="6">
        <f t="shared" si="25"/>
        <v>7108.287272203951</v>
      </c>
      <c r="J539" s="6">
        <f t="shared" si="26"/>
        <v>8868.8449680992253</v>
      </c>
    </row>
    <row r="540" spans="1:10" x14ac:dyDescent="0.25">
      <c r="A540">
        <v>44891</v>
      </c>
      <c r="B540" t="s">
        <v>601</v>
      </c>
      <c r="C540" t="s">
        <v>90</v>
      </c>
      <c r="D540" s="8">
        <v>12364914</v>
      </c>
      <c r="E540" s="8">
        <v>0</v>
      </c>
      <c r="F540" s="8">
        <f t="shared" si="24"/>
        <v>12364914</v>
      </c>
      <c r="G540" s="4">
        <v>9591561.6099999994</v>
      </c>
      <c r="H540" s="1">
        <v>2917.91</v>
      </c>
      <c r="I540" s="6">
        <f t="shared" si="25"/>
        <v>4237.5926605001523</v>
      </c>
      <c r="J540" s="6">
        <f t="shared" si="26"/>
        <v>7524.7268113135769</v>
      </c>
    </row>
    <row r="541" spans="1:10" x14ac:dyDescent="0.25">
      <c r="A541">
        <v>45617</v>
      </c>
      <c r="B541" t="s">
        <v>602</v>
      </c>
      <c r="C541" t="s">
        <v>87</v>
      </c>
      <c r="D541" s="8">
        <v>12684776</v>
      </c>
      <c r="E541" s="8">
        <v>0</v>
      </c>
      <c r="F541" s="8">
        <f t="shared" si="24"/>
        <v>12684776</v>
      </c>
      <c r="G541" s="4">
        <v>6875877.21</v>
      </c>
      <c r="H541" s="1">
        <v>2502.81</v>
      </c>
      <c r="I541" s="6">
        <f t="shared" si="25"/>
        <v>5068.2137277699867</v>
      </c>
      <c r="J541" s="6">
        <f t="shared" si="26"/>
        <v>7815.4766882024605</v>
      </c>
    </row>
    <row r="542" spans="1:10" x14ac:dyDescent="0.25">
      <c r="A542">
        <v>44909</v>
      </c>
      <c r="B542" t="s">
        <v>603</v>
      </c>
      <c r="C542" t="s">
        <v>36</v>
      </c>
      <c r="D542" s="8">
        <v>99221532</v>
      </c>
      <c r="E542" s="8">
        <v>0</v>
      </c>
      <c r="F542" s="8">
        <f t="shared" si="24"/>
        <v>99221532</v>
      </c>
      <c r="G542" s="4">
        <v>197476853.84999999</v>
      </c>
      <c r="H542" s="1">
        <v>32850.57</v>
      </c>
      <c r="I542" s="6">
        <f t="shared" si="25"/>
        <v>3020.3899658362093</v>
      </c>
      <c r="J542" s="6">
        <f t="shared" si="26"/>
        <v>9031.7576179043481</v>
      </c>
    </row>
    <row r="543" spans="1:10" x14ac:dyDescent="0.25">
      <c r="A543">
        <v>44917</v>
      </c>
      <c r="B543" t="s">
        <v>604</v>
      </c>
      <c r="C543" t="s">
        <v>127</v>
      </c>
      <c r="D543" s="8">
        <v>1640813</v>
      </c>
      <c r="E543" s="8">
        <v>0</v>
      </c>
      <c r="F543" s="8">
        <f t="shared" si="24"/>
        <v>1640813</v>
      </c>
      <c r="G543" s="4">
        <v>3344891.04</v>
      </c>
      <c r="H543" s="1">
        <v>732.35</v>
      </c>
      <c r="I543" s="6">
        <f t="shared" si="25"/>
        <v>2240.4765480985866</v>
      </c>
      <c r="J543" s="6">
        <f t="shared" si="26"/>
        <v>6807.8159896224479</v>
      </c>
    </row>
    <row r="544" spans="1:10" x14ac:dyDescent="0.25">
      <c r="A544">
        <v>91397</v>
      </c>
      <c r="B544" t="s">
        <v>605</v>
      </c>
      <c r="C544" t="s">
        <v>183</v>
      </c>
      <c r="D544" s="8">
        <v>4502641</v>
      </c>
      <c r="E544" s="8">
        <v>0</v>
      </c>
      <c r="F544" s="8">
        <f t="shared" si="24"/>
        <v>4502641</v>
      </c>
      <c r="G544" s="4">
        <v>3467731.39</v>
      </c>
      <c r="H544" s="1">
        <v>952.65</v>
      </c>
      <c r="I544" s="6">
        <f t="shared" si="25"/>
        <v>4726.4378313126545</v>
      </c>
      <c r="J544" s="6">
        <f t="shared" si="26"/>
        <v>8366.527465490999</v>
      </c>
    </row>
    <row r="545" spans="1:10" x14ac:dyDescent="0.25">
      <c r="A545">
        <v>48876</v>
      </c>
      <c r="B545" t="s">
        <v>606</v>
      </c>
      <c r="C545" t="s">
        <v>227</v>
      </c>
      <c r="D545" s="8">
        <v>7992349</v>
      </c>
      <c r="E545" s="8">
        <v>0</v>
      </c>
      <c r="F545" s="8">
        <f t="shared" si="24"/>
        <v>7992349</v>
      </c>
      <c r="G545" s="4">
        <v>14913830.24</v>
      </c>
      <c r="H545" s="1">
        <v>2978.19</v>
      </c>
      <c r="I545" s="6">
        <f t="shared" si="25"/>
        <v>2683.6262965089536</v>
      </c>
      <c r="J545" s="6">
        <f t="shared" si="26"/>
        <v>7691.3088956715328</v>
      </c>
    </row>
    <row r="546" spans="1:10" x14ac:dyDescent="0.25">
      <c r="A546">
        <v>46680</v>
      </c>
      <c r="B546" t="s">
        <v>607</v>
      </c>
      <c r="C546" t="s">
        <v>34</v>
      </c>
      <c r="D546" s="8">
        <v>2106194</v>
      </c>
      <c r="E546" s="8">
        <v>1148484</v>
      </c>
      <c r="F546" s="8">
        <f t="shared" si="24"/>
        <v>3254678</v>
      </c>
      <c r="G546" s="4">
        <v>2722295.05</v>
      </c>
      <c r="H546" s="1">
        <v>716.45</v>
      </c>
      <c r="I546" s="6">
        <f t="shared" si="25"/>
        <v>4542.784562774792</v>
      </c>
      <c r="J546" s="6">
        <f t="shared" si="26"/>
        <v>8342.4845418382301</v>
      </c>
    </row>
    <row r="547" spans="1:10" x14ac:dyDescent="0.25">
      <c r="A547">
        <v>46201</v>
      </c>
      <c r="B547" t="s">
        <v>608</v>
      </c>
      <c r="C547" t="s">
        <v>294</v>
      </c>
      <c r="D547" s="8">
        <v>2314215</v>
      </c>
      <c r="E547" s="8">
        <v>1705696</v>
      </c>
      <c r="F547" s="8">
        <f t="shared" si="24"/>
        <v>4019911</v>
      </c>
      <c r="G547" s="4">
        <v>5021938.96</v>
      </c>
      <c r="H547" s="1">
        <v>967.27</v>
      </c>
      <c r="I547" s="6">
        <f t="shared" si="25"/>
        <v>4155.9347441769105</v>
      </c>
      <c r="J547" s="6">
        <f t="shared" si="26"/>
        <v>9347.8035708747302</v>
      </c>
    </row>
    <row r="548" spans="1:10" x14ac:dyDescent="0.25">
      <c r="A548">
        <v>45922</v>
      </c>
      <c r="B548" t="s">
        <v>609</v>
      </c>
      <c r="C548" t="s">
        <v>22</v>
      </c>
      <c r="D548" s="8">
        <v>932153</v>
      </c>
      <c r="E548" s="8">
        <v>0</v>
      </c>
      <c r="F548" s="8">
        <f t="shared" si="24"/>
        <v>932153</v>
      </c>
      <c r="G548" s="4">
        <v>6700009.2599999998</v>
      </c>
      <c r="H548" s="1">
        <v>792.91</v>
      </c>
      <c r="I548" s="6">
        <f t="shared" si="25"/>
        <v>1175.610094462171</v>
      </c>
      <c r="J548" s="6">
        <f t="shared" si="26"/>
        <v>9625.5088976050247</v>
      </c>
    </row>
    <row r="549" spans="1:10" x14ac:dyDescent="0.25">
      <c r="A549">
        <v>50591</v>
      </c>
      <c r="B549" t="s">
        <v>610</v>
      </c>
      <c r="C549" t="s">
        <v>161</v>
      </c>
      <c r="D549" s="8">
        <v>7475891</v>
      </c>
      <c r="E549" s="8">
        <v>169219</v>
      </c>
      <c r="F549" s="8">
        <f t="shared" si="24"/>
        <v>7645110</v>
      </c>
      <c r="G549" s="4">
        <v>6977400.3300000001</v>
      </c>
      <c r="H549" s="1">
        <v>1749.58</v>
      </c>
      <c r="I549" s="6">
        <f t="shared" si="25"/>
        <v>4369.6830096365984</v>
      </c>
      <c r="J549" s="6">
        <f t="shared" si="26"/>
        <v>8357.7260428217069</v>
      </c>
    </row>
    <row r="550" spans="1:10" x14ac:dyDescent="0.25">
      <c r="A550">
        <v>48694</v>
      </c>
      <c r="B550" t="s">
        <v>611</v>
      </c>
      <c r="C550" t="s">
        <v>118</v>
      </c>
      <c r="D550" s="8">
        <v>9807983</v>
      </c>
      <c r="E550" s="8">
        <v>0</v>
      </c>
      <c r="F550" s="8">
        <f t="shared" si="24"/>
        <v>9807983</v>
      </c>
      <c r="G550" s="4">
        <v>21006625.789999999</v>
      </c>
      <c r="H550" s="1">
        <v>3349.41</v>
      </c>
      <c r="I550" s="6">
        <f t="shared" si="25"/>
        <v>2928.2718448920855</v>
      </c>
      <c r="J550" s="6">
        <f t="shared" si="26"/>
        <v>9200.010984024053</v>
      </c>
    </row>
    <row r="551" spans="1:10" x14ac:dyDescent="0.25">
      <c r="A551">
        <v>44925</v>
      </c>
      <c r="B551" t="s">
        <v>612</v>
      </c>
      <c r="C551" t="s">
        <v>87</v>
      </c>
      <c r="D551" s="8">
        <v>18303891</v>
      </c>
      <c r="E551" s="8">
        <v>9443912</v>
      </c>
      <c r="F551" s="8">
        <f t="shared" si="24"/>
        <v>27747803</v>
      </c>
      <c r="G551" s="4">
        <v>10545534.199999999</v>
      </c>
      <c r="H551" s="1">
        <v>4509.3</v>
      </c>
      <c r="I551" s="6">
        <f t="shared" si="25"/>
        <v>6153.4612911094846</v>
      </c>
      <c r="J551" s="6">
        <f t="shared" si="26"/>
        <v>8492.0801898299069</v>
      </c>
    </row>
    <row r="552" spans="1:10" x14ac:dyDescent="0.25">
      <c r="A552">
        <v>50302</v>
      </c>
      <c r="B552" t="s">
        <v>613</v>
      </c>
      <c r="C552" t="s">
        <v>170</v>
      </c>
      <c r="D552" s="8">
        <v>6147251</v>
      </c>
      <c r="E552" s="8">
        <v>0</v>
      </c>
      <c r="F552" s="8">
        <f t="shared" si="24"/>
        <v>6147251</v>
      </c>
      <c r="G552" s="4">
        <v>5368394.8899999997</v>
      </c>
      <c r="H552" s="1">
        <v>1531.67</v>
      </c>
      <c r="I552" s="6">
        <f t="shared" si="25"/>
        <v>4013.4304386715153</v>
      </c>
      <c r="J552" s="6">
        <f t="shared" si="26"/>
        <v>7518.3596270737171</v>
      </c>
    </row>
    <row r="553" spans="1:10" x14ac:dyDescent="0.25">
      <c r="A553">
        <v>49957</v>
      </c>
      <c r="B553" t="s">
        <v>614</v>
      </c>
      <c r="C553" t="s">
        <v>26</v>
      </c>
      <c r="D553" s="8">
        <v>5774000</v>
      </c>
      <c r="E553" s="8">
        <v>0</v>
      </c>
      <c r="F553" s="8">
        <f t="shared" si="24"/>
        <v>5774000</v>
      </c>
      <c r="G553" s="4">
        <v>5479338.75</v>
      </c>
      <c r="H553" s="1">
        <v>1290.77</v>
      </c>
      <c r="I553" s="6">
        <f t="shared" si="25"/>
        <v>4473.2988836121076</v>
      </c>
      <c r="J553" s="6">
        <f t="shared" si="26"/>
        <v>8718.3144557124815</v>
      </c>
    </row>
    <row r="554" spans="1:10" x14ac:dyDescent="0.25">
      <c r="A554">
        <v>49296</v>
      </c>
      <c r="B554" t="s">
        <v>615</v>
      </c>
      <c r="C554" t="s">
        <v>183</v>
      </c>
      <c r="D554" s="8">
        <v>2903549</v>
      </c>
      <c r="E554" s="8">
        <v>751396</v>
      </c>
      <c r="F554" s="8">
        <f t="shared" si="24"/>
        <v>3654945</v>
      </c>
      <c r="G554" s="4">
        <v>4150432.66</v>
      </c>
      <c r="H554" s="1">
        <v>905.84</v>
      </c>
      <c r="I554" s="6">
        <f t="shared" si="25"/>
        <v>4034.8681886425857</v>
      </c>
      <c r="J554" s="6">
        <f t="shared" si="26"/>
        <v>8616.7288483617413</v>
      </c>
    </row>
    <row r="555" spans="1:10" x14ac:dyDescent="0.25">
      <c r="A555">
        <v>50070</v>
      </c>
      <c r="B555" t="s">
        <v>616</v>
      </c>
      <c r="C555" t="s">
        <v>20</v>
      </c>
      <c r="D555" s="8">
        <v>31517905</v>
      </c>
      <c r="E555" s="8">
        <v>0</v>
      </c>
      <c r="F555" s="8">
        <f t="shared" si="24"/>
        <v>31517905</v>
      </c>
      <c r="G555" s="4">
        <v>3830699.44</v>
      </c>
      <c r="H555" s="1">
        <v>4297.57</v>
      </c>
      <c r="I555" s="6">
        <f t="shared" si="25"/>
        <v>7333.8898493799989</v>
      </c>
      <c r="J555" s="6">
        <f t="shared" si="26"/>
        <v>8225.2539086041652</v>
      </c>
    </row>
    <row r="556" spans="1:10" x14ac:dyDescent="0.25">
      <c r="A556">
        <v>46011</v>
      </c>
      <c r="B556" t="s">
        <v>617</v>
      </c>
      <c r="C556" t="s">
        <v>60</v>
      </c>
      <c r="D556" s="8">
        <v>3627895</v>
      </c>
      <c r="E556" s="8">
        <v>0</v>
      </c>
      <c r="F556" s="8">
        <f t="shared" si="24"/>
        <v>3627895</v>
      </c>
      <c r="G556" s="4">
        <v>7756925.4100000001</v>
      </c>
      <c r="H556" s="1">
        <v>1337.37</v>
      </c>
      <c r="I556" s="6">
        <f t="shared" si="25"/>
        <v>2712.7085249407423</v>
      </c>
      <c r="J556" s="6">
        <f t="shared" si="26"/>
        <v>8512.8426762975105</v>
      </c>
    </row>
    <row r="557" spans="1:10" x14ac:dyDescent="0.25">
      <c r="A557">
        <v>49536</v>
      </c>
      <c r="B557" t="s">
        <v>618</v>
      </c>
      <c r="C557" t="s">
        <v>18</v>
      </c>
      <c r="D557" s="8">
        <v>4270341</v>
      </c>
      <c r="E557" s="8">
        <v>1158159</v>
      </c>
      <c r="F557" s="8">
        <f t="shared" si="24"/>
        <v>5428500</v>
      </c>
      <c r="G557" s="4">
        <v>9572854.6199999992</v>
      </c>
      <c r="H557" s="1">
        <v>1831.26</v>
      </c>
      <c r="I557" s="6">
        <f t="shared" si="25"/>
        <v>2964.3524130926248</v>
      </c>
      <c r="J557" s="6">
        <f t="shared" si="26"/>
        <v>8191.8212706005697</v>
      </c>
    </row>
    <row r="558" spans="1:10" x14ac:dyDescent="0.25">
      <c r="A558">
        <v>46458</v>
      </c>
      <c r="B558" t="s">
        <v>619</v>
      </c>
      <c r="C558" t="s">
        <v>68</v>
      </c>
      <c r="D558" s="8">
        <v>2952684</v>
      </c>
      <c r="E558" s="8">
        <v>794166</v>
      </c>
      <c r="F558" s="8">
        <f t="shared" si="24"/>
        <v>3746850</v>
      </c>
      <c r="G558" s="4">
        <v>6758867.3899999997</v>
      </c>
      <c r="H558" s="1">
        <v>1236.1600000000001</v>
      </c>
      <c r="I558" s="6">
        <f t="shared" si="25"/>
        <v>3031.0396712399688</v>
      </c>
      <c r="J558" s="6">
        <f t="shared" si="26"/>
        <v>8498.6711995210972</v>
      </c>
    </row>
    <row r="559" spans="1:10" x14ac:dyDescent="0.25">
      <c r="A559">
        <v>44933</v>
      </c>
      <c r="B559" t="s">
        <v>620</v>
      </c>
      <c r="C559" t="s">
        <v>92</v>
      </c>
      <c r="D559" s="8">
        <v>71140249</v>
      </c>
      <c r="E559" s="8">
        <v>0</v>
      </c>
      <c r="F559" s="8">
        <f t="shared" si="24"/>
        <v>71140249</v>
      </c>
      <c r="G559" s="4">
        <v>3407941.31</v>
      </c>
      <c r="H559" s="1">
        <v>5875.08</v>
      </c>
      <c r="I559" s="6">
        <f t="shared" si="25"/>
        <v>12108.813667218148</v>
      </c>
      <c r="J559" s="6">
        <f t="shared" si="26"/>
        <v>12688.880885026247</v>
      </c>
    </row>
    <row r="560" spans="1:10" x14ac:dyDescent="0.25">
      <c r="A560">
        <v>45625</v>
      </c>
      <c r="B560" t="s">
        <v>621</v>
      </c>
      <c r="C560" t="s">
        <v>143</v>
      </c>
      <c r="D560" s="8">
        <v>5220918</v>
      </c>
      <c r="E560" s="8">
        <v>2933429</v>
      </c>
      <c r="F560" s="8">
        <f t="shared" si="24"/>
        <v>8154347</v>
      </c>
      <c r="G560" s="4">
        <v>5866174.75</v>
      </c>
      <c r="H560" s="1">
        <v>1689.93</v>
      </c>
      <c r="I560" s="6">
        <f t="shared" si="25"/>
        <v>4825.2572591764156</v>
      </c>
      <c r="J560" s="6">
        <f t="shared" si="26"/>
        <v>8296.510358417212</v>
      </c>
    </row>
    <row r="561" spans="1:10" x14ac:dyDescent="0.25">
      <c r="A561">
        <v>47522</v>
      </c>
      <c r="B561" t="s">
        <v>622</v>
      </c>
      <c r="C561" t="s">
        <v>16</v>
      </c>
      <c r="D561" s="8">
        <v>2087910</v>
      </c>
      <c r="E561" s="8">
        <v>362065</v>
      </c>
      <c r="F561" s="8">
        <f t="shared" si="24"/>
        <v>2449975</v>
      </c>
      <c r="G561" s="4">
        <v>4243008.1100000003</v>
      </c>
      <c r="H561" s="1">
        <v>688.38</v>
      </c>
      <c r="I561" s="6">
        <f t="shared" si="25"/>
        <v>3559.0444231383831</v>
      </c>
      <c r="J561" s="6">
        <f t="shared" si="26"/>
        <v>9722.80297219559</v>
      </c>
    </row>
    <row r="562" spans="1:10" x14ac:dyDescent="0.25">
      <c r="A562">
        <v>44941</v>
      </c>
      <c r="B562" t="s">
        <v>623</v>
      </c>
      <c r="C562" t="s">
        <v>294</v>
      </c>
      <c r="D562" s="8">
        <v>10036060</v>
      </c>
      <c r="E562" s="8">
        <v>0</v>
      </c>
      <c r="F562" s="8">
        <f t="shared" si="24"/>
        <v>10036060</v>
      </c>
      <c r="G562" s="4">
        <v>9229345.25</v>
      </c>
      <c r="H562" s="1">
        <v>2325.12</v>
      </c>
      <c r="I562" s="6">
        <f t="shared" si="25"/>
        <v>4316.3621662537853</v>
      </c>
      <c r="J562" s="6">
        <f t="shared" si="26"/>
        <v>8285.768153901734</v>
      </c>
    </row>
    <row r="563" spans="1:10" x14ac:dyDescent="0.25">
      <c r="A563">
        <v>49643</v>
      </c>
      <c r="B563" t="s">
        <v>624</v>
      </c>
      <c r="C563" t="s">
        <v>101</v>
      </c>
      <c r="D563" s="8">
        <v>1598209</v>
      </c>
      <c r="E563" s="8">
        <v>0</v>
      </c>
      <c r="F563" s="8">
        <f t="shared" si="24"/>
        <v>1598209</v>
      </c>
      <c r="G563" s="4">
        <v>7087314.7999999998</v>
      </c>
      <c r="H563" s="1">
        <v>956.65</v>
      </c>
      <c r="I563" s="6">
        <f t="shared" si="25"/>
        <v>1670.6308472273035</v>
      </c>
      <c r="J563" s="6">
        <f t="shared" si="26"/>
        <v>9079.1029112005453</v>
      </c>
    </row>
    <row r="564" spans="1:10" x14ac:dyDescent="0.25">
      <c r="A564">
        <v>48744</v>
      </c>
      <c r="B564" t="s">
        <v>625</v>
      </c>
      <c r="C564" t="s">
        <v>118</v>
      </c>
      <c r="D564" s="8">
        <v>5189452</v>
      </c>
      <c r="E564" s="8">
        <v>3061695</v>
      </c>
      <c r="F564" s="8">
        <f t="shared" si="24"/>
        <v>8251147</v>
      </c>
      <c r="G564" s="4">
        <v>7616562.5499999998</v>
      </c>
      <c r="H564" s="1">
        <v>1929.85</v>
      </c>
      <c r="I564" s="6">
        <f t="shared" si="25"/>
        <v>4275.5379951809728</v>
      </c>
      <c r="J564" s="6">
        <f t="shared" si="26"/>
        <v>8222.2502007928088</v>
      </c>
    </row>
    <row r="565" spans="1:10" x14ac:dyDescent="0.25">
      <c r="A565">
        <v>47464</v>
      </c>
      <c r="B565" t="s">
        <v>626</v>
      </c>
      <c r="C565" t="s">
        <v>40</v>
      </c>
      <c r="D565" s="8">
        <v>6455295</v>
      </c>
      <c r="E565" s="8">
        <v>0</v>
      </c>
      <c r="F565" s="8">
        <f t="shared" si="24"/>
        <v>6455295</v>
      </c>
      <c r="G565" s="4">
        <v>577183.43999999994</v>
      </c>
      <c r="H565" s="1">
        <v>951.58</v>
      </c>
      <c r="I565" s="6">
        <f t="shared" si="25"/>
        <v>6783.7648962777694</v>
      </c>
      <c r="J565" s="6">
        <f t="shared" si="26"/>
        <v>7390.3176191176772</v>
      </c>
    </row>
    <row r="566" spans="1:10" x14ac:dyDescent="0.25">
      <c r="A566">
        <v>44966</v>
      </c>
      <c r="B566" t="s">
        <v>627</v>
      </c>
      <c r="C566" t="s">
        <v>202</v>
      </c>
      <c r="D566" s="8">
        <v>6152881</v>
      </c>
      <c r="E566" s="8">
        <v>2288989</v>
      </c>
      <c r="F566" s="8">
        <f t="shared" si="24"/>
        <v>8441870</v>
      </c>
      <c r="G566" s="4">
        <v>9123898.1400000006</v>
      </c>
      <c r="H566" s="1">
        <v>2180.48</v>
      </c>
      <c r="I566" s="6">
        <f t="shared" si="25"/>
        <v>3871.5649765189314</v>
      </c>
      <c r="J566" s="6">
        <f t="shared" si="26"/>
        <v>8055.9180272233634</v>
      </c>
    </row>
    <row r="567" spans="1:10" x14ac:dyDescent="0.25">
      <c r="A567">
        <v>44958</v>
      </c>
      <c r="B567" t="s">
        <v>628</v>
      </c>
      <c r="C567" t="s">
        <v>118</v>
      </c>
      <c r="D567" s="8">
        <v>21787694</v>
      </c>
      <c r="E567" s="8">
        <v>0</v>
      </c>
      <c r="F567" s="8">
        <f t="shared" si="24"/>
        <v>21787694</v>
      </c>
      <c r="G567" s="4">
        <v>3646607.59</v>
      </c>
      <c r="H567" s="1">
        <v>3293.39</v>
      </c>
      <c r="I567" s="6">
        <f t="shared" si="25"/>
        <v>6615.5827278275583</v>
      </c>
      <c r="J567" s="6">
        <f t="shared" si="26"/>
        <v>7722.8331870807897</v>
      </c>
    </row>
    <row r="568" spans="1:10" x14ac:dyDescent="0.25">
      <c r="A568">
        <v>47472</v>
      </c>
      <c r="B568" t="s">
        <v>629</v>
      </c>
      <c r="C568" t="s">
        <v>40</v>
      </c>
      <c r="D568" s="8">
        <v>1053514</v>
      </c>
      <c r="E568" s="8">
        <v>456544</v>
      </c>
      <c r="F568" s="8">
        <f t="shared" si="24"/>
        <v>1510058</v>
      </c>
      <c r="G568" s="4">
        <v>1388904.26</v>
      </c>
      <c r="H568" s="1">
        <v>246.58</v>
      </c>
      <c r="I568" s="6">
        <f t="shared" si="25"/>
        <v>6124.0084353962202</v>
      </c>
      <c r="J568" s="6">
        <f t="shared" si="26"/>
        <v>11756.680428258576</v>
      </c>
    </row>
    <row r="569" spans="1:10" x14ac:dyDescent="0.25">
      <c r="A569">
        <v>46821</v>
      </c>
      <c r="B569" t="s">
        <v>630</v>
      </c>
      <c r="C569" t="s">
        <v>239</v>
      </c>
      <c r="D569" s="8">
        <v>17238278</v>
      </c>
      <c r="E569" s="8">
        <v>0</v>
      </c>
      <c r="F569" s="8">
        <f t="shared" si="24"/>
        <v>17238278</v>
      </c>
      <c r="G569" s="4">
        <v>4394211.5599999996</v>
      </c>
      <c r="H569" s="1">
        <v>2078.5</v>
      </c>
      <c r="I569" s="6">
        <f t="shared" si="25"/>
        <v>8293.6146259321631</v>
      </c>
      <c r="J569" s="6">
        <f t="shared" si="26"/>
        <v>10407.740947798893</v>
      </c>
    </row>
    <row r="570" spans="1:10" x14ac:dyDescent="0.25">
      <c r="A570">
        <v>45633</v>
      </c>
      <c r="B570" t="s">
        <v>631</v>
      </c>
      <c r="C570" t="s">
        <v>34</v>
      </c>
      <c r="D570" s="8">
        <v>3124033</v>
      </c>
      <c r="E570" s="8">
        <v>1214303</v>
      </c>
      <c r="F570" s="8">
        <f t="shared" si="24"/>
        <v>4338336</v>
      </c>
      <c r="G570" s="4">
        <v>6076882.75</v>
      </c>
      <c r="H570" s="1">
        <v>1391.64</v>
      </c>
      <c r="I570" s="6">
        <f t="shared" si="25"/>
        <v>3117.4269207553675</v>
      </c>
      <c r="J570" s="6">
        <f t="shared" si="26"/>
        <v>7484.1329294932593</v>
      </c>
    </row>
    <row r="571" spans="1:10" x14ac:dyDescent="0.25">
      <c r="A571">
        <v>50393</v>
      </c>
      <c r="B571" t="s">
        <v>632</v>
      </c>
      <c r="C571" t="s">
        <v>633</v>
      </c>
      <c r="D571" s="8">
        <v>4019967</v>
      </c>
      <c r="E571" s="8">
        <v>0</v>
      </c>
      <c r="F571" s="8">
        <f t="shared" si="24"/>
        <v>4019967</v>
      </c>
      <c r="G571" s="4">
        <v>16070370.24</v>
      </c>
      <c r="H571" s="1">
        <v>2211.36</v>
      </c>
      <c r="I571" s="6">
        <f t="shared" si="25"/>
        <v>1817.8709029737356</v>
      </c>
      <c r="J571" s="6">
        <f t="shared" si="26"/>
        <v>9085.0595289776429</v>
      </c>
    </row>
    <row r="572" spans="1:10" x14ac:dyDescent="0.25">
      <c r="A572">
        <v>44974</v>
      </c>
      <c r="B572" t="s">
        <v>634</v>
      </c>
      <c r="C572" t="s">
        <v>96</v>
      </c>
      <c r="D572" s="8">
        <v>21062563</v>
      </c>
      <c r="E572" s="8">
        <v>0</v>
      </c>
      <c r="F572" s="8">
        <f t="shared" si="24"/>
        <v>21062563</v>
      </c>
      <c r="G572" s="4">
        <v>14571439.93</v>
      </c>
      <c r="H572" s="1">
        <v>4820.01</v>
      </c>
      <c r="I572" s="6">
        <f t="shared" si="25"/>
        <v>4369.8172825367583</v>
      </c>
      <c r="J572" s="6">
        <f t="shared" si="26"/>
        <v>7392.9313279433027</v>
      </c>
    </row>
    <row r="573" spans="1:10" x14ac:dyDescent="0.25">
      <c r="A573">
        <v>46904</v>
      </c>
      <c r="B573" t="s">
        <v>635</v>
      </c>
      <c r="C573" t="s">
        <v>28</v>
      </c>
      <c r="D573" s="8">
        <v>3695789</v>
      </c>
      <c r="E573" s="8">
        <v>1056888</v>
      </c>
      <c r="F573" s="8">
        <f t="shared" si="24"/>
        <v>4752677</v>
      </c>
      <c r="G573" s="4">
        <v>1337855.23</v>
      </c>
      <c r="H573" s="1">
        <v>560.37</v>
      </c>
      <c r="I573" s="6">
        <f t="shared" si="25"/>
        <v>8481.3194853400437</v>
      </c>
      <c r="J573" s="6">
        <f t="shared" si="26"/>
        <v>10868.769259596338</v>
      </c>
    </row>
    <row r="574" spans="1:10" x14ac:dyDescent="0.25">
      <c r="A574">
        <v>44982</v>
      </c>
      <c r="B574" t="s">
        <v>636</v>
      </c>
      <c r="C574" t="s">
        <v>433</v>
      </c>
      <c r="D574" s="8">
        <v>7438023</v>
      </c>
      <c r="E574" s="8">
        <v>1664333</v>
      </c>
      <c r="F574" s="8">
        <f t="shared" si="24"/>
        <v>9102356</v>
      </c>
      <c r="G574" s="4">
        <v>13335573.810000001</v>
      </c>
      <c r="H574" s="1">
        <v>3179.22</v>
      </c>
      <c r="I574" s="6">
        <f t="shared" si="25"/>
        <v>2863.0783651335864</v>
      </c>
      <c r="J574" s="6">
        <f t="shared" si="26"/>
        <v>7057.6839004535714</v>
      </c>
    </row>
    <row r="575" spans="1:10" x14ac:dyDescent="0.25">
      <c r="A575">
        <v>44990</v>
      </c>
      <c r="B575" t="s">
        <v>637</v>
      </c>
      <c r="C575" t="s">
        <v>103</v>
      </c>
      <c r="D575" s="8">
        <v>14932299</v>
      </c>
      <c r="E575" s="8">
        <v>0</v>
      </c>
      <c r="F575" s="8">
        <f t="shared" si="24"/>
        <v>14932299</v>
      </c>
      <c r="G575" s="4">
        <v>41601212.640000001</v>
      </c>
      <c r="H575" s="1">
        <v>6221.88</v>
      </c>
      <c r="I575" s="6">
        <f t="shared" si="25"/>
        <v>2399.9657659742716</v>
      </c>
      <c r="J575" s="6">
        <f t="shared" si="26"/>
        <v>9086.2426854905589</v>
      </c>
    </row>
    <row r="576" spans="1:10" x14ac:dyDescent="0.25">
      <c r="A576">
        <v>50500</v>
      </c>
      <c r="B576" t="s">
        <v>638</v>
      </c>
      <c r="C576" t="s">
        <v>78</v>
      </c>
      <c r="D576" s="8">
        <v>6666237</v>
      </c>
      <c r="E576" s="8">
        <v>0</v>
      </c>
      <c r="F576" s="8">
        <f t="shared" si="24"/>
        <v>6666237</v>
      </c>
      <c r="G576" s="4">
        <v>10714546.41</v>
      </c>
      <c r="H576" s="1">
        <v>2304.5</v>
      </c>
      <c r="I576" s="6">
        <f t="shared" si="25"/>
        <v>2892.7042742460403</v>
      </c>
      <c r="J576" s="6">
        <f t="shared" si="26"/>
        <v>7542.1060577131702</v>
      </c>
    </row>
    <row r="577" spans="1:10" x14ac:dyDescent="0.25">
      <c r="A577">
        <v>45005</v>
      </c>
      <c r="B577" t="s">
        <v>639</v>
      </c>
      <c r="C577" t="s">
        <v>65</v>
      </c>
      <c r="D577" s="8">
        <v>23077008</v>
      </c>
      <c r="E577" s="8">
        <v>0</v>
      </c>
      <c r="F577" s="8">
        <f t="shared" si="24"/>
        <v>23077008</v>
      </c>
      <c r="G577" s="4">
        <v>10285520.960000001</v>
      </c>
      <c r="H577" s="1">
        <v>2176.87</v>
      </c>
      <c r="I577" s="6">
        <f t="shared" si="25"/>
        <v>10601.004194095192</v>
      </c>
      <c r="J577" s="6">
        <f t="shared" si="26"/>
        <v>15325.917009283972</v>
      </c>
    </row>
    <row r="578" spans="1:10" x14ac:dyDescent="0.25">
      <c r="A578">
        <v>45013</v>
      </c>
      <c r="B578" t="s">
        <v>640</v>
      </c>
      <c r="C578" t="s">
        <v>421</v>
      </c>
      <c r="D578" s="8">
        <v>4985903</v>
      </c>
      <c r="E578" s="8">
        <v>0</v>
      </c>
      <c r="F578" s="8">
        <f t="shared" si="24"/>
        <v>4985903</v>
      </c>
      <c r="G578" s="4">
        <v>11592160.300000001</v>
      </c>
      <c r="H578" s="1">
        <v>2262.37</v>
      </c>
      <c r="I578" s="6">
        <f t="shared" si="25"/>
        <v>2203.8406626679102</v>
      </c>
      <c r="J578" s="6">
        <f t="shared" si="26"/>
        <v>7327.7418371000331</v>
      </c>
    </row>
    <row r="579" spans="1:10" x14ac:dyDescent="0.25">
      <c r="A579">
        <v>48231</v>
      </c>
      <c r="B579" t="s">
        <v>641</v>
      </c>
      <c r="C579" t="s">
        <v>36</v>
      </c>
      <c r="D579" s="8">
        <v>37659794</v>
      </c>
      <c r="E579" s="8">
        <v>0</v>
      </c>
      <c r="F579" s="8">
        <f t="shared" si="24"/>
        <v>37659794</v>
      </c>
      <c r="G579" s="4">
        <v>20822137.149999999</v>
      </c>
      <c r="H579" s="1">
        <v>7281.81</v>
      </c>
      <c r="I579" s="6">
        <f t="shared" si="25"/>
        <v>5171.7627897459561</v>
      </c>
      <c r="J579" s="6">
        <f t="shared" si="26"/>
        <v>8031.2355238601385</v>
      </c>
    </row>
    <row r="580" spans="1:10" x14ac:dyDescent="0.25">
      <c r="A580">
        <v>49650</v>
      </c>
      <c r="B580" t="s">
        <v>642</v>
      </c>
      <c r="C580" t="s">
        <v>101</v>
      </c>
      <c r="D580" s="8">
        <v>1874316</v>
      </c>
      <c r="E580" s="8">
        <v>0</v>
      </c>
      <c r="F580" s="8">
        <f t="shared" si="24"/>
        <v>1874316</v>
      </c>
      <c r="G580" s="4">
        <v>10150732.960000001</v>
      </c>
      <c r="H580" s="1">
        <v>1402.13</v>
      </c>
      <c r="I580" s="6">
        <f t="shared" si="25"/>
        <v>1336.7633528988038</v>
      </c>
      <c r="J580" s="6">
        <f t="shared" si="26"/>
        <v>8576.27249969689</v>
      </c>
    </row>
    <row r="581" spans="1:10" x14ac:dyDescent="0.25">
      <c r="A581">
        <v>49247</v>
      </c>
      <c r="B581" t="s">
        <v>643</v>
      </c>
      <c r="C581" t="s">
        <v>51</v>
      </c>
      <c r="D581" s="8">
        <v>3906419</v>
      </c>
      <c r="E581" s="8">
        <v>0</v>
      </c>
      <c r="F581" s="8">
        <f t="shared" si="24"/>
        <v>3906419</v>
      </c>
      <c r="G581" s="4">
        <v>5774181.9100000001</v>
      </c>
      <c r="H581" s="1">
        <v>1235.3900000000001</v>
      </c>
      <c r="I581" s="6">
        <f t="shared" si="25"/>
        <v>3162.0937517706957</v>
      </c>
      <c r="J581" s="6">
        <f t="shared" si="26"/>
        <v>7836.068698953366</v>
      </c>
    </row>
    <row r="582" spans="1:10" x14ac:dyDescent="0.25">
      <c r="A582">
        <v>45641</v>
      </c>
      <c r="B582" t="s">
        <v>644</v>
      </c>
      <c r="C582" t="s">
        <v>43</v>
      </c>
      <c r="D582" s="8">
        <v>6110853</v>
      </c>
      <c r="E582" s="8">
        <v>0</v>
      </c>
      <c r="F582" s="8">
        <f t="shared" si="24"/>
        <v>6110853</v>
      </c>
      <c r="G582" s="4">
        <v>8160316.96</v>
      </c>
      <c r="H582" s="1">
        <v>1854.41</v>
      </c>
      <c r="I582" s="6">
        <f t="shared" si="25"/>
        <v>3295.3084808645335</v>
      </c>
      <c r="J582" s="6">
        <f t="shared" si="26"/>
        <v>7695.8007991760187</v>
      </c>
    </row>
    <row r="583" spans="1:10" x14ac:dyDescent="0.25">
      <c r="A583">
        <v>49148</v>
      </c>
      <c r="B583" t="s">
        <v>645</v>
      </c>
      <c r="C583" t="s">
        <v>232</v>
      </c>
      <c r="D583" s="8">
        <v>4177276</v>
      </c>
      <c r="E583" s="8">
        <v>0</v>
      </c>
      <c r="F583" s="8">
        <f t="shared" si="24"/>
        <v>4177276</v>
      </c>
      <c r="G583" s="4">
        <v>10988596.390000001</v>
      </c>
      <c r="H583" s="1">
        <v>1874.74</v>
      </c>
      <c r="I583" s="6">
        <f t="shared" si="25"/>
        <v>2228.1895089452405</v>
      </c>
      <c r="J583" s="6">
        <f t="shared" si="26"/>
        <v>8089.5870307349287</v>
      </c>
    </row>
    <row r="584" spans="1:10" x14ac:dyDescent="0.25">
      <c r="A584">
        <v>50468</v>
      </c>
      <c r="B584" t="s">
        <v>646</v>
      </c>
      <c r="C584" t="s">
        <v>145</v>
      </c>
      <c r="D584" s="8">
        <v>9350969</v>
      </c>
      <c r="E584" s="8">
        <v>0</v>
      </c>
      <c r="F584" s="8">
        <f t="shared" si="24"/>
        <v>9350969</v>
      </c>
      <c r="G584" s="4">
        <v>4011047.72</v>
      </c>
      <c r="H584" s="1">
        <v>1431.45</v>
      </c>
      <c r="I584" s="6">
        <f t="shared" si="25"/>
        <v>6532.5152817073595</v>
      </c>
      <c r="J584" s="6">
        <f t="shared" si="26"/>
        <v>9334.6024800027953</v>
      </c>
    </row>
    <row r="585" spans="1:10" x14ac:dyDescent="0.25">
      <c r="A585">
        <v>49031</v>
      </c>
      <c r="B585" t="s">
        <v>647</v>
      </c>
      <c r="C585" t="s">
        <v>38</v>
      </c>
      <c r="D585" s="8">
        <v>2843683</v>
      </c>
      <c r="E585" s="8">
        <v>1129848</v>
      </c>
      <c r="F585" s="8">
        <f t="shared" si="24"/>
        <v>3973531</v>
      </c>
      <c r="G585" s="4">
        <v>4457964.63</v>
      </c>
      <c r="H585" s="1">
        <v>910</v>
      </c>
      <c r="I585" s="6">
        <f t="shared" si="25"/>
        <v>4366.5175824175822</v>
      </c>
      <c r="J585" s="6">
        <f t="shared" si="26"/>
        <v>9265.3798131868116</v>
      </c>
    </row>
    <row r="586" spans="1:10" x14ac:dyDescent="0.25">
      <c r="A586">
        <v>45971</v>
      </c>
      <c r="B586" t="s">
        <v>648</v>
      </c>
      <c r="C586" t="s">
        <v>433</v>
      </c>
      <c r="D586" s="8">
        <v>1206015</v>
      </c>
      <c r="E586" s="8">
        <v>561611</v>
      </c>
      <c r="F586" s="8">
        <f t="shared" si="24"/>
        <v>1767626</v>
      </c>
      <c r="G586" s="4">
        <v>3359646.56</v>
      </c>
      <c r="H586" s="1">
        <v>545.05999999999995</v>
      </c>
      <c r="I586" s="6">
        <f t="shared" si="25"/>
        <v>3242.9934319157528</v>
      </c>
      <c r="J586" s="6">
        <f t="shared" si="26"/>
        <v>9406.8039481891919</v>
      </c>
    </row>
    <row r="587" spans="1:10" x14ac:dyDescent="0.25">
      <c r="A587">
        <v>50252</v>
      </c>
      <c r="B587" t="s">
        <v>649</v>
      </c>
      <c r="C587" t="s">
        <v>103</v>
      </c>
      <c r="D587" s="8">
        <v>2856765</v>
      </c>
      <c r="E587" s="8">
        <v>0</v>
      </c>
      <c r="F587" s="8">
        <f t="shared" si="24"/>
        <v>2856765</v>
      </c>
      <c r="G587" s="4">
        <v>2871432.14</v>
      </c>
      <c r="H587" s="1">
        <v>714.49</v>
      </c>
      <c r="I587" s="6">
        <f t="shared" si="25"/>
        <v>3998.3274783411944</v>
      </c>
      <c r="J587" s="6">
        <f t="shared" si="26"/>
        <v>8017.1830816386519</v>
      </c>
    </row>
    <row r="588" spans="1:10" x14ac:dyDescent="0.25">
      <c r="A588">
        <v>45658</v>
      </c>
      <c r="B588" t="s">
        <v>650</v>
      </c>
      <c r="C588" t="s">
        <v>30</v>
      </c>
      <c r="D588" s="8">
        <v>5472821</v>
      </c>
      <c r="E588" s="8">
        <v>1759286</v>
      </c>
      <c r="F588" s="8">
        <f t="shared" si="24"/>
        <v>7232107</v>
      </c>
      <c r="G588" s="4">
        <v>5172094.17</v>
      </c>
      <c r="H588" s="1">
        <v>1315.52</v>
      </c>
      <c r="I588" s="6">
        <f t="shared" si="25"/>
        <v>5497.5272135733403</v>
      </c>
      <c r="J588" s="6">
        <f t="shared" si="26"/>
        <v>9429.1239737898322</v>
      </c>
    </row>
    <row r="589" spans="1:10" x14ac:dyDescent="0.25">
      <c r="A589">
        <v>45021</v>
      </c>
      <c r="B589" t="s">
        <v>651</v>
      </c>
      <c r="C589" t="s">
        <v>333</v>
      </c>
      <c r="D589" s="8">
        <v>2336369</v>
      </c>
      <c r="E589" s="8">
        <v>0</v>
      </c>
      <c r="F589" s="8">
        <f t="shared" ref="F589:F625" si="27">D589+E589</f>
        <v>2336369</v>
      </c>
      <c r="G589" s="4">
        <v>10252247.51</v>
      </c>
      <c r="H589" s="1">
        <v>1532.85</v>
      </c>
      <c r="I589" s="6">
        <f t="shared" ref="I589:I625" si="28">F589/H589</f>
        <v>1524.1993671918324</v>
      </c>
      <c r="J589" s="6">
        <f t="shared" ref="J589:J625" si="29">(F589+G589)/H589</f>
        <v>8212.556029618032</v>
      </c>
    </row>
    <row r="590" spans="1:10" x14ac:dyDescent="0.25">
      <c r="A590">
        <v>45039</v>
      </c>
      <c r="B590" t="s">
        <v>652</v>
      </c>
      <c r="C590" t="s">
        <v>68</v>
      </c>
      <c r="D590" s="8">
        <v>1078001</v>
      </c>
      <c r="E590" s="8">
        <v>0</v>
      </c>
      <c r="F590" s="8">
        <f t="shared" si="27"/>
        <v>1078001</v>
      </c>
      <c r="G590" s="4">
        <v>5737525.3399999999</v>
      </c>
      <c r="H590" s="1">
        <v>820.3</v>
      </c>
      <c r="I590" s="6">
        <f t="shared" si="28"/>
        <v>1314.1545775935633</v>
      </c>
      <c r="J590" s="6">
        <f t="shared" si="29"/>
        <v>8308.5777642325975</v>
      </c>
    </row>
    <row r="591" spans="1:10" x14ac:dyDescent="0.25">
      <c r="A591">
        <v>48389</v>
      </c>
      <c r="B591" t="s">
        <v>653</v>
      </c>
      <c r="C591" t="s">
        <v>53</v>
      </c>
      <c r="D591" s="8">
        <v>5248533</v>
      </c>
      <c r="E591" s="8">
        <v>0</v>
      </c>
      <c r="F591" s="8">
        <f t="shared" si="27"/>
        <v>5248533</v>
      </c>
      <c r="G591" s="4">
        <v>11011852.050000001</v>
      </c>
      <c r="H591" s="1">
        <v>2013.64</v>
      </c>
      <c r="I591" s="6">
        <f t="shared" si="28"/>
        <v>2606.49023658648</v>
      </c>
      <c r="J591" s="6">
        <f t="shared" si="29"/>
        <v>8075.1202052005319</v>
      </c>
    </row>
    <row r="592" spans="1:10" x14ac:dyDescent="0.25">
      <c r="A592">
        <v>45054</v>
      </c>
      <c r="B592" t="s">
        <v>654</v>
      </c>
      <c r="C592" t="s">
        <v>118</v>
      </c>
      <c r="D592" s="8">
        <v>19232925</v>
      </c>
      <c r="E592" s="8">
        <v>0</v>
      </c>
      <c r="F592" s="8">
        <f t="shared" si="27"/>
        <v>19232925</v>
      </c>
      <c r="G592" s="4">
        <v>13867948.939999999</v>
      </c>
      <c r="H592" s="1">
        <v>3816.12</v>
      </c>
      <c r="I592" s="6">
        <f t="shared" si="28"/>
        <v>5039.9161976038495</v>
      </c>
      <c r="J592" s="6">
        <f t="shared" si="29"/>
        <v>8673.9604467364752</v>
      </c>
    </row>
    <row r="593" spans="1:10" x14ac:dyDescent="0.25">
      <c r="A593">
        <v>46359</v>
      </c>
      <c r="B593" t="s">
        <v>655</v>
      </c>
      <c r="C593" t="s">
        <v>62</v>
      </c>
      <c r="D593" s="8">
        <v>41463814</v>
      </c>
      <c r="E593" s="8">
        <v>0</v>
      </c>
      <c r="F593" s="8">
        <f t="shared" si="27"/>
        <v>41463814</v>
      </c>
      <c r="G593" s="4">
        <v>21936083.559999999</v>
      </c>
      <c r="H593" s="1">
        <v>8853.6200000000008</v>
      </c>
      <c r="I593" s="6">
        <f t="shared" si="28"/>
        <v>4683.2610841667019</v>
      </c>
      <c r="J593" s="6">
        <f t="shared" si="29"/>
        <v>7160.9011410022113</v>
      </c>
    </row>
    <row r="594" spans="1:10" x14ac:dyDescent="0.25">
      <c r="A594">
        <v>47225</v>
      </c>
      <c r="B594" t="s">
        <v>656</v>
      </c>
      <c r="C594" t="s">
        <v>84</v>
      </c>
      <c r="D594" s="8">
        <v>19929978</v>
      </c>
      <c r="E594" s="8">
        <v>0</v>
      </c>
      <c r="F594" s="8">
        <f t="shared" si="27"/>
        <v>19929978</v>
      </c>
      <c r="G594" s="4">
        <v>3411990</v>
      </c>
      <c r="H594" s="1">
        <v>2076.5500000000002</v>
      </c>
      <c r="I594" s="6">
        <f t="shared" si="28"/>
        <v>9597.6393537357635</v>
      </c>
      <c r="J594" s="6">
        <f t="shared" si="29"/>
        <v>11240.744504105365</v>
      </c>
    </row>
    <row r="595" spans="1:10" x14ac:dyDescent="0.25">
      <c r="A595">
        <v>47696</v>
      </c>
      <c r="B595" t="s">
        <v>657</v>
      </c>
      <c r="C595" t="s">
        <v>223</v>
      </c>
      <c r="D595" s="8">
        <v>10231311</v>
      </c>
      <c r="E595" s="8">
        <v>0</v>
      </c>
      <c r="F595" s="8">
        <f t="shared" si="27"/>
        <v>10231311</v>
      </c>
      <c r="G595" s="4">
        <v>10163550.4</v>
      </c>
      <c r="H595" s="1">
        <v>2503.19</v>
      </c>
      <c r="I595" s="6">
        <f t="shared" si="28"/>
        <v>4087.3089937240079</v>
      </c>
      <c r="J595" s="6">
        <f t="shared" si="29"/>
        <v>8147.5482883840214</v>
      </c>
    </row>
    <row r="596" spans="1:10" x14ac:dyDescent="0.25">
      <c r="A596">
        <v>46219</v>
      </c>
      <c r="B596" t="s">
        <v>658</v>
      </c>
      <c r="C596" t="s">
        <v>294</v>
      </c>
      <c r="D596" s="8">
        <v>2744236</v>
      </c>
      <c r="E596" s="8">
        <v>1822079</v>
      </c>
      <c r="F596" s="8">
        <f t="shared" si="27"/>
        <v>4566315</v>
      </c>
      <c r="G596" s="4">
        <v>5622999.3300000001</v>
      </c>
      <c r="H596" s="1">
        <v>1150.02</v>
      </c>
      <c r="I596" s="6">
        <f t="shared" si="28"/>
        <v>3970.6396410497209</v>
      </c>
      <c r="J596" s="6">
        <f t="shared" si="29"/>
        <v>8860.1192414044981</v>
      </c>
    </row>
    <row r="597" spans="1:10" x14ac:dyDescent="0.25">
      <c r="A597">
        <v>48884</v>
      </c>
      <c r="B597" t="s">
        <v>659</v>
      </c>
      <c r="C597" t="s">
        <v>227</v>
      </c>
      <c r="D597" s="8">
        <v>7006904</v>
      </c>
      <c r="E597" s="8">
        <v>0</v>
      </c>
      <c r="F597" s="8">
        <f t="shared" si="27"/>
        <v>7006904</v>
      </c>
      <c r="G597" s="4">
        <v>5300415.38</v>
      </c>
      <c r="H597" s="1">
        <v>1563.81</v>
      </c>
      <c r="I597" s="6">
        <f t="shared" si="28"/>
        <v>4480.6619730018356</v>
      </c>
      <c r="J597" s="6">
        <f t="shared" si="29"/>
        <v>7870.0861229944812</v>
      </c>
    </row>
    <row r="598" spans="1:10" x14ac:dyDescent="0.25">
      <c r="A598">
        <v>46060</v>
      </c>
      <c r="B598" t="s">
        <v>660</v>
      </c>
      <c r="C598" t="s">
        <v>230</v>
      </c>
      <c r="D598" s="8">
        <v>5332664</v>
      </c>
      <c r="E598" s="8">
        <v>0</v>
      </c>
      <c r="F598" s="8">
        <f t="shared" si="27"/>
        <v>5332664</v>
      </c>
      <c r="G598" s="4">
        <v>18833217.59</v>
      </c>
      <c r="H598" s="1">
        <v>3214.44</v>
      </c>
      <c r="I598" s="6">
        <f t="shared" si="28"/>
        <v>1658.9713915954255</v>
      </c>
      <c r="J598" s="6">
        <f t="shared" si="29"/>
        <v>7517.9134126006393</v>
      </c>
    </row>
    <row r="599" spans="1:10" x14ac:dyDescent="0.25">
      <c r="A599">
        <v>49155</v>
      </c>
      <c r="B599" t="s">
        <v>661</v>
      </c>
      <c r="C599" t="s">
        <v>232</v>
      </c>
      <c r="D599" s="8">
        <v>1022142</v>
      </c>
      <c r="E599" s="8">
        <v>0</v>
      </c>
      <c r="F599" s="8">
        <f t="shared" si="27"/>
        <v>1022142</v>
      </c>
      <c r="G599" s="4">
        <v>5917375.5899999999</v>
      </c>
      <c r="H599" s="1">
        <v>821.57</v>
      </c>
      <c r="I599" s="6">
        <f t="shared" si="28"/>
        <v>1244.1325754348381</v>
      </c>
      <c r="J599" s="6">
        <f t="shared" si="29"/>
        <v>8446.654076950228</v>
      </c>
    </row>
    <row r="600" spans="1:10" x14ac:dyDescent="0.25">
      <c r="A600">
        <v>47746</v>
      </c>
      <c r="B600" t="s">
        <v>662</v>
      </c>
      <c r="C600" t="s">
        <v>76</v>
      </c>
      <c r="D600" s="8">
        <v>2980471</v>
      </c>
      <c r="E600" s="8">
        <v>1656115</v>
      </c>
      <c r="F600" s="8">
        <f t="shared" si="27"/>
        <v>4636586</v>
      </c>
      <c r="G600" s="4">
        <v>5891824.8899999997</v>
      </c>
      <c r="H600" s="1">
        <v>1159.01</v>
      </c>
      <c r="I600" s="6">
        <f t="shared" si="28"/>
        <v>4000.4710917075781</v>
      </c>
      <c r="J600" s="6">
        <f t="shared" si="29"/>
        <v>9083.968982148559</v>
      </c>
    </row>
    <row r="601" spans="1:10" x14ac:dyDescent="0.25">
      <c r="A601">
        <v>48397</v>
      </c>
      <c r="B601" t="s">
        <v>662</v>
      </c>
      <c r="C601" t="s">
        <v>53</v>
      </c>
      <c r="D601" s="8">
        <v>3247929</v>
      </c>
      <c r="E601" s="8">
        <v>0</v>
      </c>
      <c r="F601" s="8">
        <f t="shared" si="27"/>
        <v>3247929</v>
      </c>
      <c r="G601" s="4">
        <v>2291961.17</v>
      </c>
      <c r="H601" s="1">
        <v>560.94000000000005</v>
      </c>
      <c r="I601" s="6">
        <f t="shared" si="28"/>
        <v>5790.1540271686808</v>
      </c>
      <c r="J601" s="6">
        <f t="shared" si="29"/>
        <v>9876.0833065925035</v>
      </c>
    </row>
    <row r="602" spans="1:10" x14ac:dyDescent="0.25">
      <c r="A602">
        <v>45047</v>
      </c>
      <c r="B602" t="s">
        <v>663</v>
      </c>
      <c r="C602" t="s">
        <v>92</v>
      </c>
      <c r="D602" s="8">
        <v>121440233</v>
      </c>
      <c r="E602" s="8">
        <v>0</v>
      </c>
      <c r="F602" s="8">
        <f t="shared" si="27"/>
        <v>121440233</v>
      </c>
      <c r="G602" s="4">
        <v>30263725.73</v>
      </c>
      <c r="H602" s="1">
        <v>15176.26</v>
      </c>
      <c r="I602" s="6">
        <f t="shared" si="28"/>
        <v>8001.9868531509082</v>
      </c>
      <c r="J602" s="6">
        <f t="shared" si="29"/>
        <v>9996.1359867319079</v>
      </c>
    </row>
    <row r="603" spans="1:10" x14ac:dyDescent="0.25">
      <c r="A603">
        <v>49106</v>
      </c>
      <c r="B603" t="s">
        <v>664</v>
      </c>
      <c r="C603" t="s">
        <v>165</v>
      </c>
      <c r="D603" s="8">
        <v>7676105</v>
      </c>
      <c r="E603" s="8">
        <v>0</v>
      </c>
      <c r="F603" s="8">
        <f t="shared" si="27"/>
        <v>7676105</v>
      </c>
      <c r="G603" s="4">
        <v>7522652.5199999996</v>
      </c>
      <c r="H603" s="1">
        <v>1525.54</v>
      </c>
      <c r="I603" s="6">
        <f t="shared" si="28"/>
        <v>5031.7297481547521</v>
      </c>
      <c r="J603" s="6">
        <f t="shared" si="29"/>
        <v>9962.8705376456855</v>
      </c>
    </row>
    <row r="604" spans="1:10" x14ac:dyDescent="0.25">
      <c r="A604">
        <v>45062</v>
      </c>
      <c r="B604" t="s">
        <v>665</v>
      </c>
      <c r="C604" t="s">
        <v>65</v>
      </c>
      <c r="D604" s="8">
        <v>44578625</v>
      </c>
      <c r="E604" s="8">
        <v>0</v>
      </c>
      <c r="F604" s="8">
        <f t="shared" si="27"/>
        <v>44578625</v>
      </c>
      <c r="G604" s="4">
        <v>2263398.77</v>
      </c>
      <c r="H604" s="1">
        <v>3975.95</v>
      </c>
      <c r="I604" s="6">
        <f t="shared" si="28"/>
        <v>11212.068813742628</v>
      </c>
      <c r="J604" s="6">
        <f t="shared" si="29"/>
        <v>11781.341256806551</v>
      </c>
    </row>
    <row r="605" spans="1:10" x14ac:dyDescent="0.25">
      <c r="A605">
        <v>49668</v>
      </c>
      <c r="B605" t="s">
        <v>666</v>
      </c>
      <c r="C605" t="s">
        <v>101</v>
      </c>
      <c r="D605" s="8">
        <v>3421620</v>
      </c>
      <c r="E605" s="8">
        <v>0</v>
      </c>
      <c r="F605" s="8">
        <f t="shared" si="27"/>
        <v>3421620</v>
      </c>
      <c r="G605" s="4">
        <v>6458853.1200000001</v>
      </c>
      <c r="H605" s="1">
        <v>1358.97</v>
      </c>
      <c r="I605" s="6">
        <f t="shared" si="28"/>
        <v>2517.8039250314578</v>
      </c>
      <c r="J605" s="6">
        <f t="shared" si="29"/>
        <v>7270.5601448155594</v>
      </c>
    </row>
    <row r="606" spans="1:10" x14ac:dyDescent="0.25">
      <c r="A606">
        <v>45070</v>
      </c>
      <c r="B606" t="s">
        <v>667</v>
      </c>
      <c r="C606" t="s">
        <v>92</v>
      </c>
      <c r="D606" s="8">
        <v>10486448</v>
      </c>
      <c r="E606" s="8">
        <v>0</v>
      </c>
      <c r="F606" s="8">
        <f t="shared" si="27"/>
        <v>10486448</v>
      </c>
      <c r="G606" s="4">
        <v>18057892.969999999</v>
      </c>
      <c r="H606" s="1">
        <v>3460.83</v>
      </c>
      <c r="I606" s="6">
        <f t="shared" si="28"/>
        <v>3030.038458982383</v>
      </c>
      <c r="J606" s="6">
        <f t="shared" si="29"/>
        <v>8247.8310029674958</v>
      </c>
    </row>
    <row r="607" spans="1:10" x14ac:dyDescent="0.25">
      <c r="A607">
        <v>45088</v>
      </c>
      <c r="B607" t="s">
        <v>668</v>
      </c>
      <c r="C607" t="s">
        <v>259</v>
      </c>
      <c r="D607" s="8">
        <v>13827302</v>
      </c>
      <c r="E607" s="8">
        <v>0</v>
      </c>
      <c r="F607" s="8">
        <f t="shared" si="27"/>
        <v>13827302</v>
      </c>
      <c r="G607" s="4">
        <v>1588022.26</v>
      </c>
      <c r="H607" s="1">
        <v>1562.4</v>
      </c>
      <c r="I607" s="6">
        <f t="shared" si="28"/>
        <v>8850.039682539682</v>
      </c>
      <c r="J607" s="6">
        <f t="shared" si="29"/>
        <v>9866.4389784946234</v>
      </c>
    </row>
    <row r="608" spans="1:10" x14ac:dyDescent="0.25">
      <c r="A608">
        <v>45096</v>
      </c>
      <c r="B608" t="s">
        <v>669</v>
      </c>
      <c r="C608" t="s">
        <v>76</v>
      </c>
      <c r="D608" s="8">
        <v>5845703</v>
      </c>
      <c r="E608" s="8">
        <v>0</v>
      </c>
      <c r="F608" s="8">
        <f t="shared" si="27"/>
        <v>5845703</v>
      </c>
      <c r="G608" s="4">
        <v>8280310.3399999999</v>
      </c>
      <c r="H608" s="1">
        <v>1793.27</v>
      </c>
      <c r="I608" s="6">
        <f t="shared" si="28"/>
        <v>3259.8008108093036</v>
      </c>
      <c r="J608" s="6">
        <f t="shared" si="29"/>
        <v>7877.2373039196555</v>
      </c>
    </row>
    <row r="609" spans="1:10" x14ac:dyDescent="0.25">
      <c r="A609">
        <v>46367</v>
      </c>
      <c r="B609" t="s">
        <v>670</v>
      </c>
      <c r="C609" t="s">
        <v>62</v>
      </c>
      <c r="D609" s="8">
        <v>4165841</v>
      </c>
      <c r="E609" s="8">
        <v>0</v>
      </c>
      <c r="F609" s="8">
        <f t="shared" si="27"/>
        <v>4165841</v>
      </c>
      <c r="G609" s="4">
        <v>3615457.6</v>
      </c>
      <c r="H609" s="1">
        <v>973.33</v>
      </c>
      <c r="I609" s="6">
        <f t="shared" si="28"/>
        <v>4279.9882876311221</v>
      </c>
      <c r="J609" s="6">
        <f t="shared" si="29"/>
        <v>7994.5122414802781</v>
      </c>
    </row>
    <row r="610" spans="1:10" x14ac:dyDescent="0.25">
      <c r="A610">
        <v>45104</v>
      </c>
      <c r="B610" t="s">
        <v>671</v>
      </c>
      <c r="C610" t="s">
        <v>259</v>
      </c>
      <c r="D610" s="8">
        <v>70954631</v>
      </c>
      <c r="E610" s="8">
        <v>0</v>
      </c>
      <c r="F610" s="8">
        <f t="shared" si="27"/>
        <v>70954631</v>
      </c>
      <c r="G610" s="4">
        <v>11353829.310000001</v>
      </c>
      <c r="H610" s="1">
        <v>8382.5499999999993</v>
      </c>
      <c r="I610" s="6">
        <f t="shared" si="28"/>
        <v>8464.5640049865506</v>
      </c>
      <c r="J610" s="6">
        <f t="shared" si="29"/>
        <v>9819.0240809777461</v>
      </c>
    </row>
    <row r="611" spans="1:10" x14ac:dyDescent="0.25">
      <c r="A611">
        <v>45112</v>
      </c>
      <c r="B611" t="s">
        <v>672</v>
      </c>
      <c r="C611" t="s">
        <v>98</v>
      </c>
      <c r="D611" s="8">
        <v>11056283</v>
      </c>
      <c r="E611" s="8">
        <v>3615893</v>
      </c>
      <c r="F611" s="8">
        <f t="shared" si="27"/>
        <v>14672176</v>
      </c>
      <c r="G611" s="4">
        <v>7983066.8899999997</v>
      </c>
      <c r="H611" s="1">
        <v>3347.52</v>
      </c>
      <c r="I611" s="6">
        <f t="shared" si="28"/>
        <v>4382.9987572889777</v>
      </c>
      <c r="J611" s="6">
        <f t="shared" si="29"/>
        <v>6767.7692411098369</v>
      </c>
    </row>
    <row r="612" spans="1:10" x14ac:dyDescent="0.25">
      <c r="A612">
        <v>45666</v>
      </c>
      <c r="B612" t="s">
        <v>673</v>
      </c>
      <c r="C612" t="s">
        <v>51</v>
      </c>
      <c r="D612" s="8">
        <v>1662122</v>
      </c>
      <c r="E612" s="8">
        <v>0</v>
      </c>
      <c r="F612" s="8">
        <f t="shared" si="27"/>
        <v>1662122</v>
      </c>
      <c r="G612" s="4">
        <v>5563207.6500000004</v>
      </c>
      <c r="H612" s="1">
        <v>665.14</v>
      </c>
      <c r="I612" s="6">
        <f t="shared" si="28"/>
        <v>2498.9054935802988</v>
      </c>
      <c r="J612" s="6">
        <f t="shared" si="29"/>
        <v>10862.870448326668</v>
      </c>
    </row>
    <row r="613" spans="1:10" x14ac:dyDescent="0.25">
      <c r="A613">
        <v>44081</v>
      </c>
      <c r="B613" t="s">
        <v>674</v>
      </c>
      <c r="C613" t="s">
        <v>163</v>
      </c>
      <c r="D613" s="8">
        <v>26308527</v>
      </c>
      <c r="E613" s="8">
        <v>0</v>
      </c>
      <c r="F613" s="8">
        <f t="shared" si="27"/>
        <v>26308527</v>
      </c>
      <c r="G613" s="4">
        <v>13395551.029999999</v>
      </c>
      <c r="H613" s="1">
        <v>3684.87</v>
      </c>
      <c r="I613" s="6">
        <f t="shared" si="28"/>
        <v>7139.6079101840769</v>
      </c>
      <c r="J613" s="6">
        <f t="shared" si="29"/>
        <v>10774.892473818616</v>
      </c>
    </row>
    <row r="614" spans="1:10" x14ac:dyDescent="0.25">
      <c r="A614">
        <v>50518</v>
      </c>
      <c r="B614" t="s">
        <v>675</v>
      </c>
      <c r="C614" t="s">
        <v>78</v>
      </c>
      <c r="D614" s="8">
        <v>4991476</v>
      </c>
      <c r="E614" s="8">
        <v>0</v>
      </c>
      <c r="F614" s="8">
        <f t="shared" si="27"/>
        <v>4991476</v>
      </c>
      <c r="G614" s="4">
        <v>1671177.85</v>
      </c>
      <c r="H614" s="1">
        <v>584.29999999999995</v>
      </c>
      <c r="I614" s="6">
        <f t="shared" si="28"/>
        <v>8542.659592674996</v>
      </c>
      <c r="J614" s="6">
        <f t="shared" si="29"/>
        <v>11402.796251925382</v>
      </c>
    </row>
    <row r="615" spans="1:10" x14ac:dyDescent="0.25">
      <c r="A615">
        <v>49577</v>
      </c>
      <c r="B615" t="s">
        <v>676</v>
      </c>
      <c r="C615" t="s">
        <v>180</v>
      </c>
      <c r="D615" s="8">
        <v>4884771</v>
      </c>
      <c r="E615" s="8">
        <v>0</v>
      </c>
      <c r="F615" s="8">
        <f t="shared" si="27"/>
        <v>4884771</v>
      </c>
      <c r="G615" s="4">
        <v>3119423.83</v>
      </c>
      <c r="H615" s="1">
        <v>1104.1099999999999</v>
      </c>
      <c r="I615" s="6">
        <f t="shared" si="28"/>
        <v>4424.1705989439461</v>
      </c>
      <c r="J615" s="6">
        <f t="shared" si="29"/>
        <v>7249.4541576473366</v>
      </c>
    </row>
    <row r="616" spans="1:10" x14ac:dyDescent="0.25">
      <c r="A616">
        <v>49973</v>
      </c>
      <c r="B616" t="s">
        <v>677</v>
      </c>
      <c r="C616" t="s">
        <v>20</v>
      </c>
      <c r="D616" s="8">
        <v>18906637</v>
      </c>
      <c r="E616" s="8">
        <v>0</v>
      </c>
      <c r="F616" s="8">
        <f t="shared" si="27"/>
        <v>18906637</v>
      </c>
      <c r="G616" s="4">
        <v>1042855.32</v>
      </c>
      <c r="H616" s="1">
        <v>2051.4699999999998</v>
      </c>
      <c r="I616" s="6">
        <f t="shared" si="28"/>
        <v>9216.1411085709278</v>
      </c>
      <c r="J616" s="6">
        <f t="shared" si="29"/>
        <v>9724.4864999244455</v>
      </c>
    </row>
    <row r="617" spans="1:10" x14ac:dyDescent="0.25">
      <c r="A617">
        <v>45120</v>
      </c>
      <c r="B617" t="s">
        <v>678</v>
      </c>
      <c r="C617" t="s">
        <v>161</v>
      </c>
      <c r="D617" s="8">
        <v>29875625</v>
      </c>
      <c r="E617" s="8">
        <v>0</v>
      </c>
      <c r="F617" s="8">
        <f t="shared" si="27"/>
        <v>29875625</v>
      </c>
      <c r="G617" s="4">
        <v>7213552.7999999998</v>
      </c>
      <c r="H617" s="1">
        <v>3768.47</v>
      </c>
      <c r="I617" s="6">
        <f t="shared" si="28"/>
        <v>7927.7863429986182</v>
      </c>
      <c r="J617" s="6">
        <f t="shared" si="29"/>
        <v>9841.9724185146752</v>
      </c>
    </row>
    <row r="618" spans="1:10" x14ac:dyDescent="0.25">
      <c r="A618">
        <v>45138</v>
      </c>
      <c r="B618" t="s">
        <v>679</v>
      </c>
      <c r="C618" t="s">
        <v>92</v>
      </c>
      <c r="D618" s="8">
        <v>98756891</v>
      </c>
      <c r="E618" s="8">
        <v>0</v>
      </c>
      <c r="F618" s="8">
        <f t="shared" si="27"/>
        <v>98756891</v>
      </c>
      <c r="G618" s="4">
        <v>13818064.32</v>
      </c>
      <c r="H618" s="1">
        <v>9528.89</v>
      </c>
      <c r="I618" s="6">
        <f t="shared" si="28"/>
        <v>10363.944908588513</v>
      </c>
      <c r="J618" s="6">
        <f t="shared" si="29"/>
        <v>11814.068093975269</v>
      </c>
    </row>
    <row r="619" spans="1:10" x14ac:dyDescent="0.25">
      <c r="A619">
        <v>46524</v>
      </c>
      <c r="B619" t="s">
        <v>680</v>
      </c>
      <c r="C619" t="s">
        <v>125</v>
      </c>
      <c r="D619" s="8">
        <v>3989608</v>
      </c>
      <c r="E619" s="8">
        <v>0</v>
      </c>
      <c r="F619" s="8">
        <f t="shared" si="27"/>
        <v>3989608</v>
      </c>
      <c r="G619" s="4">
        <v>4710207.84</v>
      </c>
      <c r="H619" s="1">
        <v>1045.05</v>
      </c>
      <c r="I619" s="6">
        <f t="shared" si="28"/>
        <v>3817.6240371274102</v>
      </c>
      <c r="J619" s="6">
        <f t="shared" si="29"/>
        <v>8324.7843069709579</v>
      </c>
    </row>
    <row r="620" spans="1:10" x14ac:dyDescent="0.25">
      <c r="A620">
        <v>45146</v>
      </c>
      <c r="B620" t="s">
        <v>681</v>
      </c>
      <c r="C620" t="s">
        <v>163</v>
      </c>
      <c r="D620" s="8">
        <v>10116751</v>
      </c>
      <c r="E620" s="8">
        <v>6055211</v>
      </c>
      <c r="F620" s="8">
        <f t="shared" si="27"/>
        <v>16171962</v>
      </c>
      <c r="G620" s="4">
        <v>5109463.34</v>
      </c>
      <c r="H620" s="1">
        <v>1879.82</v>
      </c>
      <c r="I620" s="6">
        <f t="shared" si="28"/>
        <v>8602.9311317040992</v>
      </c>
      <c r="J620" s="6">
        <f t="shared" si="29"/>
        <v>11320.991020416848</v>
      </c>
    </row>
    <row r="621" spans="1:10" x14ac:dyDescent="0.25">
      <c r="A621">
        <v>45153</v>
      </c>
      <c r="B621" t="s">
        <v>682</v>
      </c>
      <c r="C621" t="s">
        <v>70</v>
      </c>
      <c r="D621" s="8">
        <v>22883303</v>
      </c>
      <c r="E621" s="8">
        <v>3168950</v>
      </c>
      <c r="F621" s="8">
        <f t="shared" si="27"/>
        <v>26052253</v>
      </c>
      <c r="G621" s="4">
        <v>17661926.280000001</v>
      </c>
      <c r="H621" s="1">
        <v>4759.3100000000004</v>
      </c>
      <c r="I621" s="6">
        <f t="shared" si="28"/>
        <v>5473.9558885636779</v>
      </c>
      <c r="J621" s="6">
        <f t="shared" si="29"/>
        <v>9184.9825457892002</v>
      </c>
    </row>
    <row r="622" spans="1:10" x14ac:dyDescent="0.25">
      <c r="A622">
        <v>45674</v>
      </c>
      <c r="B622" t="s">
        <v>683</v>
      </c>
      <c r="C622" t="s">
        <v>70</v>
      </c>
      <c r="D622" s="8">
        <v>5325079</v>
      </c>
      <c r="E622" s="8">
        <v>1329541</v>
      </c>
      <c r="F622" s="8">
        <f t="shared" si="27"/>
        <v>6654620</v>
      </c>
      <c r="G622" s="4">
        <v>965458.74</v>
      </c>
      <c r="H622" s="1">
        <v>598.44000000000005</v>
      </c>
      <c r="I622" s="6">
        <f t="shared" si="28"/>
        <v>11119.945190829489</v>
      </c>
      <c r="J622" s="6">
        <f t="shared" si="29"/>
        <v>12733.237651226522</v>
      </c>
    </row>
    <row r="623" spans="1:10" x14ac:dyDescent="0.25">
      <c r="A623">
        <v>45161</v>
      </c>
      <c r="B623" t="s">
        <v>684</v>
      </c>
      <c r="C623" t="s">
        <v>53</v>
      </c>
      <c r="D623" s="8">
        <v>26429075</v>
      </c>
      <c r="E623" s="8">
        <v>0</v>
      </c>
      <c r="F623" s="8">
        <f t="shared" si="27"/>
        <v>26429075</v>
      </c>
      <c r="G623" s="4">
        <v>76699161.359999999</v>
      </c>
      <c r="H623" s="1">
        <v>10055.5</v>
      </c>
      <c r="I623" s="6">
        <f t="shared" si="28"/>
        <v>2628.3203222117249</v>
      </c>
      <c r="J623" s="6">
        <f t="shared" si="29"/>
        <v>10255.903372283825</v>
      </c>
    </row>
    <row r="624" spans="1:10" x14ac:dyDescent="0.25">
      <c r="A624">
        <v>49544</v>
      </c>
      <c r="B624" t="s">
        <v>685</v>
      </c>
      <c r="C624" t="s">
        <v>18</v>
      </c>
      <c r="D624" s="8">
        <v>4632509</v>
      </c>
      <c r="E624" s="8">
        <v>2177</v>
      </c>
      <c r="F624" s="8">
        <f t="shared" si="27"/>
        <v>4634686</v>
      </c>
      <c r="G624" s="4">
        <v>6253243.6100000003</v>
      </c>
      <c r="H624" s="1">
        <v>1522.37</v>
      </c>
      <c r="I624" s="6">
        <f t="shared" si="28"/>
        <v>3044.3886834343821</v>
      </c>
      <c r="J624" s="6">
        <f t="shared" si="29"/>
        <v>7151.9601739393183</v>
      </c>
    </row>
    <row r="625" spans="1:10" x14ac:dyDescent="0.25">
      <c r="A625">
        <v>45179</v>
      </c>
      <c r="B625" t="s">
        <v>686</v>
      </c>
      <c r="C625" t="s">
        <v>227</v>
      </c>
      <c r="D625" s="8">
        <v>10482923</v>
      </c>
      <c r="E625" s="8">
        <v>0</v>
      </c>
      <c r="F625" s="8">
        <f t="shared" si="27"/>
        <v>10482923</v>
      </c>
      <c r="G625" s="4">
        <v>21893130.489999998</v>
      </c>
      <c r="H625" s="1">
        <v>4419.6099999999997</v>
      </c>
      <c r="I625" s="6">
        <f t="shared" si="28"/>
        <v>2371.9113224922562</v>
      </c>
      <c r="J625" s="6">
        <f t="shared" si="29"/>
        <v>7325.5453512866525</v>
      </c>
    </row>
    <row r="627" spans="1:10" x14ac:dyDescent="0.25">
      <c r="D627" s="8">
        <f>SUM(D12:D625)</f>
        <v>8998903452</v>
      </c>
      <c r="E627" s="8">
        <f t="shared" ref="E627:H627" si="30">SUM(E12:E625)</f>
        <v>339268415</v>
      </c>
      <c r="F627" s="8">
        <f t="shared" si="30"/>
        <v>9338171867</v>
      </c>
      <c r="G627" s="8">
        <f t="shared" si="30"/>
        <v>6295224422.7500076</v>
      </c>
      <c r="H627" s="1">
        <f t="shared" si="30"/>
        <v>1718639.55</v>
      </c>
    </row>
  </sheetData>
  <mergeCells count="4">
    <mergeCell ref="A1:C1"/>
    <mergeCell ref="A6:J6"/>
    <mergeCell ref="A3:J3"/>
    <mergeCell ref="A4:J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TUITION_RATE_FY14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2013-07-23T20:22:49Z</dcterms:created>
  <dcterms:modified xsi:type="dcterms:W3CDTF">2013-07-24T15:54:29Z</dcterms:modified>
</cp:coreProperties>
</file>