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TUITION_RATE_FY15" sheetId="1" r:id="rId1"/>
  </sheets>
  <calcPr calcId="0"/>
</workbook>
</file>

<file path=xl/calcChain.xml><?xml version="1.0" encoding="utf-8"?>
<calcChain xmlns="http://schemas.openxmlformats.org/spreadsheetml/2006/main">
  <c r="J624" i="1" l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<sst xmlns="http://schemas.openxmlformats.org/spreadsheetml/2006/main" count="1253" uniqueCount="695">
  <si>
    <t>SCHOOL</t>
  </si>
  <si>
    <t>PROPERTY</t>
  </si>
  <si>
    <t>STATE</t>
  </si>
  <si>
    <t>IN-STATE</t>
  </si>
  <si>
    <t>OUT-STATE</t>
  </si>
  <si>
    <t>TOTAL</t>
  </si>
  <si>
    <t>INCOME TAX</t>
  </si>
  <si>
    <t>&amp; INCOME TAX</t>
  </si>
  <si>
    <t>EDUCATION</t>
  </si>
  <si>
    <t>DISTRICT</t>
  </si>
  <si>
    <t>TUITION</t>
  </si>
  <si>
    <t>IRN</t>
  </si>
  <si>
    <t>COUNTY</t>
  </si>
  <si>
    <t>TAX REVENUE</t>
  </si>
  <si>
    <t>REVENUE</t>
  </si>
  <si>
    <t>AID</t>
  </si>
  <si>
    <t>RATE</t>
  </si>
  <si>
    <t>Ada Ex Vill SD</t>
  </si>
  <si>
    <t>Hardin</t>
  </si>
  <si>
    <t>Adena Local SD</t>
  </si>
  <si>
    <t>Ross</t>
  </si>
  <si>
    <t>Akron City SD</t>
  </si>
  <si>
    <t>Summit</t>
  </si>
  <si>
    <t>Alexander Local SD</t>
  </si>
  <si>
    <t>Athens</t>
  </si>
  <si>
    <t>Allen East Local SD</t>
  </si>
  <si>
    <t>Allen</t>
  </si>
  <si>
    <t>Alliance City SD</t>
  </si>
  <si>
    <t>Stark</t>
  </si>
  <si>
    <t>Amanda-Clearcreek Local SD</t>
  </si>
  <si>
    <t>Fairfield</t>
  </si>
  <si>
    <t>Amherst Ex Vill SD</t>
  </si>
  <si>
    <t>Lorain</t>
  </si>
  <si>
    <t>Anna Local SD</t>
  </si>
  <si>
    <t>Shelby</t>
  </si>
  <si>
    <t>Ansonia Local SD</t>
  </si>
  <si>
    <t>Darke</t>
  </si>
  <si>
    <t>Anthony Wayne Local SD</t>
  </si>
  <si>
    <t>Lucas</t>
  </si>
  <si>
    <t>Antwerp Local SD</t>
  </si>
  <si>
    <t>Paulding</t>
  </si>
  <si>
    <t>Arcadia Local SD</t>
  </si>
  <si>
    <t>Hancock</t>
  </si>
  <si>
    <t>Arcanum Butler Local SD</t>
  </si>
  <si>
    <t>Archbold-Area Local SD</t>
  </si>
  <si>
    <t>Fulton</t>
  </si>
  <si>
    <t>Arlington Local SD</t>
  </si>
  <si>
    <t>Ashland City SD</t>
  </si>
  <si>
    <t>Ashland</t>
  </si>
  <si>
    <t>Ashtabula Area City SD</t>
  </si>
  <si>
    <t>Ashtabula</t>
  </si>
  <si>
    <t>Athens City SD</t>
  </si>
  <si>
    <t>Aurora City SD</t>
  </si>
  <si>
    <t>Portage</t>
  </si>
  <si>
    <t>Austintown Local SD</t>
  </si>
  <si>
    <t>Mahoning</t>
  </si>
  <si>
    <t>Avon Lake City SD</t>
  </si>
  <si>
    <t>Avon Local SD</t>
  </si>
  <si>
    <t>Ayersville Local SD</t>
  </si>
  <si>
    <t>Defiance</t>
  </si>
  <si>
    <t>Barberton City SD</t>
  </si>
  <si>
    <t>Barnesville Ex Vill SD</t>
  </si>
  <si>
    <t>Belmont</t>
  </si>
  <si>
    <t>Batavia Local SD</t>
  </si>
  <si>
    <t>Clermont</t>
  </si>
  <si>
    <t>Bath Local SD</t>
  </si>
  <si>
    <t>Bay Village City SD</t>
  </si>
  <si>
    <t>Cuyahoga</t>
  </si>
  <si>
    <t>Beachwood City SD</t>
  </si>
  <si>
    <t>Beaver Local SD</t>
  </si>
  <si>
    <t>Columbiana</t>
  </si>
  <si>
    <t>Beavercreek City SD</t>
  </si>
  <si>
    <t>Greene</t>
  </si>
  <si>
    <t>Bedford City SD</t>
  </si>
  <si>
    <t>Bellaire Local SD</t>
  </si>
  <si>
    <t>Bellefontaine City SD</t>
  </si>
  <si>
    <t>Logan</t>
  </si>
  <si>
    <t>Bellevue City SD</t>
  </si>
  <si>
    <t>Huron</t>
  </si>
  <si>
    <t>Belpre City SD</t>
  </si>
  <si>
    <t>Washington</t>
  </si>
  <si>
    <t>Benjamin Logan Local SD</t>
  </si>
  <si>
    <t>Benton Carroll Salem Local S</t>
  </si>
  <si>
    <t>Ottawa</t>
  </si>
  <si>
    <t>Berea City SD</t>
  </si>
  <si>
    <t>Berkshire Local SD</t>
  </si>
  <si>
    <t>Geauga</t>
  </si>
  <si>
    <t>Berne Union Local SD</t>
  </si>
  <si>
    <t>Bethel Local SD</t>
  </si>
  <si>
    <t>Miami</t>
  </si>
  <si>
    <t>Bethel-Tate Local SD</t>
  </si>
  <si>
    <t>Bexley City SD</t>
  </si>
  <si>
    <t>Franklin</t>
  </si>
  <si>
    <t>Big Walnut Local SD</t>
  </si>
  <si>
    <t>Delaware</t>
  </si>
  <si>
    <t>Black River Local SD</t>
  </si>
  <si>
    <t>Medina</t>
  </si>
  <si>
    <t>Blanchester Local SD</t>
  </si>
  <si>
    <t>Clinton</t>
  </si>
  <si>
    <t>Bloom Carroll Local SD</t>
  </si>
  <si>
    <t>Bloom-Vernon Local SD</t>
  </si>
  <si>
    <t>Scioto</t>
  </si>
  <si>
    <t>Bloomfield-Mespo Local SD</t>
  </si>
  <si>
    <t>Trumbull</t>
  </si>
  <si>
    <t>Bluffton Ex Vill SD</t>
  </si>
  <si>
    <t>Boardman Local SD</t>
  </si>
  <si>
    <t>Botkins Local SD</t>
  </si>
  <si>
    <t>Bowling Green City SD</t>
  </si>
  <si>
    <t>Wood</t>
  </si>
  <si>
    <t>Bradford Ex Vill SD</t>
  </si>
  <si>
    <t>Brecksville-Broadview Height</t>
  </si>
  <si>
    <t>Bridgeport Ex Vill SD</t>
  </si>
  <si>
    <t>Bright Local SD</t>
  </si>
  <si>
    <t>Highland</t>
  </si>
  <si>
    <t>Bristol Local SD</t>
  </si>
  <si>
    <t>Brookfield Local SD</t>
  </si>
  <si>
    <t>Brooklyn City SD</t>
  </si>
  <si>
    <t>Brookville Local SD</t>
  </si>
  <si>
    <t>Montgomery</t>
  </si>
  <si>
    <t>Brown Local SD</t>
  </si>
  <si>
    <t>Carroll</t>
  </si>
  <si>
    <t>Brunswick City SD</t>
  </si>
  <si>
    <t>Bryan City SD</t>
  </si>
  <si>
    <t>Williams</t>
  </si>
  <si>
    <t>Buckeye Central Local SD</t>
  </si>
  <si>
    <t>Crawford</t>
  </si>
  <si>
    <t>Buckeye Local SD</t>
  </si>
  <si>
    <t>Jefferson</t>
  </si>
  <si>
    <t>Buckeye Valley Local SD</t>
  </si>
  <si>
    <t>Bucyrus City SD</t>
  </si>
  <si>
    <t>Caldwell Ex Vill SD</t>
  </si>
  <si>
    <t>Noble</t>
  </si>
  <si>
    <t>Cambridge City SD</t>
  </si>
  <si>
    <t>Guernsey</t>
  </si>
  <si>
    <t>Campbell City SD</t>
  </si>
  <si>
    <t>Canal Winchester Local SD</t>
  </si>
  <si>
    <t>Canfield Local SD</t>
  </si>
  <si>
    <t>Canton City SD</t>
  </si>
  <si>
    <t>Canton Local SD</t>
  </si>
  <si>
    <t>Cardinal Local SD</t>
  </si>
  <si>
    <t>Cardington-Lincoln Local SD</t>
  </si>
  <si>
    <t>Morrow</t>
  </si>
  <si>
    <t>Carey Ex Vill SD</t>
  </si>
  <si>
    <t>Wyandot</t>
  </si>
  <si>
    <t>Carlisle Local SD</t>
  </si>
  <si>
    <t>Warren</t>
  </si>
  <si>
    <t>Carrollton Ex Vill SD</t>
  </si>
  <si>
    <t>Cedar Cliff Local SD</t>
  </si>
  <si>
    <t>Celina City SD</t>
  </si>
  <si>
    <t>Mercer</t>
  </si>
  <si>
    <t>Centerburg Local SD</t>
  </si>
  <si>
    <t>Knox</t>
  </si>
  <si>
    <t>Centerville City SD</t>
  </si>
  <si>
    <t>Central Local SD</t>
  </si>
  <si>
    <t>Chagrin Falls Ex Vill SD</t>
  </si>
  <si>
    <t>Champion Local SD</t>
  </si>
  <si>
    <t>Chardon Local SD</t>
  </si>
  <si>
    <t>Chesapeake Union Ex Vill SD</t>
  </si>
  <si>
    <t>Lawrence</t>
  </si>
  <si>
    <t>Chillicothe City SD</t>
  </si>
  <si>
    <t>Chippewa Local SD</t>
  </si>
  <si>
    <t>Wayne</t>
  </si>
  <si>
    <t>Cincinnati City SD</t>
  </si>
  <si>
    <t>Hamilton</t>
  </si>
  <si>
    <t>Circleville City SD</t>
  </si>
  <si>
    <t>Pickaway</t>
  </si>
  <si>
    <t>Clark-Shawnee Local SD</t>
  </si>
  <si>
    <t>Clark</t>
  </si>
  <si>
    <t>Clay Local SD</t>
  </si>
  <si>
    <t>Claymont City SD</t>
  </si>
  <si>
    <t>Tuscarawas</t>
  </si>
  <si>
    <t>Clear Fork Valley Local SD</t>
  </si>
  <si>
    <t>Richland</t>
  </si>
  <si>
    <t>Clearview Local SD</t>
  </si>
  <si>
    <t>Clermont-Northeastern Local</t>
  </si>
  <si>
    <t>Cleveland Hts-Univ Hts City</t>
  </si>
  <si>
    <t>Cleveland Municipal SD</t>
  </si>
  <si>
    <t>Clinton-Massie Local SD</t>
  </si>
  <si>
    <t>Cloverleaf Local SD</t>
  </si>
  <si>
    <t>Clyde-Green Springs Ex Vill</t>
  </si>
  <si>
    <t>Sandusky</t>
  </si>
  <si>
    <t>Coldwater Ex Vill SD</t>
  </si>
  <si>
    <t>College Corner Local SD</t>
  </si>
  <si>
    <t>Preble</t>
  </si>
  <si>
    <t>Colonel Crawford Local SD</t>
  </si>
  <si>
    <t>Columbia Local SD</t>
  </si>
  <si>
    <t>Columbiana Ex Vill SD</t>
  </si>
  <si>
    <t>Columbus City SD</t>
  </si>
  <si>
    <t>Columbus Grove Local SD</t>
  </si>
  <si>
    <t>Putnam</t>
  </si>
  <si>
    <t>Conneaut Area City SD</t>
  </si>
  <si>
    <t>Conotton Valley Union Local</t>
  </si>
  <si>
    <t>Harrison</t>
  </si>
  <si>
    <t>Continental Local SD</t>
  </si>
  <si>
    <t>Copley-Fairlawn City SD</t>
  </si>
  <si>
    <t>Cory-Rawson Local SD</t>
  </si>
  <si>
    <t>Coshocton City SD</t>
  </si>
  <si>
    <t>Coshocton</t>
  </si>
  <si>
    <t>Coventry Local SD</t>
  </si>
  <si>
    <t>Covington Ex Vill SD</t>
  </si>
  <si>
    <t>Crestline Ex Vill SD</t>
  </si>
  <si>
    <t>Crestview Local SD</t>
  </si>
  <si>
    <t>Van Wert</t>
  </si>
  <si>
    <t>Crestwood Local SD</t>
  </si>
  <si>
    <t>Crooksville Ex Vill SD</t>
  </si>
  <si>
    <t>Perry</t>
  </si>
  <si>
    <t>Cuyahoga Falls City SD</t>
  </si>
  <si>
    <t>Cuyahoga Heights Local SD</t>
  </si>
  <si>
    <t>Dalton Local SD</t>
  </si>
  <si>
    <t>Danbury Local SD</t>
  </si>
  <si>
    <t>Danville Local SD</t>
  </si>
  <si>
    <t>Dawson-Bryant Local SD</t>
  </si>
  <si>
    <t>Dayton City SD</t>
  </si>
  <si>
    <t>Deer Park Community City SD</t>
  </si>
  <si>
    <t>Defiance City SD</t>
  </si>
  <si>
    <t>Delaware City SD</t>
  </si>
  <si>
    <t>Delphos City SD</t>
  </si>
  <si>
    <t>Dover City SD</t>
  </si>
  <si>
    <t>Dublin City SD</t>
  </si>
  <si>
    <t>East Cleveland City SD</t>
  </si>
  <si>
    <t>East Clinton Local SD</t>
  </si>
  <si>
    <t>East Guernsey Local SD</t>
  </si>
  <si>
    <t>East Holmes Local SD</t>
  </si>
  <si>
    <t>Holmes</t>
  </si>
  <si>
    <t>East Knox Local SD</t>
  </si>
  <si>
    <t>East Liverpool City SD</t>
  </si>
  <si>
    <t>East Muskingum Local SD</t>
  </si>
  <si>
    <t>Muskingum</t>
  </si>
  <si>
    <t>East Palestine City SD</t>
  </si>
  <si>
    <t>Eastern Local SD</t>
  </si>
  <si>
    <t>Brown</t>
  </si>
  <si>
    <t>Meigs</t>
  </si>
  <si>
    <t>Pike</t>
  </si>
  <si>
    <t>Eastwood Local SD</t>
  </si>
  <si>
    <t>Eaton Community Schools City</t>
  </si>
  <si>
    <t>Edgerton Local SD</t>
  </si>
  <si>
    <t>Edgewood City SD</t>
  </si>
  <si>
    <t>Butler</t>
  </si>
  <si>
    <t>Edison Local</t>
  </si>
  <si>
    <t>Erie</t>
  </si>
  <si>
    <t>Edison Local SD</t>
  </si>
  <si>
    <t>Edon-Northwest Local SD</t>
  </si>
  <si>
    <t>Elgin Local SD</t>
  </si>
  <si>
    <t>Marion</t>
  </si>
  <si>
    <t>Elida Local SD</t>
  </si>
  <si>
    <t>Elmwood Local SD</t>
  </si>
  <si>
    <t>Elyria City SD</t>
  </si>
  <si>
    <t>Euclid City SD</t>
  </si>
  <si>
    <t>Evergreen Local SD</t>
  </si>
  <si>
    <t>Fairbanks Local SD</t>
  </si>
  <si>
    <t>Union</t>
  </si>
  <si>
    <t>Fairborn City SD</t>
  </si>
  <si>
    <t>Fairfield City SD</t>
  </si>
  <si>
    <t>Fairfield Local SD</t>
  </si>
  <si>
    <t>Fairfield Union Local SD</t>
  </si>
  <si>
    <t>Fairland Local SD</t>
  </si>
  <si>
    <t>Fairlawn Local SD</t>
  </si>
  <si>
    <t>Fairless Local SD</t>
  </si>
  <si>
    <t>Fairport Harbor Ex Vill SD</t>
  </si>
  <si>
    <t>Lake</t>
  </si>
  <si>
    <t>Fairview Park City SD</t>
  </si>
  <si>
    <t>Fayette Local SD</t>
  </si>
  <si>
    <t>Fayetteville-Perry Local SD</t>
  </si>
  <si>
    <t>Federal Hocking Local SD</t>
  </si>
  <si>
    <t>Felicity-Franklin Local SD</t>
  </si>
  <si>
    <t>Field Local SD</t>
  </si>
  <si>
    <t>Findlay City SD</t>
  </si>
  <si>
    <t>Finneytown Local SD</t>
  </si>
  <si>
    <t>Firelands Local SD</t>
  </si>
  <si>
    <t>Forest Hills Local SD</t>
  </si>
  <si>
    <t>Fort Frye Local SD</t>
  </si>
  <si>
    <t>Fort Loramie Local SD</t>
  </si>
  <si>
    <t>Fort Recovery Local SD</t>
  </si>
  <si>
    <t>Fostoria City SD</t>
  </si>
  <si>
    <t>Seneca</t>
  </si>
  <si>
    <t>Franklin City SD</t>
  </si>
  <si>
    <t>Franklin Local SD</t>
  </si>
  <si>
    <t>Franklin-Monroe Local SD</t>
  </si>
  <si>
    <t>Fredericktown Local SD</t>
  </si>
  <si>
    <t>Fremont City SD</t>
  </si>
  <si>
    <t>Frontier Local SD</t>
  </si>
  <si>
    <t>Gahanna-Jefferson City SD</t>
  </si>
  <si>
    <t>Galion City SD</t>
  </si>
  <si>
    <t>Gallia County Local SD</t>
  </si>
  <si>
    <t>Gallia</t>
  </si>
  <si>
    <t>Gallipolis City SD</t>
  </si>
  <si>
    <t>Garaway Local SD</t>
  </si>
  <si>
    <t>Garfield Heights City SD</t>
  </si>
  <si>
    <t>Geneva Area City SD</t>
  </si>
  <si>
    <t>Genoa Area Local SD</t>
  </si>
  <si>
    <t>Georgetown Ex Vill SD</t>
  </si>
  <si>
    <t>Gibsonburg Ex Vill SD</t>
  </si>
  <si>
    <t>Girard City SD</t>
  </si>
  <si>
    <t>Goshen Local SD</t>
  </si>
  <si>
    <t>Graham Local SD</t>
  </si>
  <si>
    <t>Champaign</t>
  </si>
  <si>
    <t>Grand Valley Local SD</t>
  </si>
  <si>
    <t>Grandview Heights City SD</t>
  </si>
  <si>
    <t>Granville Ex Vill SD</t>
  </si>
  <si>
    <t>Licking</t>
  </si>
  <si>
    <t>Green Local SD</t>
  </si>
  <si>
    <t>Greeneview Local SD</t>
  </si>
  <si>
    <t>Greenfield Ex Vill SD</t>
  </si>
  <si>
    <t>Greenon Local SD</t>
  </si>
  <si>
    <t>Greenville City SD</t>
  </si>
  <si>
    <t>Groveport Madison Local SD</t>
  </si>
  <si>
    <t>Hamilton City SD</t>
  </si>
  <si>
    <t>Hamilton Local SD</t>
  </si>
  <si>
    <t>Hardin Northern Local SD</t>
  </si>
  <si>
    <t>Hardin-Houston Local SD</t>
  </si>
  <si>
    <t>Harrison Hills City SD</t>
  </si>
  <si>
    <t>Heath City SD</t>
  </si>
  <si>
    <t>Hicksville Ex Vill SD</t>
  </si>
  <si>
    <t>Highland Local SD</t>
  </si>
  <si>
    <t>Hilliard City SD</t>
  </si>
  <si>
    <t>Hillsboro City SD</t>
  </si>
  <si>
    <t>Hillsdale Local SD</t>
  </si>
  <si>
    <t>Holgate Local SD</t>
  </si>
  <si>
    <t>Henry</t>
  </si>
  <si>
    <t>Hopewell-Loudon Local SD</t>
  </si>
  <si>
    <t>Howland Local SD</t>
  </si>
  <si>
    <t>Hubbard Ex Vill SD</t>
  </si>
  <si>
    <t>Huber Heights City SD</t>
  </si>
  <si>
    <t>Hudson City SD</t>
  </si>
  <si>
    <t>Huntington Local SD</t>
  </si>
  <si>
    <t>Huron City SD</t>
  </si>
  <si>
    <t>Independence Local SD</t>
  </si>
  <si>
    <t>Indian Creek Local SD</t>
  </si>
  <si>
    <t>Indian Hill Ex Vill SD</t>
  </si>
  <si>
    <t>Indian Lake Local SD</t>
  </si>
  <si>
    <t>Indian Valley Local SD</t>
  </si>
  <si>
    <t>Ironton City SD</t>
  </si>
  <si>
    <t>Jackson Center Local SD</t>
  </si>
  <si>
    <t>Jackson City SD</t>
  </si>
  <si>
    <t>Jackson</t>
  </si>
  <si>
    <t>Jackson Local SD</t>
  </si>
  <si>
    <t>Jackson-Milton Local SD</t>
  </si>
  <si>
    <t>James A Garfield Local SD</t>
  </si>
  <si>
    <t>Jefferson Area Local SD</t>
  </si>
  <si>
    <t>Jefferson Local SD</t>
  </si>
  <si>
    <t>Madison</t>
  </si>
  <si>
    <t>Jefferson Township Local SD</t>
  </si>
  <si>
    <t>Jennings Local SD</t>
  </si>
  <si>
    <t>Johnstown-Monroe Local SD</t>
  </si>
  <si>
    <t>Jonathan Alder Local SD</t>
  </si>
  <si>
    <t>Joseph Badger Local SD</t>
  </si>
  <si>
    <t>Kalida Local SD</t>
  </si>
  <si>
    <t>Kelleys Island Local SD</t>
  </si>
  <si>
    <t>Kenston Local SD</t>
  </si>
  <si>
    <t>Kent City SD</t>
  </si>
  <si>
    <t>Kenton City SD</t>
  </si>
  <si>
    <t>Kettering City SD</t>
  </si>
  <si>
    <t>Keystone Local SD</t>
  </si>
  <si>
    <t>Kings Local SD</t>
  </si>
  <si>
    <t>Kirtland Local SD</t>
  </si>
  <si>
    <t>La Brae Local SD</t>
  </si>
  <si>
    <t>Lake Local SD</t>
  </si>
  <si>
    <t>Lakeview Local SD</t>
  </si>
  <si>
    <t>Lakewood City SD</t>
  </si>
  <si>
    <t>Lakewood Local SD</t>
  </si>
  <si>
    <t>Lakota Local SD</t>
  </si>
  <si>
    <t>Lancaster City SD</t>
  </si>
  <si>
    <t>Lebanon City SD</t>
  </si>
  <si>
    <t>Ledgemont Local SD</t>
  </si>
  <si>
    <t>Leetonia Ex Vill SD</t>
  </si>
  <si>
    <t>Leipsic Local SD</t>
  </si>
  <si>
    <t>Lexington Local SD</t>
  </si>
  <si>
    <t>Liberty Benton Local SD</t>
  </si>
  <si>
    <t>Liberty Center Local SD</t>
  </si>
  <si>
    <t>Liberty Local SD</t>
  </si>
  <si>
    <t>Liberty Union-Thurston Local</t>
  </si>
  <si>
    <t>Licking Heights Local SD</t>
  </si>
  <si>
    <t>Licking Valley Local SD</t>
  </si>
  <si>
    <t>Lima City SD</t>
  </si>
  <si>
    <t>Lincolnview Local SD</t>
  </si>
  <si>
    <t>Lisbon Ex Vill SD</t>
  </si>
  <si>
    <t>Little Miami Local SD</t>
  </si>
  <si>
    <t>Lockland City SD</t>
  </si>
  <si>
    <t>Logan Elm Local SD</t>
  </si>
  <si>
    <t>Logan-Hocking Local SD</t>
  </si>
  <si>
    <t>Hocking</t>
  </si>
  <si>
    <t>London City SD</t>
  </si>
  <si>
    <t>Lorain City SD</t>
  </si>
  <si>
    <t>Lordstown Local SD</t>
  </si>
  <si>
    <t>Loudonville-Perrysville Ex V</t>
  </si>
  <si>
    <t>Louisville City SD</t>
  </si>
  <si>
    <t>Loveland City SD</t>
  </si>
  <si>
    <t>Lowellville Local SD</t>
  </si>
  <si>
    <t>Lucas Local SD</t>
  </si>
  <si>
    <t>Lynchburg-Clay Local SD</t>
  </si>
  <si>
    <t>Mad River Local SD</t>
  </si>
  <si>
    <t>Madeira City SD</t>
  </si>
  <si>
    <t>Madison Local SD</t>
  </si>
  <si>
    <t>Madison-Plains Local SD</t>
  </si>
  <si>
    <t>Manchester Local SD</t>
  </si>
  <si>
    <t>Adams</t>
  </si>
  <si>
    <t>Mansfield City SD</t>
  </si>
  <si>
    <t>Maple Heights City SD</t>
  </si>
  <si>
    <t>Mapleton Local SD</t>
  </si>
  <si>
    <t>Maplewood Local SD</t>
  </si>
  <si>
    <t>Margaretta Local SD</t>
  </si>
  <si>
    <t>Mariemont City SD</t>
  </si>
  <si>
    <t>Marietta City SD</t>
  </si>
  <si>
    <t>Marion City SD</t>
  </si>
  <si>
    <t>Marion Local SD</t>
  </si>
  <si>
    <t>Marlington Local SD</t>
  </si>
  <si>
    <t>Martins Ferry City SD</t>
  </si>
  <si>
    <t>Marysville Ex Vill SD</t>
  </si>
  <si>
    <t>Mason City SD</t>
  </si>
  <si>
    <t>Massillon City SD</t>
  </si>
  <si>
    <t>Mathews Local SD</t>
  </si>
  <si>
    <t>Maumee City SD</t>
  </si>
  <si>
    <t>Mayfield City SD</t>
  </si>
  <si>
    <t>Maysville Local SD</t>
  </si>
  <si>
    <t>McComb Local SD</t>
  </si>
  <si>
    <t>McDonald Local SD</t>
  </si>
  <si>
    <t>Mechanicsburg Ex Vill SD</t>
  </si>
  <si>
    <t>Medina City SD</t>
  </si>
  <si>
    <t>Meigs Local SD</t>
  </si>
  <si>
    <t>Mentor Ex Vill SD</t>
  </si>
  <si>
    <t>Miami East Local SD</t>
  </si>
  <si>
    <t>Miami Trace Local SD</t>
  </si>
  <si>
    <t>Fayette</t>
  </si>
  <si>
    <t>Miamisburg City SD</t>
  </si>
  <si>
    <t>Middle Bass Local SD</t>
  </si>
  <si>
    <t>Middletown City SD</t>
  </si>
  <si>
    <t>Midview Local SD</t>
  </si>
  <si>
    <t>Milford Ex Vill SD</t>
  </si>
  <si>
    <t>Millcreek-West Unity Local S</t>
  </si>
  <si>
    <t>Miller City-New Cleveland Lo</t>
  </si>
  <si>
    <t>Milton-Union Ex Vill SD</t>
  </si>
  <si>
    <t>Minerva Local SD</t>
  </si>
  <si>
    <t>Minford Local SD</t>
  </si>
  <si>
    <t>Minster Local SD</t>
  </si>
  <si>
    <t>Auglaize</t>
  </si>
  <si>
    <t>Mississinawa Valley Local SD</t>
  </si>
  <si>
    <t>Mogadore Local SD</t>
  </si>
  <si>
    <t>Mohawk Local SD</t>
  </si>
  <si>
    <t>Monroe Local SD</t>
  </si>
  <si>
    <t>Monroeville Local SD</t>
  </si>
  <si>
    <t>Montpelier Ex Vill SD</t>
  </si>
  <si>
    <t>Morgan Local SD</t>
  </si>
  <si>
    <t>Morgan</t>
  </si>
  <si>
    <t>Mount Gilead Ex Vill SD</t>
  </si>
  <si>
    <t>Mount Healthy City SD</t>
  </si>
  <si>
    <t>Mount Vernon City SD</t>
  </si>
  <si>
    <t>Napoleon City SD</t>
  </si>
  <si>
    <t>National Trail Local SD</t>
  </si>
  <si>
    <t>Nelsonville-York City SD</t>
  </si>
  <si>
    <t>New Albany-Plain Local SD</t>
  </si>
  <si>
    <t>New Boston Local SD</t>
  </si>
  <si>
    <t>New Bremen Local SD</t>
  </si>
  <si>
    <t>New Knoxville Local SD</t>
  </si>
  <si>
    <t>New Lebanon Local SD</t>
  </si>
  <si>
    <t>New Lexington City SD</t>
  </si>
  <si>
    <t>New London Local SD</t>
  </si>
  <si>
    <t>New Miami Local SD</t>
  </si>
  <si>
    <t>New Philadelphia City SD</t>
  </si>
  <si>
    <t>New Richmond Ex Vill SD</t>
  </si>
  <si>
    <t>New Riegel Local SD</t>
  </si>
  <si>
    <t>Newark City SD</t>
  </si>
  <si>
    <t>Newbury Local SD</t>
  </si>
  <si>
    <t>Newcomerstown Ex Vill SD</t>
  </si>
  <si>
    <t>Newton Falls Ex Vill SD</t>
  </si>
  <si>
    <t>Newton Local SD</t>
  </si>
  <si>
    <t>Niles City SD</t>
  </si>
  <si>
    <t>Noble Local SD</t>
  </si>
  <si>
    <t>Nordonia Hills City SD</t>
  </si>
  <si>
    <t>North Baltimore Local SD</t>
  </si>
  <si>
    <t>North Bass Local SD</t>
  </si>
  <si>
    <t>North Canton City SD</t>
  </si>
  <si>
    <t>North Central Local SD</t>
  </si>
  <si>
    <t>North College Hill City SD</t>
  </si>
  <si>
    <t>North Fork Local SD</t>
  </si>
  <si>
    <t>North Olmsted City SD</t>
  </si>
  <si>
    <t>North Ridgeville City SD</t>
  </si>
  <si>
    <t>North Royalton City SD</t>
  </si>
  <si>
    <t>North Union Local SD</t>
  </si>
  <si>
    <t>Northeastern Local SD</t>
  </si>
  <si>
    <t>Northern Local SD</t>
  </si>
  <si>
    <t>Northmont City SD</t>
  </si>
  <si>
    <t>Northmor Local SD</t>
  </si>
  <si>
    <t>Northridge Local SD</t>
  </si>
  <si>
    <t>Northwest Local SD</t>
  </si>
  <si>
    <t>Northwestern Local SD</t>
  </si>
  <si>
    <t>Northwood Local SD</t>
  </si>
  <si>
    <t>Norton City SD</t>
  </si>
  <si>
    <t>Norwalk City SD</t>
  </si>
  <si>
    <t>Norwood City SD</t>
  </si>
  <si>
    <t>Oak Hill Union Local SD</t>
  </si>
  <si>
    <t>Oak Hills Local SD</t>
  </si>
  <si>
    <t>Oakwood City SD</t>
  </si>
  <si>
    <t>Oberlin City SD</t>
  </si>
  <si>
    <t>Ohio Valley Local SD</t>
  </si>
  <si>
    <t>Old Fort Local SD</t>
  </si>
  <si>
    <t>Olentangy Local SD</t>
  </si>
  <si>
    <t>Olmsted Falls City SD</t>
  </si>
  <si>
    <t>Ontario Local SD</t>
  </si>
  <si>
    <t>Orange City SD</t>
  </si>
  <si>
    <t>Oregon City SD</t>
  </si>
  <si>
    <t>Orrville City SD</t>
  </si>
  <si>
    <t>Osnaburg Local SD</t>
  </si>
  <si>
    <t>Otsego Local SD</t>
  </si>
  <si>
    <t>Ottawa Hills Local SD</t>
  </si>
  <si>
    <t>Ottawa-Glandorf Local SD</t>
  </si>
  <si>
    <t>Ottoville Local SD</t>
  </si>
  <si>
    <t>Painsville City Local SD</t>
  </si>
  <si>
    <t>Paint Valley Local SD</t>
  </si>
  <si>
    <t>Pandora-Gilboa Local SD</t>
  </si>
  <si>
    <t>Parkway Local SD</t>
  </si>
  <si>
    <t>Parma City SD</t>
  </si>
  <si>
    <t>Patrick Henry Local SD</t>
  </si>
  <si>
    <t>Paulding Ex Vill SD</t>
  </si>
  <si>
    <t>Perkins Local SD</t>
  </si>
  <si>
    <t>Perry Local SD</t>
  </si>
  <si>
    <t>Perrysburg Ex Vill SD</t>
  </si>
  <si>
    <t>Pettisville Local SD</t>
  </si>
  <si>
    <t>Pickerington Local SD</t>
  </si>
  <si>
    <t>Pike-Delta-York Local SD</t>
  </si>
  <si>
    <t>Piqua City SD</t>
  </si>
  <si>
    <t>Plain Local SD</t>
  </si>
  <si>
    <t>Pleasant Local SD</t>
  </si>
  <si>
    <t>Plymouth-Shiloh Local SD</t>
  </si>
  <si>
    <t>Poland Local SD</t>
  </si>
  <si>
    <t>Port Clinton City SD</t>
  </si>
  <si>
    <t>Portsmouth City SD</t>
  </si>
  <si>
    <t>Preble-Shawnee Local SD</t>
  </si>
  <si>
    <t>Princeton City SD</t>
  </si>
  <si>
    <t>Put-In-Bay Local SD</t>
  </si>
  <si>
    <t>Pymatuning Valley Local SD</t>
  </si>
  <si>
    <t>Ravenna City SD</t>
  </si>
  <si>
    <t>Reading Community City SD</t>
  </si>
  <si>
    <t>Revere Local SD</t>
  </si>
  <si>
    <t>Reynoldsburg City SD</t>
  </si>
  <si>
    <t>Richmond Heights Local SD</t>
  </si>
  <si>
    <t>Ridgedale Local SD</t>
  </si>
  <si>
    <t>Ridgemont Local SD</t>
  </si>
  <si>
    <t>Ridgewood Local SD</t>
  </si>
  <si>
    <t>Ripley-Union-Lewis Local SD</t>
  </si>
  <si>
    <t>Rittman Ex Vill SD</t>
  </si>
  <si>
    <t>River Valley Local SD</t>
  </si>
  <si>
    <t>River View Local SD</t>
  </si>
  <si>
    <t>Riverdale Local SD</t>
  </si>
  <si>
    <t>Riverside Local SD</t>
  </si>
  <si>
    <t>Rock Hill Local SD</t>
  </si>
  <si>
    <t>Rocky River City SD</t>
  </si>
  <si>
    <t>Rolling Hills Local SD</t>
  </si>
  <si>
    <t>Rootstown Local SD</t>
  </si>
  <si>
    <t>Ross Local SD</t>
  </si>
  <si>
    <t>Rossford Ex Vill SD</t>
  </si>
  <si>
    <t>Russia Local SD</t>
  </si>
  <si>
    <t>Salem City SD</t>
  </si>
  <si>
    <t>Sandusky City SD</t>
  </si>
  <si>
    <t>Sandy Valley Local SD</t>
  </si>
  <si>
    <t>Scioto Valley Local SD</t>
  </si>
  <si>
    <t>Sebring Local SD</t>
  </si>
  <si>
    <t>Seneca East Local SD</t>
  </si>
  <si>
    <t>Shadyside Local SD</t>
  </si>
  <si>
    <t>Shaker Heights City SD</t>
  </si>
  <si>
    <t>Shawnee Local SD</t>
  </si>
  <si>
    <t>Sheffield-Sheffield Lake Cit</t>
  </si>
  <si>
    <t>Shelby City SD</t>
  </si>
  <si>
    <t>Sidney City SD</t>
  </si>
  <si>
    <t>Solon City SD</t>
  </si>
  <si>
    <t>South Central Local SD</t>
  </si>
  <si>
    <t>South Euclid-Lyndhurst City</t>
  </si>
  <si>
    <t>South Point Local SD</t>
  </si>
  <si>
    <t>South Range Local SD</t>
  </si>
  <si>
    <t>South-Western City SD</t>
  </si>
  <si>
    <t>Southeast Local SD</t>
  </si>
  <si>
    <t>Southeastern Local SD</t>
  </si>
  <si>
    <t>Southern Local SD</t>
  </si>
  <si>
    <t>Southington Local SD</t>
  </si>
  <si>
    <t>Southwest Licking Local SD</t>
  </si>
  <si>
    <t>Southwest Local SD</t>
  </si>
  <si>
    <t>Spencerville Local SD</t>
  </si>
  <si>
    <t>Springboro Community City SD</t>
  </si>
  <si>
    <t>Springfield City SD</t>
  </si>
  <si>
    <t>Springfield Local SD</t>
  </si>
  <si>
    <t>St Bernard-Elmwood Place Cit</t>
  </si>
  <si>
    <t>St Clairsville-Richland City</t>
  </si>
  <si>
    <t>St Henry Consolidated Local</t>
  </si>
  <si>
    <t>St Marys City SD</t>
  </si>
  <si>
    <t>Steubenville City SD</t>
  </si>
  <si>
    <t>Stow-Munroe Falls City SD</t>
  </si>
  <si>
    <t>Strasburg-Franklin Local SD</t>
  </si>
  <si>
    <t>Streetsboro City SD</t>
  </si>
  <si>
    <t>Strongsville City SD</t>
  </si>
  <si>
    <t>Struthers City SD</t>
  </si>
  <si>
    <t>Stryker Local SD</t>
  </si>
  <si>
    <t>Sugarcreek Local SD</t>
  </si>
  <si>
    <t>Swanton Local SD</t>
  </si>
  <si>
    <t>Switzerland Of Ohio Local SD</t>
  </si>
  <si>
    <t>Monroe</t>
  </si>
  <si>
    <t>Sycamore Community City SD</t>
  </si>
  <si>
    <t>Sylvania City SD</t>
  </si>
  <si>
    <t>Symmes Valley Local SD</t>
  </si>
  <si>
    <t>Talawanda City SD</t>
  </si>
  <si>
    <t>Tallmadge City SD</t>
  </si>
  <si>
    <t>Teays Valley Local SD</t>
  </si>
  <si>
    <t>Tecumseh Local SD</t>
  </si>
  <si>
    <t>Three Rivers Local SD</t>
  </si>
  <si>
    <t>Tiffin City SD</t>
  </si>
  <si>
    <t>Tipp City Ex Vill SD</t>
  </si>
  <si>
    <t>Toledo City SD</t>
  </si>
  <si>
    <t>Toronto City SD</t>
  </si>
  <si>
    <t>Tri-County North Local SD</t>
  </si>
  <si>
    <t>Tri-Valley Local SD</t>
  </si>
  <si>
    <t>Tri-Village Local SD</t>
  </si>
  <si>
    <t>Triad Local SD</t>
  </si>
  <si>
    <t>Trimble Local SD</t>
  </si>
  <si>
    <t>Triway Local SD</t>
  </si>
  <si>
    <t>Trotwood-Madison City SD</t>
  </si>
  <si>
    <t>Troy City SD</t>
  </si>
  <si>
    <t>Tuscarawas Valley Local SD</t>
  </si>
  <si>
    <t>Tuslaw Local SD</t>
  </si>
  <si>
    <t>Twin Valley Community Local</t>
  </si>
  <si>
    <t>Twinsburg City SD</t>
  </si>
  <si>
    <t>Union Local SD</t>
  </si>
  <si>
    <t>Union Scioto Local SD</t>
  </si>
  <si>
    <t>United Local SD</t>
  </si>
  <si>
    <t>Upper Arlington City SD</t>
  </si>
  <si>
    <t>Upper Sandusky Ex Vill SD</t>
  </si>
  <si>
    <t>Upper Scioto Valley Local SD</t>
  </si>
  <si>
    <t>Urbana City SD</t>
  </si>
  <si>
    <t>Valley Local SD</t>
  </si>
  <si>
    <t>Valley View Local SD</t>
  </si>
  <si>
    <t>Van Buren Local SD</t>
  </si>
  <si>
    <t>Van Wert City SD</t>
  </si>
  <si>
    <t>Vandalia-Butler City SD</t>
  </si>
  <si>
    <t>Vanlue Local SD</t>
  </si>
  <si>
    <t>Vermilion Local SD</t>
  </si>
  <si>
    <t>Versailles Ex Vill SD</t>
  </si>
  <si>
    <t>Vinton County Local SD</t>
  </si>
  <si>
    <t>Vinton</t>
  </si>
  <si>
    <t>Wadsworth City SD</t>
  </si>
  <si>
    <t>Walnut Township Local SD</t>
  </si>
  <si>
    <t>Wapakoneta City SD</t>
  </si>
  <si>
    <t>Warren City SD</t>
  </si>
  <si>
    <t>Warren Local SD</t>
  </si>
  <si>
    <t>Warrensville Heights City SD</t>
  </si>
  <si>
    <t>Washington Court House City</t>
  </si>
  <si>
    <t>Washington Local SD</t>
  </si>
  <si>
    <t>Washington-Nile Local SD</t>
  </si>
  <si>
    <t>Waterloo Local SD</t>
  </si>
  <si>
    <t>Wauseon Ex Vill SD</t>
  </si>
  <si>
    <t>Waverly City SD</t>
  </si>
  <si>
    <t>Wayne Local SD</t>
  </si>
  <si>
    <t>Wayne Trace Local SD</t>
  </si>
  <si>
    <t>Waynesfield-Goshen Local SD</t>
  </si>
  <si>
    <t>Weathersfield Local SD</t>
  </si>
  <si>
    <t>Wellington Ex Vill SD</t>
  </si>
  <si>
    <t>Wellston City SD</t>
  </si>
  <si>
    <t>Wellsville Local SD</t>
  </si>
  <si>
    <t>West Branch Local SD</t>
  </si>
  <si>
    <t>West Carrollton City SD</t>
  </si>
  <si>
    <t>West Clermont Local SD</t>
  </si>
  <si>
    <t>West Geauga Local SD</t>
  </si>
  <si>
    <t>West Holmes Local SD</t>
  </si>
  <si>
    <t>West Liberty-Salem Local SD</t>
  </si>
  <si>
    <t>West Muskingum Local SD</t>
  </si>
  <si>
    <t>Western Brown Local SD</t>
  </si>
  <si>
    <t>Western Local SD</t>
  </si>
  <si>
    <t>Western Reserve Local SD</t>
  </si>
  <si>
    <t>Westerville City SD</t>
  </si>
  <si>
    <t>Westfall Local SD</t>
  </si>
  <si>
    <t>Westlake City SD</t>
  </si>
  <si>
    <t>Wheelersburg Local SD</t>
  </si>
  <si>
    <t>Whitehall City SD</t>
  </si>
  <si>
    <t>Wickliffe City SD</t>
  </si>
  <si>
    <t>Willard City SD</t>
  </si>
  <si>
    <t>Williamsburg Local SD</t>
  </si>
  <si>
    <t>Willoughby-Eastlake City SD</t>
  </si>
  <si>
    <t>Wilmington City SD</t>
  </si>
  <si>
    <t>Windham Ex Vill SD</t>
  </si>
  <si>
    <t>Winton Woods City SD</t>
  </si>
  <si>
    <t>Wolf Creek Local SD</t>
  </si>
  <si>
    <t>Woodmore Local SD</t>
  </si>
  <si>
    <t>Woodridge Local SD</t>
  </si>
  <si>
    <t>Wooster City SD</t>
  </si>
  <si>
    <t>Worthington City SD</t>
  </si>
  <si>
    <t>Wynford Local SD</t>
  </si>
  <si>
    <t>Wyoming City SD</t>
  </si>
  <si>
    <t>Xenia Community City SD</t>
  </si>
  <si>
    <t>Yellow Springs Ex Vill SD</t>
  </si>
  <si>
    <t>Youngstown City SD</t>
  </si>
  <si>
    <t>Zane Trace Local SD</t>
  </si>
  <si>
    <t>Zanesville City SD</t>
  </si>
  <si>
    <t>daria.shams:tuition_rate_fy15.xlsx</t>
  </si>
  <si>
    <t>OHIO DEPARTMENT OF EDUCATION</t>
  </si>
  <si>
    <t>OFFICE OF SCHOOL FINANCE - POLICY AND PAYMENT SERVICES</t>
  </si>
  <si>
    <t>Tuition Rate Calculation for FY15 based on Provisions of Am. Sub. H. B. 59 of 130th General Assembly</t>
  </si>
  <si>
    <t xml:space="preserve">FORMULA  </t>
  </si>
  <si>
    <t xml:space="preserve">TUITION  </t>
  </si>
  <si>
    <t>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</si>
</sst>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4" fontId="0" fillId="0" borderId="0" xfId="0" applyNumberFormat="1"/>
    <xf numFmtId="0" fontId="0" fillId="0" borderId="0" xfId="0" applyAlignment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0" fontId="0" fillId="0" borderId="0" xfId="0" applyAlignme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165" fontId="16" fillId="33" borderId="0" xfId="0" applyNumberFormat="1" applyFont="1" applyFill="1" applyAlignment="1">
      <alignment horizontal="center"/>
    </xf>
    <xf numFmtId="0" fontId="16" fillId="0" borderId="0" xfId="0" applyFont="1"/>
    <xf numFmtId="165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4"/>
  <sheetViews>
    <sheetView tabSelected="1" workbookViewId="0">
      <selection sqref="A1:C1"/>
    </sheetView>
  </sheetViews>
  <sheetFormatPr defaultRowHeight="15" x14ac:dyDescent="0.25"/>
  <cols>
    <col min="1" max="1" width="7" bestFit="1" customWidth="1"/>
    <col min="2" max="2" width="28.5703125" bestFit="1" customWidth="1"/>
    <col min="3" max="3" width="12.42578125" bestFit="1" customWidth="1"/>
    <col min="4" max="4" width="13.140625" style="3" bestFit="1" customWidth="1"/>
    <col min="5" max="5" width="12.140625" style="3" bestFit="1" customWidth="1"/>
    <col min="6" max="6" width="14.140625" style="3" bestFit="1" customWidth="1"/>
    <col min="7" max="7" width="14.85546875" style="4" bestFit="1" customWidth="1"/>
    <col min="8" max="8" width="14.7109375" style="1" bestFit="1" customWidth="1"/>
    <col min="9" max="9" width="11.140625" style="4" bestFit="1" customWidth="1"/>
    <col min="10" max="10" width="13.42578125" style="4" bestFit="1" customWidth="1"/>
  </cols>
  <sheetData>
    <row r="1" spans="1:10" x14ac:dyDescent="0.25">
      <c r="A1" s="2" t="s">
        <v>688</v>
      </c>
      <c r="B1" s="2"/>
      <c r="C1" s="2"/>
      <c r="I1" s="5"/>
      <c r="J1" s="5"/>
    </row>
    <row r="2" spans="1:10" x14ac:dyDescent="0.25">
      <c r="A2" s="6"/>
      <c r="B2" s="6"/>
      <c r="C2" s="6"/>
      <c r="I2" s="5"/>
      <c r="J2" s="5"/>
    </row>
    <row r="3" spans="1:10" ht="21" x14ac:dyDescent="0.35">
      <c r="A3" s="7" t="s">
        <v>689</v>
      </c>
      <c r="B3" s="7"/>
      <c r="C3" s="7"/>
      <c r="D3" s="7"/>
      <c r="E3" s="7"/>
      <c r="F3" s="7"/>
      <c r="G3" s="7"/>
      <c r="H3" s="7"/>
      <c r="I3" s="7"/>
      <c r="J3" s="7"/>
    </row>
    <row r="4" spans="1:10" ht="21" x14ac:dyDescent="0.35">
      <c r="A4" s="7" t="s">
        <v>690</v>
      </c>
      <c r="B4" s="7"/>
      <c r="C4" s="7"/>
      <c r="D4" s="7"/>
      <c r="E4" s="7"/>
      <c r="F4" s="7"/>
      <c r="G4" s="7"/>
      <c r="H4" s="7"/>
      <c r="I4" s="7"/>
      <c r="J4" s="7"/>
    </row>
    <row r="5" spans="1:10" x14ac:dyDescent="0.25">
      <c r="A5" s="6"/>
      <c r="B5" s="6"/>
      <c r="C5" s="6"/>
      <c r="I5" s="5"/>
      <c r="J5" s="5"/>
    </row>
    <row r="6" spans="1:10" ht="18.75" x14ac:dyDescent="0.3">
      <c r="A6" s="8" t="s">
        <v>691</v>
      </c>
      <c r="B6" s="8"/>
      <c r="C6" s="8"/>
      <c r="D6" s="8"/>
      <c r="E6" s="8"/>
      <c r="F6" s="8"/>
      <c r="G6" s="8"/>
      <c r="H6" s="8"/>
      <c r="I6" s="8"/>
      <c r="J6" s="8"/>
    </row>
    <row r="8" spans="1:10" x14ac:dyDescent="0.25">
      <c r="D8" s="9"/>
      <c r="E8" s="9" t="s">
        <v>0</v>
      </c>
      <c r="F8" s="9" t="s">
        <v>1</v>
      </c>
      <c r="G8" s="10" t="s">
        <v>2</v>
      </c>
      <c r="H8" s="11" t="s">
        <v>9</v>
      </c>
      <c r="I8" s="12" t="s">
        <v>3</v>
      </c>
      <c r="J8" s="12" t="s">
        <v>4</v>
      </c>
    </row>
    <row r="9" spans="1:10" x14ac:dyDescent="0.25">
      <c r="D9" s="9" t="s">
        <v>5</v>
      </c>
      <c r="E9" s="9" t="s">
        <v>6</v>
      </c>
      <c r="F9" s="9" t="s">
        <v>7</v>
      </c>
      <c r="G9" s="10" t="s">
        <v>8</v>
      </c>
      <c r="H9" s="11" t="s">
        <v>692</v>
      </c>
      <c r="I9" s="12" t="s">
        <v>10</v>
      </c>
      <c r="J9" s="12" t="s">
        <v>693</v>
      </c>
    </row>
    <row r="10" spans="1:10" x14ac:dyDescent="0.25">
      <c r="A10" s="13" t="s">
        <v>11</v>
      </c>
      <c r="B10" s="13" t="s">
        <v>9</v>
      </c>
      <c r="C10" s="13" t="s">
        <v>12</v>
      </c>
      <c r="D10" s="9" t="s">
        <v>13</v>
      </c>
      <c r="E10" s="9" t="s">
        <v>14</v>
      </c>
      <c r="F10" s="9" t="s">
        <v>14</v>
      </c>
      <c r="G10" s="10" t="s">
        <v>15</v>
      </c>
      <c r="H10" s="11" t="s">
        <v>694</v>
      </c>
      <c r="I10" s="12" t="s">
        <v>16</v>
      </c>
      <c r="J10" s="12" t="s">
        <v>16</v>
      </c>
    </row>
    <row r="11" spans="1:10" x14ac:dyDescent="0.25">
      <c r="I11" s="14"/>
      <c r="J11" s="14"/>
    </row>
    <row r="12" spans="1:10" x14ac:dyDescent="0.25">
      <c r="A12">
        <v>45187</v>
      </c>
      <c r="B12" t="s">
        <v>17</v>
      </c>
      <c r="C12" t="s">
        <v>18</v>
      </c>
      <c r="D12" s="3">
        <v>2115227</v>
      </c>
      <c r="E12" s="3">
        <v>983713</v>
      </c>
      <c r="F12" s="3">
        <f>D12+E12</f>
        <v>3098940</v>
      </c>
      <c r="G12" s="4">
        <v>4166429.72</v>
      </c>
      <c r="H12" s="1">
        <v>862.77</v>
      </c>
      <c r="I12" s="14">
        <f>F12/H12</f>
        <v>3591.8495079801105</v>
      </c>
      <c r="J12" s="14">
        <f>(F12+G12)/H12</f>
        <v>8420.980933504874</v>
      </c>
    </row>
    <row r="13" spans="1:10" x14ac:dyDescent="0.25">
      <c r="A13">
        <v>49494</v>
      </c>
      <c r="B13" t="s">
        <v>19</v>
      </c>
      <c r="C13" t="s">
        <v>20</v>
      </c>
      <c r="D13" s="3">
        <v>2912247</v>
      </c>
      <c r="E13" s="3">
        <v>86001</v>
      </c>
      <c r="F13" s="3">
        <f t="shared" ref="F13:F76" si="0">D13+E13</f>
        <v>2998248</v>
      </c>
      <c r="G13" s="4">
        <v>6573536.3399999999</v>
      </c>
      <c r="H13" s="1">
        <v>1155.33</v>
      </c>
      <c r="I13" s="14">
        <f t="shared" ref="I13:I76" si="1">F13/H13</f>
        <v>2595.1442445015709</v>
      </c>
      <c r="J13" s="14">
        <f t="shared" ref="J13:J76" si="2">(F13+G13)/H13</f>
        <v>8284.892056814937</v>
      </c>
    </row>
    <row r="14" spans="1:10" x14ac:dyDescent="0.25">
      <c r="A14">
        <v>43489</v>
      </c>
      <c r="B14" t="s">
        <v>21</v>
      </c>
      <c r="C14" t="s">
        <v>22</v>
      </c>
      <c r="D14" s="3">
        <v>129020567</v>
      </c>
      <c r="E14" s="3">
        <v>0</v>
      </c>
      <c r="F14" s="3">
        <f t="shared" si="0"/>
        <v>129020567</v>
      </c>
      <c r="G14" s="4">
        <v>159649301.88999999</v>
      </c>
      <c r="H14" s="1">
        <v>27164.11</v>
      </c>
      <c r="I14" s="14">
        <f t="shared" si="1"/>
        <v>4749.6703186667992</v>
      </c>
      <c r="J14" s="14">
        <f t="shared" si="2"/>
        <v>10626.884845113644</v>
      </c>
    </row>
    <row r="15" spans="1:10" x14ac:dyDescent="0.25">
      <c r="A15">
        <v>45906</v>
      </c>
      <c r="B15" t="s">
        <v>23</v>
      </c>
      <c r="C15" t="s">
        <v>24</v>
      </c>
      <c r="D15" s="3">
        <v>4949616</v>
      </c>
      <c r="E15" s="3">
        <v>0</v>
      </c>
      <c r="F15" s="3">
        <f t="shared" si="0"/>
        <v>4949616</v>
      </c>
      <c r="G15" s="4">
        <v>9581082.7699999996</v>
      </c>
      <c r="H15" s="1">
        <v>1597.2</v>
      </c>
      <c r="I15" s="14">
        <f t="shared" si="1"/>
        <v>3098.9331329827196</v>
      </c>
      <c r="J15" s="14">
        <f t="shared" si="2"/>
        <v>9097.6075444527924</v>
      </c>
    </row>
    <row r="16" spans="1:10" x14ac:dyDescent="0.25">
      <c r="A16">
        <v>45757</v>
      </c>
      <c r="B16" t="s">
        <v>25</v>
      </c>
      <c r="C16" t="s">
        <v>26</v>
      </c>
      <c r="D16" s="3">
        <v>2824939</v>
      </c>
      <c r="E16" s="3">
        <v>0</v>
      </c>
      <c r="F16" s="3">
        <f t="shared" si="0"/>
        <v>2824939</v>
      </c>
      <c r="G16" s="4">
        <v>5130524.66</v>
      </c>
      <c r="H16" s="1">
        <v>1015.94</v>
      </c>
      <c r="I16" s="14">
        <f t="shared" si="1"/>
        <v>2780.6159812587357</v>
      </c>
      <c r="J16" s="14">
        <f t="shared" si="2"/>
        <v>7830.6432072760199</v>
      </c>
    </row>
    <row r="17" spans="1:10" x14ac:dyDescent="0.25">
      <c r="A17">
        <v>43497</v>
      </c>
      <c r="B17" t="s">
        <v>27</v>
      </c>
      <c r="C17" t="s">
        <v>28</v>
      </c>
      <c r="D17" s="3">
        <v>7641615</v>
      </c>
      <c r="E17" s="3">
        <v>0</v>
      </c>
      <c r="F17" s="3">
        <f t="shared" si="0"/>
        <v>7641615</v>
      </c>
      <c r="G17" s="4">
        <v>18980772.469999999</v>
      </c>
      <c r="H17" s="1">
        <v>3153.15</v>
      </c>
      <c r="I17" s="14">
        <f t="shared" si="1"/>
        <v>2423.4860377717519</v>
      </c>
      <c r="J17" s="14">
        <f t="shared" si="2"/>
        <v>8443.1084693084686</v>
      </c>
    </row>
    <row r="18" spans="1:10" x14ac:dyDescent="0.25">
      <c r="A18">
        <v>46847</v>
      </c>
      <c r="B18" t="s">
        <v>29</v>
      </c>
      <c r="C18" t="s">
        <v>30</v>
      </c>
      <c r="D18" s="3">
        <v>3838862</v>
      </c>
      <c r="E18" s="3">
        <v>2283319</v>
      </c>
      <c r="F18" s="3">
        <f t="shared" si="0"/>
        <v>6122181</v>
      </c>
      <c r="G18" s="4">
        <v>9565090.5600000005</v>
      </c>
      <c r="H18" s="1">
        <v>1579.04</v>
      </c>
      <c r="I18" s="14">
        <f t="shared" si="1"/>
        <v>3877.1538403080353</v>
      </c>
      <c r="J18" s="14">
        <f t="shared" si="2"/>
        <v>9934.6891529030308</v>
      </c>
    </row>
    <row r="19" spans="1:10" x14ac:dyDescent="0.25">
      <c r="A19">
        <v>45195</v>
      </c>
      <c r="B19" t="s">
        <v>31</v>
      </c>
      <c r="C19" t="s">
        <v>32</v>
      </c>
      <c r="D19" s="3">
        <v>20665838</v>
      </c>
      <c r="E19" s="3">
        <v>0</v>
      </c>
      <c r="F19" s="3">
        <f t="shared" si="0"/>
        <v>20665838</v>
      </c>
      <c r="G19" s="4">
        <v>14627884.02</v>
      </c>
      <c r="H19" s="1">
        <v>3807.88</v>
      </c>
      <c r="I19" s="14">
        <f t="shared" si="1"/>
        <v>5427.1242791264431</v>
      </c>
      <c r="J19" s="14">
        <f t="shared" si="2"/>
        <v>9268.6014317678073</v>
      </c>
    </row>
    <row r="20" spans="1:10" x14ac:dyDescent="0.25">
      <c r="A20">
        <v>49759</v>
      </c>
      <c r="B20" t="s">
        <v>33</v>
      </c>
      <c r="C20" t="s">
        <v>34</v>
      </c>
      <c r="D20" s="3">
        <v>3411633</v>
      </c>
      <c r="E20" s="3">
        <v>1885183</v>
      </c>
      <c r="F20" s="3">
        <f t="shared" si="0"/>
        <v>5296816</v>
      </c>
      <c r="G20" s="4">
        <v>4321066.24</v>
      </c>
      <c r="H20" s="1">
        <v>1136.6300000000001</v>
      </c>
      <c r="I20" s="14">
        <f t="shared" si="1"/>
        <v>4660.105751211915</v>
      </c>
      <c r="J20" s="14">
        <f t="shared" si="2"/>
        <v>8461.7529363117283</v>
      </c>
    </row>
    <row r="21" spans="1:10" x14ac:dyDescent="0.25">
      <c r="A21">
        <v>46623</v>
      </c>
      <c r="B21" t="s">
        <v>35</v>
      </c>
      <c r="C21" t="s">
        <v>36</v>
      </c>
      <c r="D21" s="3">
        <v>1474422</v>
      </c>
      <c r="E21" s="3">
        <v>1125320</v>
      </c>
      <c r="F21" s="3">
        <f t="shared" si="0"/>
        <v>2599742</v>
      </c>
      <c r="G21" s="4">
        <v>3670690.56</v>
      </c>
      <c r="H21" s="1">
        <v>592.86</v>
      </c>
      <c r="I21" s="14">
        <f t="shared" si="1"/>
        <v>4385.0858550079274</v>
      </c>
      <c r="J21" s="14">
        <f t="shared" si="2"/>
        <v>10576.582262254158</v>
      </c>
    </row>
    <row r="22" spans="1:10" x14ac:dyDescent="0.25">
      <c r="A22">
        <v>48207</v>
      </c>
      <c r="B22" t="s">
        <v>37</v>
      </c>
      <c r="C22" t="s">
        <v>38</v>
      </c>
      <c r="D22" s="3">
        <v>29027848</v>
      </c>
      <c r="E22" s="3">
        <v>0</v>
      </c>
      <c r="F22" s="3">
        <f t="shared" si="0"/>
        <v>29027848</v>
      </c>
      <c r="G22" s="4">
        <v>6273781.6200000001</v>
      </c>
      <c r="H22" s="1">
        <v>4205.8900000000003</v>
      </c>
      <c r="I22" s="14">
        <f t="shared" si="1"/>
        <v>6901.7135493320075</v>
      </c>
      <c r="J22" s="14">
        <f t="shared" si="2"/>
        <v>8393.3791944154491</v>
      </c>
    </row>
    <row r="23" spans="1:10" x14ac:dyDescent="0.25">
      <c r="A23">
        <v>48991</v>
      </c>
      <c r="B23" t="s">
        <v>39</v>
      </c>
      <c r="C23" t="s">
        <v>40</v>
      </c>
      <c r="D23" s="3">
        <v>1808920</v>
      </c>
      <c r="E23" s="3">
        <v>1091976</v>
      </c>
      <c r="F23" s="3">
        <f t="shared" si="0"/>
        <v>2900896</v>
      </c>
      <c r="G23" s="4">
        <v>3458583.7</v>
      </c>
      <c r="H23" s="1">
        <v>619.54</v>
      </c>
      <c r="I23" s="14">
        <f t="shared" si="1"/>
        <v>4682.3385092165154</v>
      </c>
      <c r="J23" s="14">
        <f t="shared" si="2"/>
        <v>10264.841172482811</v>
      </c>
    </row>
    <row r="24" spans="1:10" x14ac:dyDescent="0.25">
      <c r="A24">
        <v>47415</v>
      </c>
      <c r="B24" t="s">
        <v>41</v>
      </c>
      <c r="C24" t="s">
        <v>42</v>
      </c>
      <c r="D24" s="3">
        <v>2736399</v>
      </c>
      <c r="E24" s="3">
        <v>773795</v>
      </c>
      <c r="F24" s="3">
        <f t="shared" si="0"/>
        <v>3510194</v>
      </c>
      <c r="G24" s="4">
        <v>1770973.95</v>
      </c>
      <c r="H24" s="1">
        <v>477.53</v>
      </c>
      <c r="I24" s="14">
        <f t="shared" si="1"/>
        <v>7350.7297970808122</v>
      </c>
      <c r="J24" s="14">
        <f t="shared" si="2"/>
        <v>11059.342763805416</v>
      </c>
    </row>
    <row r="25" spans="1:10" x14ac:dyDescent="0.25">
      <c r="A25">
        <v>46631</v>
      </c>
      <c r="B25" t="s">
        <v>43</v>
      </c>
      <c r="C25" t="s">
        <v>36</v>
      </c>
      <c r="D25" s="3">
        <v>2609119</v>
      </c>
      <c r="E25" s="3">
        <v>2107957</v>
      </c>
      <c r="F25" s="3">
        <f t="shared" si="0"/>
        <v>4717076</v>
      </c>
      <c r="G25" s="4">
        <v>4559970.53</v>
      </c>
      <c r="H25" s="1">
        <v>1011.06</v>
      </c>
      <c r="I25" s="14">
        <f t="shared" si="1"/>
        <v>4665.4758372401247</v>
      </c>
      <c r="J25" s="14">
        <f t="shared" si="2"/>
        <v>9175.5647834945521</v>
      </c>
    </row>
    <row r="26" spans="1:10" x14ac:dyDescent="0.25">
      <c r="A26">
        <v>47043</v>
      </c>
      <c r="B26" t="s">
        <v>44</v>
      </c>
      <c r="C26" t="s">
        <v>45</v>
      </c>
      <c r="D26" s="3">
        <v>6233342</v>
      </c>
      <c r="E26" s="3">
        <v>0</v>
      </c>
      <c r="F26" s="3">
        <f t="shared" si="0"/>
        <v>6233342</v>
      </c>
      <c r="G26" s="4">
        <v>2819413.04</v>
      </c>
      <c r="H26" s="1">
        <v>1227.54</v>
      </c>
      <c r="I26" s="14">
        <f t="shared" si="1"/>
        <v>5077.9135506785933</v>
      </c>
      <c r="J26" s="14">
        <f t="shared" si="2"/>
        <v>7374.7128729002716</v>
      </c>
    </row>
    <row r="27" spans="1:10" x14ac:dyDescent="0.25">
      <c r="A27">
        <v>47423</v>
      </c>
      <c r="B27" t="s">
        <v>46</v>
      </c>
      <c r="C27" t="s">
        <v>42</v>
      </c>
      <c r="D27" s="3">
        <v>1702816</v>
      </c>
      <c r="E27" s="3">
        <v>1040319</v>
      </c>
      <c r="F27" s="3">
        <f t="shared" si="0"/>
        <v>2743135</v>
      </c>
      <c r="G27" s="4">
        <v>2893028.49</v>
      </c>
      <c r="H27" s="1">
        <v>529.84</v>
      </c>
      <c r="I27" s="14">
        <f t="shared" si="1"/>
        <v>5177.2893703759619</v>
      </c>
      <c r="J27" s="14">
        <f t="shared" si="2"/>
        <v>10637.482051185263</v>
      </c>
    </row>
    <row r="28" spans="1:10" x14ac:dyDescent="0.25">
      <c r="A28">
        <v>43505</v>
      </c>
      <c r="B28" t="s">
        <v>47</v>
      </c>
      <c r="C28" t="s">
        <v>48</v>
      </c>
      <c r="D28" s="3">
        <v>17090791</v>
      </c>
      <c r="E28" s="3">
        <v>0</v>
      </c>
      <c r="F28" s="3">
        <f t="shared" si="0"/>
        <v>17090791</v>
      </c>
      <c r="G28" s="4">
        <v>10585548.390000001</v>
      </c>
      <c r="H28" s="1">
        <v>3424.05</v>
      </c>
      <c r="I28" s="14">
        <f t="shared" si="1"/>
        <v>4991.3964457294724</v>
      </c>
      <c r="J28" s="14">
        <f t="shared" si="2"/>
        <v>8082.9250127772666</v>
      </c>
    </row>
    <row r="29" spans="1:10" x14ac:dyDescent="0.25">
      <c r="A29">
        <v>43513</v>
      </c>
      <c r="B29" t="s">
        <v>49</v>
      </c>
      <c r="C29" t="s">
        <v>50</v>
      </c>
      <c r="D29" s="3">
        <v>11954346</v>
      </c>
      <c r="E29" s="3">
        <v>0</v>
      </c>
      <c r="F29" s="3">
        <f t="shared" si="0"/>
        <v>11954346</v>
      </c>
      <c r="G29" s="4">
        <v>22953190.510000002</v>
      </c>
      <c r="H29" s="1">
        <v>4068.19</v>
      </c>
      <c r="I29" s="14">
        <f t="shared" si="1"/>
        <v>2938.4925482831432</v>
      </c>
      <c r="J29" s="14">
        <f t="shared" si="2"/>
        <v>8580.6062425796244</v>
      </c>
    </row>
    <row r="30" spans="1:10" x14ac:dyDescent="0.25">
      <c r="A30">
        <v>43521</v>
      </c>
      <c r="B30" t="s">
        <v>51</v>
      </c>
      <c r="C30" t="s">
        <v>24</v>
      </c>
      <c r="D30" s="3">
        <v>16044835</v>
      </c>
      <c r="E30" s="3">
        <v>3561755</v>
      </c>
      <c r="F30" s="3">
        <f t="shared" si="0"/>
        <v>19606590</v>
      </c>
      <c r="G30" s="4">
        <v>7611524.9900000002</v>
      </c>
      <c r="H30" s="1">
        <v>2422.16</v>
      </c>
      <c r="I30" s="14">
        <f t="shared" si="1"/>
        <v>8094.6716979885723</v>
      </c>
      <c r="J30" s="14">
        <f t="shared" si="2"/>
        <v>11237.125123856395</v>
      </c>
    </row>
    <row r="31" spans="1:10" x14ac:dyDescent="0.25">
      <c r="A31">
        <v>49171</v>
      </c>
      <c r="B31" t="s">
        <v>52</v>
      </c>
      <c r="C31" t="s">
        <v>53</v>
      </c>
      <c r="D31" s="3">
        <v>26414321</v>
      </c>
      <c r="E31" s="3">
        <v>0</v>
      </c>
      <c r="F31" s="3">
        <f t="shared" si="0"/>
        <v>26414321</v>
      </c>
      <c r="G31" s="4">
        <v>3832550.34</v>
      </c>
      <c r="H31" s="1">
        <v>2800.31</v>
      </c>
      <c r="I31" s="14">
        <f t="shared" si="1"/>
        <v>9432.6417432355702</v>
      </c>
      <c r="J31" s="14">
        <f t="shared" si="2"/>
        <v>10801.258196413968</v>
      </c>
    </row>
    <row r="32" spans="1:10" x14ac:dyDescent="0.25">
      <c r="A32">
        <v>48298</v>
      </c>
      <c r="B32" t="s">
        <v>54</v>
      </c>
      <c r="C32" t="s">
        <v>55</v>
      </c>
      <c r="D32" s="3">
        <v>19703023</v>
      </c>
      <c r="E32" s="3">
        <v>0</v>
      </c>
      <c r="F32" s="3">
        <f t="shared" si="0"/>
        <v>19703023</v>
      </c>
      <c r="G32" s="4">
        <v>19475600.25</v>
      </c>
      <c r="H32" s="1">
        <v>4876.9399999999996</v>
      </c>
      <c r="I32" s="14">
        <f t="shared" si="1"/>
        <v>4040.0380156409556</v>
      </c>
      <c r="J32" s="14">
        <f t="shared" si="2"/>
        <v>8033.443768018471</v>
      </c>
    </row>
    <row r="33" spans="1:10" x14ac:dyDescent="0.25">
      <c r="A33">
        <v>48124</v>
      </c>
      <c r="B33" t="s">
        <v>56</v>
      </c>
      <c r="C33" t="s">
        <v>32</v>
      </c>
      <c r="D33" s="3">
        <v>35613223</v>
      </c>
      <c r="E33" s="3">
        <v>0</v>
      </c>
      <c r="F33" s="3">
        <f t="shared" si="0"/>
        <v>35613223</v>
      </c>
      <c r="G33" s="4">
        <v>2136840.27</v>
      </c>
      <c r="H33" s="1">
        <v>3599.53</v>
      </c>
      <c r="I33" s="14">
        <f t="shared" si="1"/>
        <v>9893.8536420032615</v>
      </c>
      <c r="J33" s="14">
        <f t="shared" si="2"/>
        <v>10487.497887224166</v>
      </c>
    </row>
    <row r="34" spans="1:10" x14ac:dyDescent="0.25">
      <c r="A34">
        <v>48116</v>
      </c>
      <c r="B34" t="s">
        <v>57</v>
      </c>
      <c r="C34" t="s">
        <v>32</v>
      </c>
      <c r="D34" s="3">
        <v>27709743</v>
      </c>
      <c r="E34" s="3">
        <v>0</v>
      </c>
      <c r="F34" s="3">
        <f t="shared" si="0"/>
        <v>27709743</v>
      </c>
      <c r="G34" s="4">
        <v>3574970.83</v>
      </c>
      <c r="H34" s="1">
        <v>4098.67</v>
      </c>
      <c r="I34" s="14">
        <f t="shared" si="1"/>
        <v>6760.6669968550768</v>
      </c>
      <c r="J34" s="14">
        <f t="shared" si="2"/>
        <v>7632.8940436775829</v>
      </c>
    </row>
    <row r="35" spans="1:10" x14ac:dyDescent="0.25">
      <c r="A35">
        <v>46706</v>
      </c>
      <c r="B35" t="s">
        <v>58</v>
      </c>
      <c r="C35" t="s">
        <v>59</v>
      </c>
      <c r="D35" s="3">
        <v>3004474</v>
      </c>
      <c r="E35" s="3">
        <v>844399</v>
      </c>
      <c r="F35" s="3">
        <f t="shared" si="0"/>
        <v>3848873</v>
      </c>
      <c r="G35" s="4">
        <v>2054115.25</v>
      </c>
      <c r="H35" s="1">
        <v>592.41</v>
      </c>
      <c r="I35" s="14">
        <f t="shared" si="1"/>
        <v>6496.9750679428098</v>
      </c>
      <c r="J35" s="14">
        <f t="shared" si="2"/>
        <v>9964.3629412062601</v>
      </c>
    </row>
    <row r="36" spans="1:10" x14ac:dyDescent="0.25">
      <c r="A36">
        <v>43539</v>
      </c>
      <c r="B36" t="s">
        <v>60</v>
      </c>
      <c r="C36" t="s">
        <v>22</v>
      </c>
      <c r="D36" s="3">
        <v>15092359</v>
      </c>
      <c r="E36" s="3">
        <v>0</v>
      </c>
      <c r="F36" s="3">
        <f t="shared" si="0"/>
        <v>15092359</v>
      </c>
      <c r="G36" s="4">
        <v>22236001.649999999</v>
      </c>
      <c r="H36" s="1">
        <v>4078.04</v>
      </c>
      <c r="I36" s="14">
        <f t="shared" si="1"/>
        <v>3700.8854743945622</v>
      </c>
      <c r="J36" s="14">
        <f t="shared" si="2"/>
        <v>9153.5052745926969</v>
      </c>
    </row>
    <row r="37" spans="1:10" x14ac:dyDescent="0.25">
      <c r="A37">
        <v>45203</v>
      </c>
      <c r="B37" t="s">
        <v>61</v>
      </c>
      <c r="C37" t="s">
        <v>62</v>
      </c>
      <c r="D37" s="3">
        <v>4127451</v>
      </c>
      <c r="E37" s="3">
        <v>301</v>
      </c>
      <c r="F37" s="3">
        <f t="shared" si="0"/>
        <v>4127752</v>
      </c>
      <c r="G37" s="4">
        <v>5892291.79</v>
      </c>
      <c r="H37" s="1">
        <v>1100.29</v>
      </c>
      <c r="I37" s="14">
        <f t="shared" si="1"/>
        <v>3751.5127829935745</v>
      </c>
      <c r="J37" s="14">
        <f t="shared" si="2"/>
        <v>9106.7298530387434</v>
      </c>
    </row>
    <row r="38" spans="1:10" x14ac:dyDescent="0.25">
      <c r="A38">
        <v>46300</v>
      </c>
      <c r="B38" t="s">
        <v>63</v>
      </c>
      <c r="C38" t="s">
        <v>64</v>
      </c>
      <c r="D38" s="3">
        <v>7531573</v>
      </c>
      <c r="E38" s="3">
        <v>0</v>
      </c>
      <c r="F38" s="3">
        <f t="shared" si="0"/>
        <v>7531573</v>
      </c>
      <c r="G38" s="4">
        <v>7883679.1299999999</v>
      </c>
      <c r="H38" s="1">
        <v>2014.25</v>
      </c>
      <c r="I38" s="14">
        <f t="shared" si="1"/>
        <v>3739.1450912250216</v>
      </c>
      <c r="J38" s="14">
        <f t="shared" si="2"/>
        <v>7653.0977435770128</v>
      </c>
    </row>
    <row r="39" spans="1:10" x14ac:dyDescent="0.25">
      <c r="A39">
        <v>45765</v>
      </c>
      <c r="B39" t="s">
        <v>65</v>
      </c>
      <c r="C39" t="s">
        <v>26</v>
      </c>
      <c r="D39" s="3">
        <v>7620439</v>
      </c>
      <c r="E39" s="3">
        <v>0</v>
      </c>
      <c r="F39" s="3">
        <f t="shared" si="0"/>
        <v>7620439</v>
      </c>
      <c r="G39" s="4">
        <v>4394078.2</v>
      </c>
      <c r="H39" s="1">
        <v>1752.98</v>
      </c>
      <c r="I39" s="14">
        <f t="shared" si="1"/>
        <v>4347.1340232061975</v>
      </c>
      <c r="J39" s="14">
        <f t="shared" si="2"/>
        <v>6853.7674132049424</v>
      </c>
    </row>
    <row r="40" spans="1:10" x14ac:dyDescent="0.25">
      <c r="A40">
        <v>43547</v>
      </c>
      <c r="B40" t="s">
        <v>66</v>
      </c>
      <c r="C40" t="s">
        <v>67</v>
      </c>
      <c r="D40" s="3">
        <v>25671741</v>
      </c>
      <c r="E40" s="3">
        <v>0</v>
      </c>
      <c r="F40" s="3">
        <f t="shared" si="0"/>
        <v>25671741</v>
      </c>
      <c r="G40" s="4">
        <v>4052122.39</v>
      </c>
      <c r="H40" s="1">
        <v>2430.89</v>
      </c>
      <c r="I40" s="14">
        <f t="shared" si="1"/>
        <v>10560.634582395749</v>
      </c>
      <c r="J40" s="14">
        <f t="shared" si="2"/>
        <v>12227.564139060181</v>
      </c>
    </row>
    <row r="41" spans="1:10" x14ac:dyDescent="0.25">
      <c r="A41">
        <v>43554</v>
      </c>
      <c r="B41" t="s">
        <v>68</v>
      </c>
      <c r="C41" t="s">
        <v>67</v>
      </c>
      <c r="D41" s="3">
        <v>28074283</v>
      </c>
      <c r="E41" s="3">
        <v>0</v>
      </c>
      <c r="F41" s="3">
        <f t="shared" si="0"/>
        <v>28074283</v>
      </c>
      <c r="G41" s="4">
        <v>965196.16</v>
      </c>
      <c r="H41" s="1">
        <v>1371.36</v>
      </c>
      <c r="I41" s="14">
        <f t="shared" si="1"/>
        <v>20471.854946914013</v>
      </c>
      <c r="J41" s="14">
        <f t="shared" si="2"/>
        <v>21175.679004783575</v>
      </c>
    </row>
    <row r="42" spans="1:10" x14ac:dyDescent="0.25">
      <c r="A42">
        <v>46425</v>
      </c>
      <c r="B42" t="s">
        <v>69</v>
      </c>
      <c r="C42" t="s">
        <v>70</v>
      </c>
      <c r="D42" s="3">
        <v>6780300</v>
      </c>
      <c r="E42" s="3">
        <v>0</v>
      </c>
      <c r="F42" s="3">
        <f t="shared" si="0"/>
        <v>6780300</v>
      </c>
      <c r="G42" s="4">
        <v>9418984.9199999999</v>
      </c>
      <c r="H42" s="1">
        <v>1953.87</v>
      </c>
      <c r="I42" s="14">
        <f t="shared" si="1"/>
        <v>3470.1899307528138</v>
      </c>
      <c r="J42" s="14">
        <f t="shared" si="2"/>
        <v>8290.8714090497324</v>
      </c>
    </row>
    <row r="43" spans="1:10" x14ac:dyDescent="0.25">
      <c r="A43">
        <v>47241</v>
      </c>
      <c r="B43" t="s">
        <v>71</v>
      </c>
      <c r="C43" t="s">
        <v>72</v>
      </c>
      <c r="D43" s="3">
        <v>68684717</v>
      </c>
      <c r="E43" s="3">
        <v>0</v>
      </c>
      <c r="F43" s="3">
        <f t="shared" si="0"/>
        <v>68684717</v>
      </c>
      <c r="G43" s="4">
        <v>10014625.050000001</v>
      </c>
      <c r="H43" s="1">
        <v>7338.32</v>
      </c>
      <c r="I43" s="14">
        <f t="shared" si="1"/>
        <v>9359.7331541824296</v>
      </c>
      <c r="J43" s="14">
        <f t="shared" si="2"/>
        <v>10724.435844989044</v>
      </c>
    </row>
    <row r="44" spans="1:10" x14ac:dyDescent="0.25">
      <c r="A44">
        <v>43562</v>
      </c>
      <c r="B44" t="s">
        <v>73</v>
      </c>
      <c r="C44" t="s">
        <v>67</v>
      </c>
      <c r="D44" s="3">
        <v>30182871</v>
      </c>
      <c r="E44" s="3">
        <v>0</v>
      </c>
      <c r="F44" s="3">
        <f t="shared" si="0"/>
        <v>30182871</v>
      </c>
      <c r="G44" s="4">
        <v>5965232.5199999996</v>
      </c>
      <c r="H44" s="1">
        <v>3662.27</v>
      </c>
      <c r="I44" s="14">
        <f t="shared" si="1"/>
        <v>8241.5744879541926</v>
      </c>
      <c r="J44" s="14">
        <f t="shared" si="2"/>
        <v>9870.409205219712</v>
      </c>
    </row>
    <row r="45" spans="1:10" x14ac:dyDescent="0.25">
      <c r="A45">
        <v>43570</v>
      </c>
      <c r="B45" t="s">
        <v>74</v>
      </c>
      <c r="C45" t="s">
        <v>62</v>
      </c>
      <c r="D45" s="3">
        <v>2628457</v>
      </c>
      <c r="E45" s="3">
        <v>0</v>
      </c>
      <c r="F45" s="3">
        <f t="shared" si="0"/>
        <v>2628457</v>
      </c>
      <c r="G45" s="4">
        <v>9757486.3900000006</v>
      </c>
      <c r="H45" s="1">
        <v>1335.8</v>
      </c>
      <c r="I45" s="14">
        <f t="shared" si="1"/>
        <v>1967.7025003743076</v>
      </c>
      <c r="J45" s="14">
        <f t="shared" si="2"/>
        <v>9272.3037805060649</v>
      </c>
    </row>
    <row r="46" spans="1:10" x14ac:dyDescent="0.25">
      <c r="A46">
        <v>43588</v>
      </c>
      <c r="B46" t="s">
        <v>75</v>
      </c>
      <c r="C46" t="s">
        <v>76</v>
      </c>
      <c r="D46" s="3">
        <v>7951782</v>
      </c>
      <c r="E46" s="3">
        <v>0</v>
      </c>
      <c r="F46" s="3">
        <f t="shared" si="0"/>
        <v>7951782</v>
      </c>
      <c r="G46" s="4">
        <v>12918983.76</v>
      </c>
      <c r="H46" s="1">
        <v>2598.5700000000002</v>
      </c>
      <c r="I46" s="14">
        <f t="shared" si="1"/>
        <v>3060.0607257068309</v>
      </c>
      <c r="J46" s="14">
        <f t="shared" si="2"/>
        <v>8031.6349992495861</v>
      </c>
    </row>
    <row r="47" spans="1:10" x14ac:dyDescent="0.25">
      <c r="A47">
        <v>43596</v>
      </c>
      <c r="B47" t="s">
        <v>77</v>
      </c>
      <c r="C47" t="s">
        <v>78</v>
      </c>
      <c r="D47" s="3">
        <v>8096795</v>
      </c>
      <c r="E47" s="3">
        <v>1342718</v>
      </c>
      <c r="F47" s="3">
        <f t="shared" si="0"/>
        <v>9439513</v>
      </c>
      <c r="G47" s="4">
        <v>9273717.3399999999</v>
      </c>
      <c r="H47" s="1">
        <v>2074.2199999999998</v>
      </c>
      <c r="I47" s="14">
        <f t="shared" si="1"/>
        <v>4550.8735813944522</v>
      </c>
      <c r="J47" s="14">
        <f t="shared" si="2"/>
        <v>9021.8155933314702</v>
      </c>
    </row>
    <row r="48" spans="1:10" x14ac:dyDescent="0.25">
      <c r="A48">
        <v>43604</v>
      </c>
      <c r="B48" t="s">
        <v>79</v>
      </c>
      <c r="C48" t="s">
        <v>80</v>
      </c>
      <c r="D48" s="3">
        <v>4071582</v>
      </c>
      <c r="E48" s="3">
        <v>0</v>
      </c>
      <c r="F48" s="3">
        <f t="shared" si="0"/>
        <v>4071582</v>
      </c>
      <c r="G48" s="4">
        <v>2704348.8</v>
      </c>
      <c r="H48" s="1">
        <v>1086.45</v>
      </c>
      <c r="I48" s="14">
        <f t="shared" si="1"/>
        <v>3747.6018224492614</v>
      </c>
      <c r="J48" s="14">
        <f t="shared" si="2"/>
        <v>6236.7626674030098</v>
      </c>
    </row>
    <row r="49" spans="1:10" x14ac:dyDescent="0.25">
      <c r="A49">
        <v>48074</v>
      </c>
      <c r="B49" t="s">
        <v>81</v>
      </c>
      <c r="C49" t="s">
        <v>76</v>
      </c>
      <c r="D49" s="3">
        <v>8845866</v>
      </c>
      <c r="E49" s="3">
        <v>0</v>
      </c>
      <c r="F49" s="3">
        <f t="shared" si="0"/>
        <v>8845866</v>
      </c>
      <c r="G49" s="4">
        <v>5560138.0899999999</v>
      </c>
      <c r="H49" s="1">
        <v>1751.16</v>
      </c>
      <c r="I49" s="14">
        <f t="shared" si="1"/>
        <v>5051.4321935174394</v>
      </c>
      <c r="J49" s="14">
        <f t="shared" si="2"/>
        <v>8226.5493101715438</v>
      </c>
    </row>
    <row r="50" spans="1:10" x14ac:dyDescent="0.25">
      <c r="A50">
        <v>48926</v>
      </c>
      <c r="B50" t="s">
        <v>82</v>
      </c>
      <c r="C50" t="s">
        <v>83</v>
      </c>
      <c r="D50" s="3">
        <v>10070145</v>
      </c>
      <c r="E50" s="3">
        <v>0</v>
      </c>
      <c r="F50" s="3">
        <f t="shared" si="0"/>
        <v>10070145</v>
      </c>
      <c r="G50" s="4">
        <v>3410987.56</v>
      </c>
      <c r="H50" s="1">
        <v>1529.47</v>
      </c>
      <c r="I50" s="14">
        <f t="shared" si="1"/>
        <v>6584.0748756105058</v>
      </c>
      <c r="J50" s="14">
        <f t="shared" si="2"/>
        <v>8814.2510542867785</v>
      </c>
    </row>
    <row r="51" spans="1:10" x14ac:dyDescent="0.25">
      <c r="A51">
        <v>43612</v>
      </c>
      <c r="B51" t="s">
        <v>84</v>
      </c>
      <c r="C51" t="s">
        <v>67</v>
      </c>
      <c r="D51" s="3">
        <v>64388035</v>
      </c>
      <c r="E51" s="3">
        <v>0</v>
      </c>
      <c r="F51" s="3">
        <f t="shared" si="0"/>
        <v>64388035</v>
      </c>
      <c r="G51" s="4">
        <v>7266803.1200000001</v>
      </c>
      <c r="H51" s="1">
        <v>6520.75</v>
      </c>
      <c r="I51" s="14">
        <f t="shared" si="1"/>
        <v>9874.3296399953997</v>
      </c>
      <c r="J51" s="14">
        <f t="shared" si="2"/>
        <v>10988.74180424031</v>
      </c>
    </row>
    <row r="52" spans="1:10" x14ac:dyDescent="0.25">
      <c r="A52">
        <v>47167</v>
      </c>
      <c r="B52" t="s">
        <v>85</v>
      </c>
      <c r="C52" t="s">
        <v>86</v>
      </c>
      <c r="D52" s="3">
        <v>5127453</v>
      </c>
      <c r="E52" s="3">
        <v>1849080</v>
      </c>
      <c r="F52" s="3">
        <f t="shared" si="0"/>
        <v>6976533</v>
      </c>
      <c r="G52" s="4">
        <v>2832661.23</v>
      </c>
      <c r="H52" s="1">
        <v>948.15</v>
      </c>
      <c r="I52" s="14">
        <f t="shared" si="1"/>
        <v>7358.0477772504355</v>
      </c>
      <c r="J52" s="14">
        <f t="shared" si="2"/>
        <v>10345.614333175132</v>
      </c>
    </row>
    <row r="53" spans="1:10" x14ac:dyDescent="0.25">
      <c r="A53">
        <v>46854</v>
      </c>
      <c r="B53" t="s">
        <v>87</v>
      </c>
      <c r="C53" t="s">
        <v>30</v>
      </c>
      <c r="D53" s="3">
        <v>3359285</v>
      </c>
      <c r="E53" s="3">
        <v>991184</v>
      </c>
      <c r="F53" s="3">
        <f t="shared" si="0"/>
        <v>4350469</v>
      </c>
      <c r="G53" s="4">
        <v>3447725.6</v>
      </c>
      <c r="H53" s="1">
        <v>803.58</v>
      </c>
      <c r="I53" s="14">
        <f t="shared" si="1"/>
        <v>5413.8592299459915</v>
      </c>
      <c r="J53" s="14">
        <f t="shared" si="2"/>
        <v>9704.3164339580362</v>
      </c>
    </row>
    <row r="54" spans="1:10" x14ac:dyDescent="0.25">
      <c r="A54">
        <v>48611</v>
      </c>
      <c r="B54" t="s">
        <v>88</v>
      </c>
      <c r="C54" t="s">
        <v>89</v>
      </c>
      <c r="D54" s="3">
        <v>4161821</v>
      </c>
      <c r="E54" s="3">
        <v>1108451</v>
      </c>
      <c r="F54" s="3">
        <f t="shared" si="0"/>
        <v>5270272</v>
      </c>
      <c r="G54" s="4">
        <v>2720716.59</v>
      </c>
      <c r="H54" s="1">
        <v>930.32</v>
      </c>
      <c r="I54" s="14">
        <f t="shared" si="1"/>
        <v>5665.0098890704267</v>
      </c>
      <c r="J54" s="14">
        <f t="shared" si="2"/>
        <v>8589.5053207498495</v>
      </c>
    </row>
    <row r="55" spans="1:10" x14ac:dyDescent="0.25">
      <c r="A55">
        <v>46318</v>
      </c>
      <c r="B55" t="s">
        <v>90</v>
      </c>
      <c r="C55" t="s">
        <v>64</v>
      </c>
      <c r="D55" s="3">
        <v>4032131</v>
      </c>
      <c r="E55" s="3">
        <v>0</v>
      </c>
      <c r="F55" s="3">
        <f t="shared" si="0"/>
        <v>4032131</v>
      </c>
      <c r="G55" s="4">
        <v>9105380.9800000004</v>
      </c>
      <c r="H55" s="1">
        <v>1595.23</v>
      </c>
      <c r="I55" s="14">
        <f t="shared" si="1"/>
        <v>2527.6173341775166</v>
      </c>
      <c r="J55" s="14">
        <f t="shared" si="2"/>
        <v>8235.4970631194246</v>
      </c>
    </row>
    <row r="56" spans="1:10" x14ac:dyDescent="0.25">
      <c r="A56">
        <v>43620</v>
      </c>
      <c r="B56" t="s">
        <v>91</v>
      </c>
      <c r="C56" t="s">
        <v>92</v>
      </c>
      <c r="D56" s="3">
        <v>22276366</v>
      </c>
      <c r="E56" s="3">
        <v>6931710</v>
      </c>
      <c r="F56" s="3">
        <f t="shared" si="0"/>
        <v>29208076</v>
      </c>
      <c r="G56" s="4">
        <v>3897030.08</v>
      </c>
      <c r="H56" s="1">
        <v>2200.59</v>
      </c>
      <c r="I56" s="14">
        <f t="shared" si="1"/>
        <v>13272.838647817176</v>
      </c>
      <c r="J56" s="14">
        <f t="shared" si="2"/>
        <v>15043.741033086579</v>
      </c>
    </row>
    <row r="57" spans="1:10" x14ac:dyDescent="0.25">
      <c r="A57">
        <v>46748</v>
      </c>
      <c r="B57" t="s">
        <v>93</v>
      </c>
      <c r="C57" t="s">
        <v>94</v>
      </c>
      <c r="D57" s="3">
        <v>19979394</v>
      </c>
      <c r="E57" s="3">
        <v>5322239</v>
      </c>
      <c r="F57" s="3">
        <f t="shared" si="0"/>
        <v>25301633</v>
      </c>
      <c r="G57" s="4">
        <v>4757849.29</v>
      </c>
      <c r="H57" s="1">
        <v>3058.98</v>
      </c>
      <c r="I57" s="14">
        <f t="shared" si="1"/>
        <v>8271.2646045413821</v>
      </c>
      <c r="J57" s="14">
        <f t="shared" si="2"/>
        <v>9826.6357707471107</v>
      </c>
    </row>
    <row r="58" spans="1:10" x14ac:dyDescent="0.25">
      <c r="A58">
        <v>48462</v>
      </c>
      <c r="B58" t="s">
        <v>95</v>
      </c>
      <c r="C58" t="s">
        <v>96</v>
      </c>
      <c r="D58" s="3">
        <v>6379921</v>
      </c>
      <c r="E58" s="3">
        <v>0</v>
      </c>
      <c r="F58" s="3">
        <f t="shared" si="0"/>
        <v>6379921</v>
      </c>
      <c r="G58" s="4">
        <v>6979159.21</v>
      </c>
      <c r="H58" s="1">
        <v>1323.74</v>
      </c>
      <c r="I58" s="14">
        <f t="shared" si="1"/>
        <v>4819.6179007962292</v>
      </c>
      <c r="J58" s="14">
        <f t="shared" si="2"/>
        <v>10091.921532929427</v>
      </c>
    </row>
    <row r="59" spans="1:10" x14ac:dyDescent="0.25">
      <c r="A59">
        <v>46383</v>
      </c>
      <c r="B59" t="s">
        <v>97</v>
      </c>
      <c r="C59" t="s">
        <v>98</v>
      </c>
      <c r="D59" s="3">
        <v>3274229</v>
      </c>
      <c r="E59" s="3">
        <v>0</v>
      </c>
      <c r="F59" s="3">
        <f t="shared" si="0"/>
        <v>3274229</v>
      </c>
      <c r="G59" s="4">
        <v>9626256.4000000004</v>
      </c>
      <c r="H59" s="1">
        <v>1536.98</v>
      </c>
      <c r="I59" s="14">
        <f t="shared" si="1"/>
        <v>2130.3003292170361</v>
      </c>
      <c r="J59" s="14">
        <f t="shared" si="2"/>
        <v>8393.3983526135671</v>
      </c>
    </row>
    <row r="60" spans="1:10" x14ac:dyDescent="0.25">
      <c r="A60">
        <v>46862</v>
      </c>
      <c r="B60" t="s">
        <v>99</v>
      </c>
      <c r="C60" t="s">
        <v>30</v>
      </c>
      <c r="D60" s="3">
        <v>7872272</v>
      </c>
      <c r="E60" s="3">
        <v>3711752</v>
      </c>
      <c r="F60" s="3">
        <f t="shared" si="0"/>
        <v>11584024</v>
      </c>
      <c r="G60" s="4">
        <v>3552811.17</v>
      </c>
      <c r="H60" s="1">
        <v>1752.13</v>
      </c>
      <c r="I60" s="14">
        <f t="shared" si="1"/>
        <v>6611.3952731817844</v>
      </c>
      <c r="J60" s="14">
        <f t="shared" si="2"/>
        <v>8639.1050721122283</v>
      </c>
    </row>
    <row r="61" spans="1:10" x14ac:dyDescent="0.25">
      <c r="A61">
        <v>49593</v>
      </c>
      <c r="B61" t="s">
        <v>100</v>
      </c>
      <c r="C61" t="s">
        <v>101</v>
      </c>
      <c r="D61" s="3">
        <v>1500259</v>
      </c>
      <c r="E61" s="3">
        <v>0</v>
      </c>
      <c r="F61" s="3">
        <f t="shared" si="0"/>
        <v>1500259</v>
      </c>
      <c r="G61" s="4">
        <v>6719204.0199999996</v>
      </c>
      <c r="H61" s="1">
        <v>856.14</v>
      </c>
      <c r="I61" s="14">
        <f t="shared" si="1"/>
        <v>1752.352418996893</v>
      </c>
      <c r="J61" s="14">
        <f t="shared" si="2"/>
        <v>9600.6062326255051</v>
      </c>
    </row>
    <row r="62" spans="1:10" x14ac:dyDescent="0.25">
      <c r="A62">
        <v>50096</v>
      </c>
      <c r="B62" t="s">
        <v>102</v>
      </c>
      <c r="C62" t="s">
        <v>103</v>
      </c>
      <c r="D62" s="3">
        <v>1460109</v>
      </c>
      <c r="E62" s="3">
        <v>0</v>
      </c>
      <c r="F62" s="3">
        <f t="shared" si="0"/>
        <v>1460109</v>
      </c>
      <c r="G62" s="4">
        <v>1429721.83</v>
      </c>
      <c r="H62" s="1">
        <v>302</v>
      </c>
      <c r="I62" s="14">
        <f t="shared" si="1"/>
        <v>4834.798013245033</v>
      </c>
      <c r="J62" s="14">
        <f t="shared" si="2"/>
        <v>9568.9762582781459</v>
      </c>
    </row>
    <row r="63" spans="1:10" x14ac:dyDescent="0.25">
      <c r="A63">
        <v>45211</v>
      </c>
      <c r="B63" t="s">
        <v>104</v>
      </c>
      <c r="C63" t="s">
        <v>26</v>
      </c>
      <c r="D63" s="3">
        <v>3422865</v>
      </c>
      <c r="E63" s="3">
        <v>0</v>
      </c>
      <c r="F63" s="3">
        <f t="shared" si="0"/>
        <v>3422865</v>
      </c>
      <c r="G63" s="4">
        <v>3827250.12</v>
      </c>
      <c r="H63" s="1">
        <v>991.75</v>
      </c>
      <c r="I63" s="14">
        <f t="shared" si="1"/>
        <v>3451.3385429795817</v>
      </c>
      <c r="J63" s="14">
        <f t="shared" si="2"/>
        <v>7310.4261356188554</v>
      </c>
    </row>
    <row r="64" spans="1:10" x14ac:dyDescent="0.25">
      <c r="A64">
        <v>48306</v>
      </c>
      <c r="B64" t="s">
        <v>105</v>
      </c>
      <c r="C64" t="s">
        <v>55</v>
      </c>
      <c r="D64" s="3">
        <v>33425822</v>
      </c>
      <c r="E64" s="3">
        <v>0</v>
      </c>
      <c r="F64" s="3">
        <f t="shared" si="0"/>
        <v>33425822</v>
      </c>
      <c r="G64" s="4">
        <v>6947525.8099999996</v>
      </c>
      <c r="H64" s="1">
        <v>4612.6099999999997</v>
      </c>
      <c r="I64" s="14">
        <f t="shared" si="1"/>
        <v>7246.6178584358968</v>
      </c>
      <c r="J64" s="14">
        <f t="shared" si="2"/>
        <v>8752.8205961483854</v>
      </c>
    </row>
    <row r="65" spans="1:10" x14ac:dyDescent="0.25">
      <c r="A65">
        <v>49767</v>
      </c>
      <c r="B65" t="s">
        <v>106</v>
      </c>
      <c r="C65" t="s">
        <v>34</v>
      </c>
      <c r="D65" s="3">
        <v>1185407</v>
      </c>
      <c r="E65" s="3">
        <v>663449</v>
      </c>
      <c r="F65" s="3">
        <f t="shared" si="0"/>
        <v>1848856</v>
      </c>
      <c r="G65" s="4">
        <v>2165579.6800000002</v>
      </c>
      <c r="H65" s="1">
        <v>397.5</v>
      </c>
      <c r="I65" s="14">
        <f t="shared" si="1"/>
        <v>4651.2100628930821</v>
      </c>
      <c r="J65" s="14">
        <f t="shared" si="2"/>
        <v>10099.209257861636</v>
      </c>
    </row>
    <row r="66" spans="1:10" x14ac:dyDescent="0.25">
      <c r="A66">
        <v>43638</v>
      </c>
      <c r="B66" t="s">
        <v>107</v>
      </c>
      <c r="C66" t="s">
        <v>108</v>
      </c>
      <c r="D66" s="3">
        <v>18519451</v>
      </c>
      <c r="E66" s="3">
        <v>3161703</v>
      </c>
      <c r="F66" s="3">
        <f t="shared" si="0"/>
        <v>21681154</v>
      </c>
      <c r="G66" s="4">
        <v>6972474.0099999998</v>
      </c>
      <c r="H66" s="1">
        <v>2933.23</v>
      </c>
      <c r="I66" s="14">
        <f t="shared" si="1"/>
        <v>7391.562884601617</v>
      </c>
      <c r="J66" s="14">
        <f t="shared" si="2"/>
        <v>9768.626398202663</v>
      </c>
    </row>
    <row r="67" spans="1:10" x14ac:dyDescent="0.25">
      <c r="A67">
        <v>45229</v>
      </c>
      <c r="B67" t="s">
        <v>109</v>
      </c>
      <c r="C67" t="s">
        <v>89</v>
      </c>
      <c r="D67" s="3">
        <v>1100110</v>
      </c>
      <c r="E67" s="3">
        <v>925537</v>
      </c>
      <c r="F67" s="3">
        <f t="shared" si="0"/>
        <v>2025647</v>
      </c>
      <c r="G67" s="4">
        <v>3214758.68</v>
      </c>
      <c r="H67" s="1">
        <v>543.53</v>
      </c>
      <c r="I67" s="14">
        <f t="shared" si="1"/>
        <v>3726.8356852427651</v>
      </c>
      <c r="J67" s="14">
        <f t="shared" si="2"/>
        <v>9641.4285871984994</v>
      </c>
    </row>
    <row r="68" spans="1:10" x14ac:dyDescent="0.25">
      <c r="A68">
        <v>43646</v>
      </c>
      <c r="B68" t="s">
        <v>110</v>
      </c>
      <c r="C68" t="s">
        <v>67</v>
      </c>
      <c r="D68" s="3">
        <v>39712474</v>
      </c>
      <c r="E68" s="3">
        <v>0</v>
      </c>
      <c r="F68" s="3">
        <f t="shared" si="0"/>
        <v>39712474</v>
      </c>
      <c r="G68" s="4">
        <v>4718537.5</v>
      </c>
      <c r="H68" s="1">
        <v>3939</v>
      </c>
      <c r="I68" s="14">
        <f t="shared" si="1"/>
        <v>10081.866971312516</v>
      </c>
      <c r="J68" s="14">
        <f t="shared" si="2"/>
        <v>11279.769357705001</v>
      </c>
    </row>
    <row r="69" spans="1:10" x14ac:dyDescent="0.25">
      <c r="A69">
        <v>45237</v>
      </c>
      <c r="B69" t="s">
        <v>111</v>
      </c>
      <c r="C69" t="s">
        <v>62</v>
      </c>
      <c r="D69" s="3">
        <v>1965292</v>
      </c>
      <c r="E69" s="3">
        <v>0</v>
      </c>
      <c r="F69" s="3">
        <f t="shared" si="0"/>
        <v>1965292</v>
      </c>
      <c r="G69" s="4">
        <v>4445322.8899999997</v>
      </c>
      <c r="H69" s="1">
        <v>747.63</v>
      </c>
      <c r="I69" s="14">
        <f t="shared" si="1"/>
        <v>2628.6960127335715</v>
      </c>
      <c r="J69" s="14">
        <f t="shared" si="2"/>
        <v>8574.5821997512139</v>
      </c>
    </row>
    <row r="70" spans="1:10" x14ac:dyDescent="0.25">
      <c r="A70">
        <v>47613</v>
      </c>
      <c r="B70" t="s">
        <v>112</v>
      </c>
      <c r="C70" t="s">
        <v>113</v>
      </c>
      <c r="D70" s="3">
        <v>1943493</v>
      </c>
      <c r="E70" s="3">
        <v>0</v>
      </c>
      <c r="F70" s="3">
        <f t="shared" si="0"/>
        <v>1943493</v>
      </c>
      <c r="G70" s="4">
        <v>4610169.0199999996</v>
      </c>
      <c r="H70" s="1">
        <v>751.81</v>
      </c>
      <c r="I70" s="14">
        <f t="shared" si="1"/>
        <v>2585.0853274098513</v>
      </c>
      <c r="J70" s="14">
        <f t="shared" si="2"/>
        <v>8717.1785690533507</v>
      </c>
    </row>
    <row r="71" spans="1:10" x14ac:dyDescent="0.25">
      <c r="A71">
        <v>50112</v>
      </c>
      <c r="B71" t="s">
        <v>114</v>
      </c>
      <c r="C71" t="s">
        <v>103</v>
      </c>
      <c r="D71" s="3">
        <v>2857915</v>
      </c>
      <c r="E71" s="3">
        <v>0</v>
      </c>
      <c r="F71" s="3">
        <f t="shared" si="0"/>
        <v>2857915</v>
      </c>
      <c r="G71" s="4">
        <v>3547062.81</v>
      </c>
      <c r="H71" s="1">
        <v>785.97</v>
      </c>
      <c r="I71" s="14">
        <f t="shared" si="1"/>
        <v>3636.1629578737102</v>
      </c>
      <c r="J71" s="14">
        <f t="shared" si="2"/>
        <v>8149.1377660724966</v>
      </c>
    </row>
    <row r="72" spans="1:10" x14ac:dyDescent="0.25">
      <c r="A72">
        <v>50120</v>
      </c>
      <c r="B72" t="s">
        <v>115</v>
      </c>
      <c r="C72" t="s">
        <v>103</v>
      </c>
      <c r="D72" s="3">
        <v>3941803</v>
      </c>
      <c r="E72" s="3">
        <v>0</v>
      </c>
      <c r="F72" s="3">
        <f t="shared" si="0"/>
        <v>3941803</v>
      </c>
      <c r="G72" s="4">
        <v>5458620.0599999996</v>
      </c>
      <c r="H72" s="1">
        <v>1108.0999999999999</v>
      </c>
      <c r="I72" s="14">
        <f t="shared" si="1"/>
        <v>3557.2628824113349</v>
      </c>
      <c r="J72" s="14">
        <f t="shared" si="2"/>
        <v>8483.370688566014</v>
      </c>
    </row>
    <row r="73" spans="1:10" x14ac:dyDescent="0.25">
      <c r="A73">
        <v>43653</v>
      </c>
      <c r="B73" t="s">
        <v>116</v>
      </c>
      <c r="C73" t="s">
        <v>67</v>
      </c>
      <c r="D73" s="3">
        <v>14159240</v>
      </c>
      <c r="E73" s="3">
        <v>0</v>
      </c>
      <c r="F73" s="3">
        <f t="shared" si="0"/>
        <v>14159240</v>
      </c>
      <c r="G73" s="4">
        <v>708554.94</v>
      </c>
      <c r="H73" s="1">
        <v>1433.04</v>
      </c>
      <c r="I73" s="14">
        <f t="shared" si="1"/>
        <v>9880.5616033048627</v>
      </c>
      <c r="J73" s="14">
        <f t="shared" si="2"/>
        <v>10375.003447217105</v>
      </c>
    </row>
    <row r="74" spans="1:10" x14ac:dyDescent="0.25">
      <c r="A74">
        <v>48678</v>
      </c>
      <c r="B74" t="s">
        <v>117</v>
      </c>
      <c r="C74" t="s">
        <v>118</v>
      </c>
      <c r="D74" s="3">
        <v>6395526</v>
      </c>
      <c r="E74" s="3">
        <v>0</v>
      </c>
      <c r="F74" s="3">
        <f t="shared" si="0"/>
        <v>6395526</v>
      </c>
      <c r="G74" s="4">
        <v>5208295.07</v>
      </c>
      <c r="H74" s="1">
        <v>1421.89</v>
      </c>
      <c r="I74" s="14">
        <f t="shared" si="1"/>
        <v>4497.9049012230198</v>
      </c>
      <c r="J74" s="14">
        <f t="shared" si="2"/>
        <v>8160.8430117660291</v>
      </c>
    </row>
    <row r="75" spans="1:10" x14ac:dyDescent="0.25">
      <c r="A75">
        <v>46177</v>
      </c>
      <c r="B75" t="s">
        <v>119</v>
      </c>
      <c r="C75" t="s">
        <v>120</v>
      </c>
      <c r="D75" s="3">
        <v>4056747</v>
      </c>
      <c r="E75" s="3">
        <v>0</v>
      </c>
      <c r="F75" s="3">
        <f t="shared" si="0"/>
        <v>4056747</v>
      </c>
      <c r="G75" s="4">
        <v>2691021.77</v>
      </c>
      <c r="H75" s="1">
        <v>758.83</v>
      </c>
      <c r="I75" s="14">
        <f t="shared" si="1"/>
        <v>5346.0551111579662</v>
      </c>
      <c r="J75" s="14">
        <f t="shared" si="2"/>
        <v>8892.3326304969487</v>
      </c>
    </row>
    <row r="76" spans="1:10" x14ac:dyDescent="0.25">
      <c r="A76">
        <v>43661</v>
      </c>
      <c r="B76" t="s">
        <v>121</v>
      </c>
      <c r="C76" t="s">
        <v>96</v>
      </c>
      <c r="D76" s="3">
        <v>40725794</v>
      </c>
      <c r="E76" s="3">
        <v>0</v>
      </c>
      <c r="F76" s="3">
        <f t="shared" si="0"/>
        <v>40725794</v>
      </c>
      <c r="G76" s="4">
        <v>22081626.719999999</v>
      </c>
      <c r="H76" s="1">
        <v>7309</v>
      </c>
      <c r="I76" s="14">
        <f t="shared" si="1"/>
        <v>5572.0062936106169</v>
      </c>
      <c r="J76" s="14">
        <f t="shared" si="2"/>
        <v>8593.1619537556435</v>
      </c>
    </row>
    <row r="77" spans="1:10" x14ac:dyDescent="0.25">
      <c r="A77">
        <v>43679</v>
      </c>
      <c r="B77" t="s">
        <v>122</v>
      </c>
      <c r="C77" t="s">
        <v>123</v>
      </c>
      <c r="D77" s="3">
        <v>7961075</v>
      </c>
      <c r="E77" s="3">
        <v>2850931</v>
      </c>
      <c r="F77" s="3">
        <f t="shared" ref="F77:F140" si="3">D77+E77</f>
        <v>10812006</v>
      </c>
      <c r="G77" s="4">
        <v>5517295.71</v>
      </c>
      <c r="H77" s="1">
        <v>1897.88</v>
      </c>
      <c r="I77" s="14">
        <f t="shared" ref="I77:I140" si="4">F77/H77</f>
        <v>5696.8859991148011</v>
      </c>
      <c r="J77" s="14">
        <f t="shared" ref="J77:J140" si="5">(F77+G77)/H77</f>
        <v>8603.9695396969255</v>
      </c>
    </row>
    <row r="78" spans="1:10" x14ac:dyDescent="0.25">
      <c r="A78">
        <v>46508</v>
      </c>
      <c r="B78" t="s">
        <v>124</v>
      </c>
      <c r="C78" t="s">
        <v>125</v>
      </c>
      <c r="D78" s="3">
        <v>2398438</v>
      </c>
      <c r="E78" s="3">
        <v>1674316</v>
      </c>
      <c r="F78" s="3">
        <f t="shared" si="3"/>
        <v>4072754</v>
      </c>
      <c r="G78" s="4">
        <v>4033829.19</v>
      </c>
      <c r="H78" s="1">
        <v>805.9</v>
      </c>
      <c r="I78" s="14">
        <f t="shared" si="4"/>
        <v>5053.6716714232534</v>
      </c>
      <c r="J78" s="14">
        <f t="shared" si="5"/>
        <v>10059.043541382305</v>
      </c>
    </row>
    <row r="79" spans="1:10" x14ac:dyDescent="0.25">
      <c r="A79">
        <v>45856</v>
      </c>
      <c r="B79" t="s">
        <v>126</v>
      </c>
      <c r="C79" t="s">
        <v>50</v>
      </c>
      <c r="D79" s="3">
        <v>6911578</v>
      </c>
      <c r="E79" s="3">
        <v>0</v>
      </c>
      <c r="F79" s="3">
        <f t="shared" si="3"/>
        <v>6911578</v>
      </c>
      <c r="G79" s="4">
        <v>5595611.2400000002</v>
      </c>
      <c r="H79" s="1">
        <v>1647.89</v>
      </c>
      <c r="I79" s="14">
        <f t="shared" si="4"/>
        <v>4194.1986418996412</v>
      </c>
      <c r="J79" s="14">
        <f t="shared" si="5"/>
        <v>7589.8204613171993</v>
      </c>
    </row>
    <row r="80" spans="1:10" x14ac:dyDescent="0.25">
      <c r="A80">
        <v>47787</v>
      </c>
      <c r="B80" t="s">
        <v>126</v>
      </c>
      <c r="C80" t="s">
        <v>127</v>
      </c>
      <c r="D80" s="3">
        <v>8896816</v>
      </c>
      <c r="E80" s="3">
        <v>0</v>
      </c>
      <c r="F80" s="3">
        <f t="shared" si="3"/>
        <v>8896816</v>
      </c>
      <c r="G80" s="4">
        <v>9334436.1500000004</v>
      </c>
      <c r="H80" s="1">
        <v>1954.69</v>
      </c>
      <c r="I80" s="14">
        <f t="shared" si="4"/>
        <v>4551.5227478526003</v>
      </c>
      <c r="J80" s="14">
        <f t="shared" si="5"/>
        <v>9326.9276202364563</v>
      </c>
    </row>
    <row r="81" spans="1:10" x14ac:dyDescent="0.25">
      <c r="A81">
        <v>48470</v>
      </c>
      <c r="B81" t="s">
        <v>126</v>
      </c>
      <c r="C81" t="s">
        <v>96</v>
      </c>
      <c r="D81" s="3">
        <v>13883388</v>
      </c>
      <c r="E81" s="3">
        <v>0</v>
      </c>
      <c r="F81" s="3">
        <f t="shared" si="3"/>
        <v>13883388</v>
      </c>
      <c r="G81" s="4">
        <v>4247787.76</v>
      </c>
      <c r="H81" s="1">
        <v>2114.4899999999998</v>
      </c>
      <c r="I81" s="14">
        <f t="shared" si="4"/>
        <v>6565.8328958756019</v>
      </c>
      <c r="J81" s="14">
        <f t="shared" si="5"/>
        <v>8574.7275986171608</v>
      </c>
    </row>
    <row r="82" spans="1:10" x14ac:dyDescent="0.25">
      <c r="A82">
        <v>46755</v>
      </c>
      <c r="B82" t="s">
        <v>128</v>
      </c>
      <c r="C82" t="s">
        <v>94</v>
      </c>
      <c r="D82" s="3">
        <v>11738721</v>
      </c>
      <c r="E82" s="3">
        <v>5447051</v>
      </c>
      <c r="F82" s="3">
        <f t="shared" si="3"/>
        <v>17185772</v>
      </c>
      <c r="G82" s="4">
        <v>4440178.4400000004</v>
      </c>
      <c r="H82" s="1">
        <v>2208.73</v>
      </c>
      <c r="I82" s="14">
        <f t="shared" si="4"/>
        <v>7780.8387625468031</v>
      </c>
      <c r="J82" s="14">
        <f t="shared" si="5"/>
        <v>9791.1245104652899</v>
      </c>
    </row>
    <row r="83" spans="1:10" x14ac:dyDescent="0.25">
      <c r="A83">
        <v>43687</v>
      </c>
      <c r="B83" t="s">
        <v>129</v>
      </c>
      <c r="C83" t="s">
        <v>125</v>
      </c>
      <c r="D83" s="3">
        <v>4854876</v>
      </c>
      <c r="E83" s="3">
        <v>0</v>
      </c>
      <c r="F83" s="3">
        <f t="shared" si="3"/>
        <v>4854876</v>
      </c>
      <c r="G83" s="4">
        <v>8801473.3499999996</v>
      </c>
      <c r="H83" s="1">
        <v>1613.63</v>
      </c>
      <c r="I83" s="14">
        <f t="shared" si="4"/>
        <v>3008.6674144630429</v>
      </c>
      <c r="J83" s="14">
        <f t="shared" si="5"/>
        <v>8463.1231137249542</v>
      </c>
    </row>
    <row r="84" spans="1:10" x14ac:dyDescent="0.25">
      <c r="A84">
        <v>45252</v>
      </c>
      <c r="B84" t="s">
        <v>130</v>
      </c>
      <c r="C84" t="s">
        <v>131</v>
      </c>
      <c r="D84" s="3">
        <v>4013470</v>
      </c>
      <c r="E84" s="3">
        <v>0</v>
      </c>
      <c r="F84" s="3">
        <f t="shared" si="3"/>
        <v>4013470</v>
      </c>
      <c r="G84" s="4">
        <v>4246427.49</v>
      </c>
      <c r="H84" s="1">
        <v>872.52</v>
      </c>
      <c r="I84" s="14">
        <f t="shared" si="4"/>
        <v>4599.8601751249253</v>
      </c>
      <c r="J84" s="14">
        <f t="shared" si="5"/>
        <v>9466.7142185852481</v>
      </c>
    </row>
    <row r="85" spans="1:10" x14ac:dyDescent="0.25">
      <c r="A85">
        <v>43695</v>
      </c>
      <c r="B85" t="s">
        <v>132</v>
      </c>
      <c r="C85" t="s">
        <v>133</v>
      </c>
      <c r="D85" s="3">
        <v>6664687</v>
      </c>
      <c r="E85" s="3">
        <v>0</v>
      </c>
      <c r="F85" s="3">
        <f t="shared" si="3"/>
        <v>6664687</v>
      </c>
      <c r="G85" s="4">
        <v>13298345.640000001</v>
      </c>
      <c r="H85" s="1">
        <v>2283.77</v>
      </c>
      <c r="I85" s="14">
        <f t="shared" si="4"/>
        <v>2918.2829269147069</v>
      </c>
      <c r="J85" s="14">
        <f t="shared" si="5"/>
        <v>8741.2623162577675</v>
      </c>
    </row>
    <row r="86" spans="1:10" x14ac:dyDescent="0.25">
      <c r="A86">
        <v>43703</v>
      </c>
      <c r="B86" t="s">
        <v>134</v>
      </c>
      <c r="C86" t="s">
        <v>55</v>
      </c>
      <c r="D86" s="3">
        <v>2641071</v>
      </c>
      <c r="E86" s="3">
        <v>0</v>
      </c>
      <c r="F86" s="3">
        <f t="shared" si="3"/>
        <v>2641071</v>
      </c>
      <c r="G86" s="4">
        <v>10693662.310000001</v>
      </c>
      <c r="H86" s="1">
        <v>1412.63</v>
      </c>
      <c r="I86" s="14">
        <f t="shared" si="4"/>
        <v>1869.6127082109256</v>
      </c>
      <c r="J86" s="14">
        <f t="shared" si="5"/>
        <v>9439.6503755406575</v>
      </c>
    </row>
    <row r="87" spans="1:10" x14ac:dyDescent="0.25">
      <c r="A87">
        <v>46946</v>
      </c>
      <c r="B87" t="s">
        <v>135</v>
      </c>
      <c r="C87" t="s">
        <v>92</v>
      </c>
      <c r="D87" s="3">
        <v>17858002</v>
      </c>
      <c r="E87" s="3">
        <v>3682743</v>
      </c>
      <c r="F87" s="3">
        <f t="shared" si="3"/>
        <v>21540745</v>
      </c>
      <c r="G87" s="4">
        <v>13942359.99</v>
      </c>
      <c r="H87" s="1">
        <v>3601.1</v>
      </c>
      <c r="I87" s="14">
        <f t="shared" si="4"/>
        <v>5981.7125322818029</v>
      </c>
      <c r="J87" s="14">
        <f t="shared" si="5"/>
        <v>9853.4072894393394</v>
      </c>
    </row>
    <row r="88" spans="1:10" x14ac:dyDescent="0.25">
      <c r="A88">
        <v>48314</v>
      </c>
      <c r="B88" t="s">
        <v>136</v>
      </c>
      <c r="C88" t="s">
        <v>55</v>
      </c>
      <c r="D88" s="3">
        <v>21418354</v>
      </c>
      <c r="E88" s="3">
        <v>0</v>
      </c>
      <c r="F88" s="3">
        <f t="shared" si="3"/>
        <v>21418354</v>
      </c>
      <c r="G88" s="4">
        <v>5926590.46</v>
      </c>
      <c r="H88" s="1">
        <v>2819.1</v>
      </c>
      <c r="I88" s="14">
        <f t="shared" si="4"/>
        <v>7597.5857543187549</v>
      </c>
      <c r="J88" s="14">
        <f t="shared" si="5"/>
        <v>9699.884523429464</v>
      </c>
    </row>
    <row r="89" spans="1:10" x14ac:dyDescent="0.25">
      <c r="A89">
        <v>43711</v>
      </c>
      <c r="B89" t="s">
        <v>137</v>
      </c>
      <c r="C89" t="s">
        <v>28</v>
      </c>
      <c r="D89" s="3">
        <v>27557311</v>
      </c>
      <c r="E89" s="3">
        <v>0</v>
      </c>
      <c r="F89" s="3">
        <f t="shared" si="3"/>
        <v>27557311</v>
      </c>
      <c r="G89" s="4">
        <v>72034226.329999998</v>
      </c>
      <c r="H89" s="1">
        <v>10599.36</v>
      </c>
      <c r="I89" s="14">
        <f t="shared" si="4"/>
        <v>2599.9032960480631</v>
      </c>
      <c r="J89" s="14">
        <f t="shared" si="5"/>
        <v>9395.995355379946</v>
      </c>
    </row>
    <row r="90" spans="1:10" x14ac:dyDescent="0.25">
      <c r="A90">
        <v>49833</v>
      </c>
      <c r="B90" t="s">
        <v>138</v>
      </c>
      <c r="C90" t="s">
        <v>28</v>
      </c>
      <c r="D90" s="3">
        <v>9213500</v>
      </c>
      <c r="E90" s="3">
        <v>0</v>
      </c>
      <c r="F90" s="3">
        <f t="shared" si="3"/>
        <v>9213500</v>
      </c>
      <c r="G90" s="4">
        <v>8318638.9400000004</v>
      </c>
      <c r="H90" s="1">
        <v>2027.63</v>
      </c>
      <c r="I90" s="14">
        <f t="shared" si="4"/>
        <v>4543.9749855742912</v>
      </c>
      <c r="J90" s="14">
        <f t="shared" si="5"/>
        <v>8646.6164635559744</v>
      </c>
    </row>
    <row r="91" spans="1:10" x14ac:dyDescent="0.25">
      <c r="A91">
        <v>47175</v>
      </c>
      <c r="B91" t="s">
        <v>139</v>
      </c>
      <c r="C91" t="s">
        <v>86</v>
      </c>
      <c r="D91" s="3">
        <v>7430670</v>
      </c>
      <c r="E91" s="3">
        <v>0</v>
      </c>
      <c r="F91" s="3">
        <f t="shared" si="3"/>
        <v>7430670</v>
      </c>
      <c r="G91" s="4">
        <v>2331599.52</v>
      </c>
      <c r="H91" s="1">
        <v>1184.6500000000001</v>
      </c>
      <c r="I91" s="14">
        <f t="shared" si="4"/>
        <v>6272.4602203182367</v>
      </c>
      <c r="J91" s="14">
        <f t="shared" si="5"/>
        <v>8240.6360697252348</v>
      </c>
    </row>
    <row r="92" spans="1:10" x14ac:dyDescent="0.25">
      <c r="A92">
        <v>48793</v>
      </c>
      <c r="B92" t="s">
        <v>140</v>
      </c>
      <c r="C92" t="s">
        <v>141</v>
      </c>
      <c r="D92" s="3">
        <v>2786169</v>
      </c>
      <c r="E92" s="3">
        <v>28866</v>
      </c>
      <c r="F92" s="3">
        <f t="shared" si="3"/>
        <v>2815035</v>
      </c>
      <c r="G92" s="4">
        <v>6662163.9199999999</v>
      </c>
      <c r="H92" s="1">
        <v>1141.6300000000001</v>
      </c>
      <c r="I92" s="14">
        <f t="shared" si="4"/>
        <v>2465.8032812732667</v>
      </c>
      <c r="J92" s="14">
        <f t="shared" si="5"/>
        <v>8301.4627506284869</v>
      </c>
    </row>
    <row r="93" spans="1:10" x14ac:dyDescent="0.25">
      <c r="A93">
        <v>45260</v>
      </c>
      <c r="B93" t="s">
        <v>142</v>
      </c>
      <c r="C93" t="s">
        <v>143</v>
      </c>
      <c r="D93" s="3">
        <v>2048099</v>
      </c>
      <c r="E93" s="3">
        <v>1089838</v>
      </c>
      <c r="F93" s="3">
        <f t="shared" si="3"/>
        <v>3137937</v>
      </c>
      <c r="G93" s="4">
        <v>4090819.14</v>
      </c>
      <c r="H93" s="1">
        <v>852.67</v>
      </c>
      <c r="I93" s="14">
        <f t="shared" si="4"/>
        <v>3680.1306484337438</v>
      </c>
      <c r="J93" s="14">
        <f t="shared" si="5"/>
        <v>8477.7887576670946</v>
      </c>
    </row>
    <row r="94" spans="1:10" x14ac:dyDescent="0.25">
      <c r="A94">
        <v>50419</v>
      </c>
      <c r="B94" t="s">
        <v>144</v>
      </c>
      <c r="C94" t="s">
        <v>145</v>
      </c>
      <c r="D94" s="3">
        <v>6030097</v>
      </c>
      <c r="E94" s="3">
        <v>1818380</v>
      </c>
      <c r="F94" s="3">
        <f t="shared" si="3"/>
        <v>7848477</v>
      </c>
      <c r="G94" s="4">
        <v>7358391.79</v>
      </c>
      <c r="H94" s="1">
        <v>1561.34</v>
      </c>
      <c r="I94" s="14">
        <f t="shared" si="4"/>
        <v>5026.7571445040803</v>
      </c>
      <c r="J94" s="14">
        <f t="shared" si="5"/>
        <v>9739.6267244802548</v>
      </c>
    </row>
    <row r="95" spans="1:10" x14ac:dyDescent="0.25">
      <c r="A95">
        <v>45278</v>
      </c>
      <c r="B95" t="s">
        <v>146</v>
      </c>
      <c r="C95" t="s">
        <v>120</v>
      </c>
      <c r="D95" s="3">
        <v>8845439</v>
      </c>
      <c r="E95" s="3">
        <v>0</v>
      </c>
      <c r="F95" s="3">
        <f t="shared" si="3"/>
        <v>8845439</v>
      </c>
      <c r="G95" s="4">
        <v>10760832.43</v>
      </c>
      <c r="H95" s="1">
        <v>2260.1999999999998</v>
      </c>
      <c r="I95" s="14">
        <f t="shared" si="4"/>
        <v>3913.5647287850634</v>
      </c>
      <c r="J95" s="14">
        <f t="shared" si="5"/>
        <v>8674.5736793204142</v>
      </c>
    </row>
    <row r="96" spans="1:10" x14ac:dyDescent="0.25">
      <c r="A96">
        <v>47258</v>
      </c>
      <c r="B96" t="s">
        <v>147</v>
      </c>
      <c r="C96" t="s">
        <v>72</v>
      </c>
      <c r="D96" s="3">
        <v>2396538</v>
      </c>
      <c r="E96" s="3">
        <v>861486</v>
      </c>
      <c r="F96" s="3">
        <f t="shared" si="3"/>
        <v>3258024</v>
      </c>
      <c r="G96" s="4">
        <v>2527407.1</v>
      </c>
      <c r="H96" s="1">
        <v>496.34</v>
      </c>
      <c r="I96" s="14">
        <f t="shared" si="4"/>
        <v>6564.0971914413512</v>
      </c>
      <c r="J96" s="14">
        <f t="shared" si="5"/>
        <v>11656.185477696739</v>
      </c>
    </row>
    <row r="97" spans="1:10" x14ac:dyDescent="0.25">
      <c r="A97">
        <v>43729</v>
      </c>
      <c r="B97" t="s">
        <v>148</v>
      </c>
      <c r="C97" t="s">
        <v>149</v>
      </c>
      <c r="D97" s="3">
        <v>12619707</v>
      </c>
      <c r="E97" s="3">
        <v>2421630</v>
      </c>
      <c r="F97" s="3">
        <f t="shared" si="3"/>
        <v>15041337</v>
      </c>
      <c r="G97" s="4">
        <v>10350180.85</v>
      </c>
      <c r="H97" s="1">
        <v>2789.07</v>
      </c>
      <c r="I97" s="14">
        <f t="shared" si="4"/>
        <v>5392.9578676763222</v>
      </c>
      <c r="J97" s="14">
        <f t="shared" si="5"/>
        <v>9103.9371008974322</v>
      </c>
    </row>
    <row r="98" spans="1:10" x14ac:dyDescent="0.25">
      <c r="A98">
        <v>47829</v>
      </c>
      <c r="B98" t="s">
        <v>150</v>
      </c>
      <c r="C98" t="s">
        <v>151</v>
      </c>
      <c r="D98" s="3">
        <v>3053805</v>
      </c>
      <c r="E98" s="3">
        <v>1076940</v>
      </c>
      <c r="F98" s="3">
        <f t="shared" si="3"/>
        <v>4130745</v>
      </c>
      <c r="G98" s="4">
        <v>5109481.9800000004</v>
      </c>
      <c r="H98" s="1">
        <v>1082.3599999999999</v>
      </c>
      <c r="I98" s="14">
        <f t="shared" si="4"/>
        <v>3816.4242950589455</v>
      </c>
      <c r="J98" s="14">
        <f t="shared" si="5"/>
        <v>8537.110554713774</v>
      </c>
    </row>
    <row r="99" spans="1:10" x14ac:dyDescent="0.25">
      <c r="A99">
        <v>43737</v>
      </c>
      <c r="B99" t="s">
        <v>152</v>
      </c>
      <c r="C99" t="s">
        <v>118</v>
      </c>
      <c r="D99" s="3">
        <v>75876412</v>
      </c>
      <c r="E99" s="3">
        <v>0</v>
      </c>
      <c r="F99" s="3">
        <f t="shared" si="3"/>
        <v>75876412</v>
      </c>
      <c r="G99" s="4">
        <v>11436364.42</v>
      </c>
      <c r="H99" s="1">
        <v>7968.44</v>
      </c>
      <c r="I99" s="14">
        <f t="shared" si="4"/>
        <v>9522.1162486007306</v>
      </c>
      <c r="J99" s="14">
        <f t="shared" si="5"/>
        <v>10957.323694474704</v>
      </c>
    </row>
    <row r="100" spans="1:10" x14ac:dyDescent="0.25">
      <c r="A100">
        <v>46714</v>
      </c>
      <c r="B100" t="s">
        <v>153</v>
      </c>
      <c r="C100" t="s">
        <v>59</v>
      </c>
      <c r="D100" s="3">
        <v>3394464</v>
      </c>
      <c r="E100" s="3">
        <v>896875</v>
      </c>
      <c r="F100" s="3">
        <f t="shared" si="3"/>
        <v>4291339</v>
      </c>
      <c r="G100" s="4">
        <v>5856571.2400000002</v>
      </c>
      <c r="H100" s="1">
        <v>1061.67</v>
      </c>
      <c r="I100" s="14">
        <f t="shared" si="4"/>
        <v>4042.0648600789318</v>
      </c>
      <c r="J100" s="14">
        <f t="shared" si="5"/>
        <v>9558.4411728691593</v>
      </c>
    </row>
    <row r="101" spans="1:10" x14ac:dyDescent="0.25">
      <c r="A101">
        <v>45286</v>
      </c>
      <c r="B101" t="s">
        <v>154</v>
      </c>
      <c r="C101" t="s">
        <v>67</v>
      </c>
      <c r="D101" s="3">
        <v>25539969</v>
      </c>
      <c r="E101" s="3">
        <v>0</v>
      </c>
      <c r="F101" s="3">
        <f t="shared" si="3"/>
        <v>25539969</v>
      </c>
      <c r="G101" s="4">
        <v>1682071.04</v>
      </c>
      <c r="H101" s="1">
        <v>1862.02</v>
      </c>
      <c r="I101" s="14">
        <f t="shared" si="4"/>
        <v>13716.269964876854</v>
      </c>
      <c r="J101" s="14">
        <f t="shared" si="5"/>
        <v>14619.628167259212</v>
      </c>
    </row>
    <row r="102" spans="1:10" x14ac:dyDescent="0.25">
      <c r="A102">
        <v>50138</v>
      </c>
      <c r="B102" t="s">
        <v>155</v>
      </c>
      <c r="C102" t="s">
        <v>103</v>
      </c>
      <c r="D102" s="3">
        <v>6962053</v>
      </c>
      <c r="E102" s="3">
        <v>0</v>
      </c>
      <c r="F102" s="3">
        <f t="shared" si="3"/>
        <v>6962053</v>
      </c>
      <c r="G102" s="4">
        <v>6598686.9199999999</v>
      </c>
      <c r="H102" s="1">
        <v>1456.28</v>
      </c>
      <c r="I102" s="14">
        <f t="shared" si="4"/>
        <v>4780.7104402999421</v>
      </c>
      <c r="J102" s="14">
        <f t="shared" si="5"/>
        <v>9311.9042491828495</v>
      </c>
    </row>
    <row r="103" spans="1:10" x14ac:dyDescent="0.25">
      <c r="A103">
        <v>47183</v>
      </c>
      <c r="B103" t="s">
        <v>156</v>
      </c>
      <c r="C103" t="s">
        <v>86</v>
      </c>
      <c r="D103" s="3">
        <v>25343010</v>
      </c>
      <c r="E103" s="3">
        <v>0</v>
      </c>
      <c r="F103" s="3">
        <f t="shared" si="3"/>
        <v>25343010</v>
      </c>
      <c r="G103" s="4">
        <v>5461816.9800000004</v>
      </c>
      <c r="H103" s="1">
        <v>2967.28</v>
      </c>
      <c r="I103" s="14">
        <f t="shared" si="4"/>
        <v>8540.8218974953488</v>
      </c>
      <c r="J103" s="14">
        <f t="shared" si="5"/>
        <v>10381.503255506726</v>
      </c>
    </row>
    <row r="104" spans="1:10" x14ac:dyDescent="0.25">
      <c r="A104">
        <v>45294</v>
      </c>
      <c r="B104" t="s">
        <v>157</v>
      </c>
      <c r="C104" t="s">
        <v>158</v>
      </c>
      <c r="D104" s="3">
        <v>2514383</v>
      </c>
      <c r="E104" s="3">
        <v>0</v>
      </c>
      <c r="F104" s="3">
        <f t="shared" si="3"/>
        <v>2514383</v>
      </c>
      <c r="G104" s="4">
        <v>8249553.3099999996</v>
      </c>
      <c r="H104" s="1">
        <v>1282.04</v>
      </c>
      <c r="I104" s="14">
        <f t="shared" si="4"/>
        <v>1961.2359988767901</v>
      </c>
      <c r="J104" s="14">
        <f t="shared" si="5"/>
        <v>8395.9442061090122</v>
      </c>
    </row>
    <row r="105" spans="1:10" x14ac:dyDescent="0.25">
      <c r="A105">
        <v>43745</v>
      </c>
      <c r="B105" t="s">
        <v>159</v>
      </c>
      <c r="C105" t="s">
        <v>20</v>
      </c>
      <c r="D105" s="3">
        <v>14754034</v>
      </c>
      <c r="E105" s="3">
        <v>0</v>
      </c>
      <c r="F105" s="3">
        <f t="shared" si="3"/>
        <v>14754034</v>
      </c>
      <c r="G105" s="4">
        <v>11338510.789999999</v>
      </c>
      <c r="H105" s="1">
        <v>3290.53</v>
      </c>
      <c r="I105" s="14">
        <f t="shared" si="4"/>
        <v>4483.7865024783241</v>
      </c>
      <c r="J105" s="14">
        <f t="shared" si="5"/>
        <v>7929.5872670967892</v>
      </c>
    </row>
    <row r="106" spans="1:10" x14ac:dyDescent="0.25">
      <c r="A106">
        <v>50534</v>
      </c>
      <c r="B106" t="s">
        <v>160</v>
      </c>
      <c r="C106" t="s">
        <v>161</v>
      </c>
      <c r="D106" s="3">
        <v>4785176</v>
      </c>
      <c r="E106" s="3">
        <v>1772274</v>
      </c>
      <c r="F106" s="3">
        <f t="shared" si="3"/>
        <v>6557450</v>
      </c>
      <c r="G106" s="4">
        <v>5057659.6399999997</v>
      </c>
      <c r="H106" s="1">
        <v>1381.2</v>
      </c>
      <c r="I106" s="14">
        <f t="shared" si="4"/>
        <v>4747.6469736461049</v>
      </c>
      <c r="J106" s="14">
        <f t="shared" si="5"/>
        <v>8409.4335650159283</v>
      </c>
    </row>
    <row r="107" spans="1:10" x14ac:dyDescent="0.25">
      <c r="A107">
        <v>43752</v>
      </c>
      <c r="B107" t="s">
        <v>162</v>
      </c>
      <c r="C107" t="s">
        <v>163</v>
      </c>
      <c r="D107" s="3">
        <v>279869530</v>
      </c>
      <c r="E107" s="3">
        <v>0</v>
      </c>
      <c r="F107" s="3">
        <f t="shared" si="3"/>
        <v>279869530</v>
      </c>
      <c r="G107" s="4">
        <v>150507073.88</v>
      </c>
      <c r="H107" s="1">
        <v>42645.54</v>
      </c>
      <c r="I107" s="14">
        <f t="shared" si="4"/>
        <v>6562.6916671708223</v>
      </c>
      <c r="J107" s="14">
        <f t="shared" si="5"/>
        <v>10091.948744933234</v>
      </c>
    </row>
    <row r="108" spans="1:10" x14ac:dyDescent="0.25">
      <c r="A108">
        <v>43760</v>
      </c>
      <c r="B108" t="s">
        <v>164</v>
      </c>
      <c r="C108" t="s">
        <v>165</v>
      </c>
      <c r="D108" s="3">
        <v>9391569</v>
      </c>
      <c r="E108" s="3">
        <v>1577799</v>
      </c>
      <c r="F108" s="3">
        <f t="shared" si="3"/>
        <v>10969368</v>
      </c>
      <c r="G108" s="4">
        <v>9833406.9900000002</v>
      </c>
      <c r="H108" s="1">
        <v>2075.39</v>
      </c>
      <c r="I108" s="14">
        <f t="shared" si="4"/>
        <v>5285.4489999469979</v>
      </c>
      <c r="J108" s="14">
        <f t="shared" si="5"/>
        <v>10023.549785823388</v>
      </c>
    </row>
    <row r="109" spans="1:10" x14ac:dyDescent="0.25">
      <c r="A109">
        <v>46284</v>
      </c>
      <c r="B109" t="s">
        <v>166</v>
      </c>
      <c r="C109" t="s">
        <v>167</v>
      </c>
      <c r="D109" s="3">
        <v>10423905</v>
      </c>
      <c r="E109" s="3">
        <v>0</v>
      </c>
      <c r="F109" s="3">
        <f t="shared" si="3"/>
        <v>10423905</v>
      </c>
      <c r="G109" s="4">
        <v>5333909.08</v>
      </c>
      <c r="H109" s="1">
        <v>1947.5</v>
      </c>
      <c r="I109" s="14">
        <f t="shared" si="4"/>
        <v>5352.4544287548142</v>
      </c>
      <c r="J109" s="14">
        <f t="shared" si="5"/>
        <v>8091.3037637997431</v>
      </c>
    </row>
    <row r="110" spans="1:10" x14ac:dyDescent="0.25">
      <c r="A110">
        <v>49601</v>
      </c>
      <c r="B110" t="s">
        <v>168</v>
      </c>
      <c r="C110" t="s">
        <v>101</v>
      </c>
      <c r="D110" s="3">
        <v>1272783</v>
      </c>
      <c r="E110" s="3">
        <v>0</v>
      </c>
      <c r="F110" s="3">
        <f t="shared" si="3"/>
        <v>1272783</v>
      </c>
      <c r="G110" s="4">
        <v>2882316.46</v>
      </c>
      <c r="H110" s="1">
        <v>503.83</v>
      </c>
      <c r="I110" s="14">
        <f t="shared" si="4"/>
        <v>2526.2151916320981</v>
      </c>
      <c r="J110" s="14">
        <f t="shared" si="5"/>
        <v>8247.0266955123752</v>
      </c>
    </row>
    <row r="111" spans="1:10" x14ac:dyDescent="0.25">
      <c r="A111">
        <v>43778</v>
      </c>
      <c r="B111" t="s">
        <v>169</v>
      </c>
      <c r="C111" t="s">
        <v>170</v>
      </c>
      <c r="D111" s="3">
        <v>4001742</v>
      </c>
      <c r="E111" s="3">
        <v>0</v>
      </c>
      <c r="F111" s="3">
        <f t="shared" si="3"/>
        <v>4001742</v>
      </c>
      <c r="G111" s="4">
        <v>13371296.9</v>
      </c>
      <c r="H111" s="1">
        <v>2050.02</v>
      </c>
      <c r="I111" s="14">
        <f t="shared" si="4"/>
        <v>1952.0502239002547</v>
      </c>
      <c r="J111" s="14">
        <f t="shared" si="5"/>
        <v>8474.570443215187</v>
      </c>
    </row>
    <row r="112" spans="1:10" x14ac:dyDescent="0.25">
      <c r="A112">
        <v>49411</v>
      </c>
      <c r="B112" t="s">
        <v>171</v>
      </c>
      <c r="C112" t="s">
        <v>172</v>
      </c>
      <c r="D112" s="3">
        <v>4795425</v>
      </c>
      <c r="E112" s="3">
        <v>1110890</v>
      </c>
      <c r="F112" s="3">
        <f t="shared" si="3"/>
        <v>5906315</v>
      </c>
      <c r="G112" s="4">
        <v>8253503.0199999996</v>
      </c>
      <c r="H112" s="1">
        <v>1654.1</v>
      </c>
      <c r="I112" s="14">
        <f t="shared" si="4"/>
        <v>3570.7121697599905</v>
      </c>
      <c r="J112" s="14">
        <f t="shared" si="5"/>
        <v>8560.4365032343867</v>
      </c>
    </row>
    <row r="113" spans="1:10" x14ac:dyDescent="0.25">
      <c r="A113">
        <v>48132</v>
      </c>
      <c r="B113" t="s">
        <v>173</v>
      </c>
      <c r="C113" t="s">
        <v>32</v>
      </c>
      <c r="D113" s="3">
        <v>3261260</v>
      </c>
      <c r="E113" s="3">
        <v>0</v>
      </c>
      <c r="F113" s="3">
        <f t="shared" si="3"/>
        <v>3261260</v>
      </c>
      <c r="G113" s="4">
        <v>7335729.2800000003</v>
      </c>
      <c r="H113" s="1">
        <v>1167.6500000000001</v>
      </c>
      <c r="I113" s="14">
        <f t="shared" si="4"/>
        <v>2793.0116045047744</v>
      </c>
      <c r="J113" s="14">
        <f t="shared" si="5"/>
        <v>9075.484331777503</v>
      </c>
    </row>
    <row r="114" spans="1:10" x14ac:dyDescent="0.25">
      <c r="A114">
        <v>46326</v>
      </c>
      <c r="B114" t="s">
        <v>174</v>
      </c>
      <c r="C114" t="s">
        <v>64</v>
      </c>
      <c r="D114" s="3">
        <v>6848579</v>
      </c>
      <c r="E114" s="3">
        <v>2881729</v>
      </c>
      <c r="F114" s="3">
        <f t="shared" si="3"/>
        <v>9730308</v>
      </c>
      <c r="G114" s="4">
        <v>5365892.91</v>
      </c>
      <c r="H114" s="1">
        <v>1683.53</v>
      </c>
      <c r="I114" s="14">
        <f t="shared" si="4"/>
        <v>5779.7057373494981</v>
      </c>
      <c r="J114" s="14">
        <f t="shared" si="5"/>
        <v>8966.9925157258858</v>
      </c>
    </row>
    <row r="115" spans="1:10" x14ac:dyDescent="0.25">
      <c r="A115">
        <v>43794</v>
      </c>
      <c r="B115" t="s">
        <v>175</v>
      </c>
      <c r="C115" t="s">
        <v>67</v>
      </c>
      <c r="D115" s="3">
        <v>79641983</v>
      </c>
      <c r="E115" s="3">
        <v>0</v>
      </c>
      <c r="F115" s="3">
        <f t="shared" si="3"/>
        <v>79641983</v>
      </c>
      <c r="G115" s="4">
        <v>18920545.300000001</v>
      </c>
      <c r="H115" s="1">
        <v>6215.68</v>
      </c>
      <c r="I115" s="14">
        <f t="shared" si="4"/>
        <v>12813.076445376853</v>
      </c>
      <c r="J115" s="14">
        <f t="shared" si="5"/>
        <v>15857.078919764208</v>
      </c>
    </row>
    <row r="116" spans="1:10" x14ac:dyDescent="0.25">
      <c r="A116">
        <v>43786</v>
      </c>
      <c r="B116" t="s">
        <v>176</v>
      </c>
      <c r="C116" t="s">
        <v>67</v>
      </c>
      <c r="D116" s="3">
        <v>254835717</v>
      </c>
      <c r="E116" s="3">
        <v>0</v>
      </c>
      <c r="F116" s="3">
        <f t="shared" si="3"/>
        <v>254835717</v>
      </c>
      <c r="G116" s="4">
        <v>414860088.29000002</v>
      </c>
      <c r="H116" s="1">
        <v>55711.68</v>
      </c>
      <c r="I116" s="14">
        <f t="shared" si="4"/>
        <v>4574.1883389623144</v>
      </c>
      <c r="J116" s="14">
        <f t="shared" si="5"/>
        <v>12020.743321508164</v>
      </c>
    </row>
    <row r="117" spans="1:10" x14ac:dyDescent="0.25">
      <c r="A117">
        <v>46391</v>
      </c>
      <c r="B117" t="s">
        <v>177</v>
      </c>
      <c r="C117" t="s">
        <v>98</v>
      </c>
      <c r="D117" s="3">
        <v>5665035</v>
      </c>
      <c r="E117" s="3">
        <v>0</v>
      </c>
      <c r="F117" s="3">
        <f t="shared" si="3"/>
        <v>5665035</v>
      </c>
      <c r="G117" s="4">
        <v>8617205.5500000007</v>
      </c>
      <c r="H117" s="1">
        <v>1754.54</v>
      </c>
      <c r="I117" s="14">
        <f t="shared" si="4"/>
        <v>3228.7864625485881</v>
      </c>
      <c r="J117" s="14">
        <f t="shared" si="5"/>
        <v>8140.1624072406448</v>
      </c>
    </row>
    <row r="118" spans="1:10" x14ac:dyDescent="0.25">
      <c r="A118">
        <v>48488</v>
      </c>
      <c r="B118" t="s">
        <v>178</v>
      </c>
      <c r="C118" t="s">
        <v>96</v>
      </c>
      <c r="D118" s="3">
        <v>14413229</v>
      </c>
      <c r="E118" s="3">
        <v>2075621</v>
      </c>
      <c r="F118" s="3">
        <f t="shared" si="3"/>
        <v>16488850</v>
      </c>
      <c r="G118" s="4">
        <v>8965426.7400000002</v>
      </c>
      <c r="H118" s="1">
        <v>2530.89</v>
      </c>
      <c r="I118" s="14">
        <f t="shared" si="4"/>
        <v>6515.0401637368677</v>
      </c>
      <c r="J118" s="14">
        <f t="shared" si="5"/>
        <v>10057.440955553186</v>
      </c>
    </row>
    <row r="119" spans="1:10" x14ac:dyDescent="0.25">
      <c r="A119">
        <v>45302</v>
      </c>
      <c r="B119" t="s">
        <v>179</v>
      </c>
      <c r="C119" t="s">
        <v>180</v>
      </c>
      <c r="D119" s="3">
        <v>7199327</v>
      </c>
      <c r="E119" s="3">
        <v>434442</v>
      </c>
      <c r="F119" s="3">
        <f t="shared" si="3"/>
        <v>7633769</v>
      </c>
      <c r="G119" s="4">
        <v>10271678.390000001</v>
      </c>
      <c r="H119" s="1">
        <v>2114.46</v>
      </c>
      <c r="I119" s="14">
        <f t="shared" si="4"/>
        <v>3610.2688156787076</v>
      </c>
      <c r="J119" s="14">
        <f t="shared" si="5"/>
        <v>8468.0946388203138</v>
      </c>
    </row>
    <row r="120" spans="1:10" x14ac:dyDescent="0.25">
      <c r="A120">
        <v>45310</v>
      </c>
      <c r="B120" t="s">
        <v>181</v>
      </c>
      <c r="C120" t="s">
        <v>149</v>
      </c>
      <c r="D120" s="3">
        <v>3983196</v>
      </c>
      <c r="E120" s="3">
        <v>844462</v>
      </c>
      <c r="F120" s="3">
        <f t="shared" si="3"/>
        <v>4827658</v>
      </c>
      <c r="G120" s="4">
        <v>6910863.1900000004</v>
      </c>
      <c r="H120" s="1">
        <v>1277.03</v>
      </c>
      <c r="I120" s="14">
        <f t="shared" si="4"/>
        <v>3780.3794742488431</v>
      </c>
      <c r="J120" s="14">
        <f t="shared" si="5"/>
        <v>9192.0481038033577</v>
      </c>
    </row>
    <row r="121" spans="1:10" x14ac:dyDescent="0.25">
      <c r="A121">
        <v>64964</v>
      </c>
      <c r="B121" t="s">
        <v>182</v>
      </c>
      <c r="C121" t="s">
        <v>183</v>
      </c>
      <c r="D121" s="3">
        <v>234544</v>
      </c>
      <c r="E121" s="3">
        <v>0</v>
      </c>
      <c r="F121" s="3">
        <f t="shared" si="3"/>
        <v>234544</v>
      </c>
      <c r="G121" s="4">
        <v>587783.88</v>
      </c>
      <c r="H121" s="1">
        <v>89.51</v>
      </c>
      <c r="I121" s="14">
        <f t="shared" si="4"/>
        <v>2620.3105798234833</v>
      </c>
      <c r="J121" s="14">
        <f t="shared" si="5"/>
        <v>9186.9945257513118</v>
      </c>
    </row>
    <row r="122" spans="1:10" x14ac:dyDescent="0.25">
      <c r="A122">
        <v>46516</v>
      </c>
      <c r="B122" t="s">
        <v>184</v>
      </c>
      <c r="C122" t="s">
        <v>125</v>
      </c>
      <c r="D122" s="3">
        <v>2972912</v>
      </c>
      <c r="E122" s="3">
        <v>1616190</v>
      </c>
      <c r="F122" s="3">
        <f t="shared" si="3"/>
        <v>4589102</v>
      </c>
      <c r="G122" s="4">
        <v>2427961.0299999998</v>
      </c>
      <c r="H122" s="1">
        <v>738.89</v>
      </c>
      <c r="I122" s="14">
        <f t="shared" si="4"/>
        <v>6210.8053972851167</v>
      </c>
      <c r="J122" s="14">
        <f t="shared" si="5"/>
        <v>9496.7627522364619</v>
      </c>
    </row>
    <row r="123" spans="1:10" x14ac:dyDescent="0.25">
      <c r="A123">
        <v>48140</v>
      </c>
      <c r="B123" t="s">
        <v>185</v>
      </c>
      <c r="C123" t="s">
        <v>32</v>
      </c>
      <c r="D123" s="3">
        <v>8200627</v>
      </c>
      <c r="E123" s="3">
        <v>0</v>
      </c>
      <c r="F123" s="3">
        <f t="shared" si="3"/>
        <v>8200627</v>
      </c>
      <c r="G123" s="4">
        <v>2195000.25</v>
      </c>
      <c r="H123" s="1">
        <v>854.21</v>
      </c>
      <c r="I123" s="14">
        <f t="shared" si="4"/>
        <v>9600.2470118589099</v>
      </c>
      <c r="J123" s="14">
        <f t="shared" si="5"/>
        <v>12169.873040587208</v>
      </c>
    </row>
    <row r="124" spans="1:10" x14ac:dyDescent="0.25">
      <c r="A124">
        <v>45328</v>
      </c>
      <c r="B124" t="s">
        <v>186</v>
      </c>
      <c r="C124" t="s">
        <v>70</v>
      </c>
      <c r="D124" s="3">
        <v>4055951</v>
      </c>
      <c r="E124" s="3">
        <v>1753304</v>
      </c>
      <c r="F124" s="3">
        <f t="shared" si="3"/>
        <v>5809255</v>
      </c>
      <c r="G124" s="4">
        <v>2228297.06</v>
      </c>
      <c r="H124" s="1">
        <v>1021.45</v>
      </c>
      <c r="I124" s="14">
        <f t="shared" si="4"/>
        <v>5687.2632042684418</v>
      </c>
      <c r="J124" s="14">
        <f t="shared" si="5"/>
        <v>7868.7670076851537</v>
      </c>
    </row>
    <row r="125" spans="1:10" x14ac:dyDescent="0.25">
      <c r="A125">
        <v>43802</v>
      </c>
      <c r="B125" t="s">
        <v>187</v>
      </c>
      <c r="C125" t="s">
        <v>92</v>
      </c>
      <c r="D125" s="3">
        <v>400731348</v>
      </c>
      <c r="E125" s="3">
        <v>0</v>
      </c>
      <c r="F125" s="3">
        <f t="shared" si="3"/>
        <v>400731348</v>
      </c>
      <c r="G125" s="4">
        <v>249010350.87</v>
      </c>
      <c r="H125" s="1">
        <v>67898.42</v>
      </c>
      <c r="I125" s="14">
        <f t="shared" si="4"/>
        <v>5901.9244924992363</v>
      </c>
      <c r="J125" s="14">
        <f t="shared" si="5"/>
        <v>9569.3198585475184</v>
      </c>
    </row>
    <row r="126" spans="1:10" x14ac:dyDescent="0.25">
      <c r="A126">
        <v>49312</v>
      </c>
      <c r="B126" t="s">
        <v>188</v>
      </c>
      <c r="C126" t="s">
        <v>189</v>
      </c>
      <c r="D126" s="3">
        <v>2290409</v>
      </c>
      <c r="E126" s="3">
        <v>1173081</v>
      </c>
      <c r="F126" s="3">
        <f t="shared" si="3"/>
        <v>3463490</v>
      </c>
      <c r="G126" s="4">
        <v>4454830.1500000004</v>
      </c>
      <c r="H126" s="1">
        <v>882.85</v>
      </c>
      <c r="I126" s="14">
        <f t="shared" si="4"/>
        <v>3923.0786656849973</v>
      </c>
      <c r="J126" s="14">
        <f t="shared" si="5"/>
        <v>8969.0436087670605</v>
      </c>
    </row>
    <row r="127" spans="1:10" x14ac:dyDescent="0.25">
      <c r="A127">
        <v>43810</v>
      </c>
      <c r="B127" t="s">
        <v>190</v>
      </c>
      <c r="C127" t="s">
        <v>50</v>
      </c>
      <c r="D127" s="3">
        <v>5138720</v>
      </c>
      <c r="E127" s="3">
        <v>0</v>
      </c>
      <c r="F127" s="3">
        <f t="shared" si="3"/>
        <v>5138720</v>
      </c>
      <c r="G127" s="4">
        <v>11041997.82</v>
      </c>
      <c r="H127" s="1">
        <v>1744.02</v>
      </c>
      <c r="I127" s="14">
        <f t="shared" si="4"/>
        <v>2946.4799715599593</v>
      </c>
      <c r="J127" s="14">
        <f t="shared" si="5"/>
        <v>9277.8281327049008</v>
      </c>
    </row>
    <row r="128" spans="1:10" x14ac:dyDescent="0.25">
      <c r="A128">
        <v>47548</v>
      </c>
      <c r="B128" t="s">
        <v>191</v>
      </c>
      <c r="C128" t="s">
        <v>192</v>
      </c>
      <c r="D128" s="3">
        <v>2424549</v>
      </c>
      <c r="E128" s="3">
        <v>0</v>
      </c>
      <c r="F128" s="3">
        <f t="shared" si="3"/>
        <v>2424549</v>
      </c>
      <c r="G128" s="4">
        <v>2249544.31</v>
      </c>
      <c r="H128" s="1">
        <v>453.87</v>
      </c>
      <c r="I128" s="14">
        <f t="shared" si="4"/>
        <v>5341.945931654438</v>
      </c>
      <c r="J128" s="14">
        <f t="shared" si="5"/>
        <v>10298.308568532841</v>
      </c>
    </row>
    <row r="129" spans="1:10" x14ac:dyDescent="0.25">
      <c r="A129">
        <v>49320</v>
      </c>
      <c r="B129" t="s">
        <v>193</v>
      </c>
      <c r="C129" t="s">
        <v>189</v>
      </c>
      <c r="D129" s="3">
        <v>1336620</v>
      </c>
      <c r="E129" s="3">
        <v>679305</v>
      </c>
      <c r="F129" s="3">
        <f t="shared" si="3"/>
        <v>2015925</v>
      </c>
      <c r="G129" s="4">
        <v>3346230.73</v>
      </c>
      <c r="H129" s="1">
        <v>544.71</v>
      </c>
      <c r="I129" s="14">
        <f t="shared" si="4"/>
        <v>3700.9142479484494</v>
      </c>
      <c r="J129" s="14">
        <f t="shared" si="5"/>
        <v>9844.0559747388525</v>
      </c>
    </row>
    <row r="130" spans="1:10" x14ac:dyDescent="0.25">
      <c r="A130">
        <v>49981</v>
      </c>
      <c r="B130" t="s">
        <v>194</v>
      </c>
      <c r="C130" t="s">
        <v>22</v>
      </c>
      <c r="D130" s="3">
        <v>30178444</v>
      </c>
      <c r="E130" s="3">
        <v>0</v>
      </c>
      <c r="F130" s="3">
        <f t="shared" si="3"/>
        <v>30178444</v>
      </c>
      <c r="G130" s="4">
        <v>1799564.92</v>
      </c>
      <c r="H130" s="1">
        <v>3158.74</v>
      </c>
      <c r="I130" s="14">
        <f t="shared" si="4"/>
        <v>9553.9499927186171</v>
      </c>
      <c r="J130" s="14">
        <f t="shared" si="5"/>
        <v>10123.659725080255</v>
      </c>
    </row>
    <row r="131" spans="1:10" x14ac:dyDescent="0.25">
      <c r="A131">
        <v>47431</v>
      </c>
      <c r="B131" t="s">
        <v>195</v>
      </c>
      <c r="C131" t="s">
        <v>42</v>
      </c>
      <c r="D131" s="3">
        <v>2551421</v>
      </c>
      <c r="E131" s="3">
        <v>1705040</v>
      </c>
      <c r="F131" s="3">
        <f t="shared" si="3"/>
        <v>4256461</v>
      </c>
      <c r="G131" s="4">
        <v>2743591.01</v>
      </c>
      <c r="H131" s="1">
        <v>660.75</v>
      </c>
      <c r="I131" s="14">
        <f t="shared" si="4"/>
        <v>6441.8630344305711</v>
      </c>
      <c r="J131" s="14">
        <f t="shared" si="5"/>
        <v>10594.100658342792</v>
      </c>
    </row>
    <row r="132" spans="1:10" x14ac:dyDescent="0.25">
      <c r="A132">
        <v>43828</v>
      </c>
      <c r="B132" t="s">
        <v>196</v>
      </c>
      <c r="C132" t="s">
        <v>197</v>
      </c>
      <c r="D132" s="3">
        <v>5870181</v>
      </c>
      <c r="E132" s="3">
        <v>0</v>
      </c>
      <c r="F132" s="3">
        <f t="shared" si="3"/>
        <v>5870181</v>
      </c>
      <c r="G132" s="4">
        <v>8802810.3100000005</v>
      </c>
      <c r="H132" s="1">
        <v>1668.86</v>
      </c>
      <c r="I132" s="14">
        <f t="shared" si="4"/>
        <v>3517.479596850545</v>
      </c>
      <c r="J132" s="14">
        <f t="shared" si="5"/>
        <v>8792.2242189278913</v>
      </c>
    </row>
    <row r="133" spans="1:10" x14ac:dyDescent="0.25">
      <c r="A133">
        <v>49999</v>
      </c>
      <c r="B133" t="s">
        <v>198</v>
      </c>
      <c r="C133" t="s">
        <v>22</v>
      </c>
      <c r="D133" s="3">
        <v>12582783</v>
      </c>
      <c r="E133" s="3">
        <v>0</v>
      </c>
      <c r="F133" s="3">
        <f t="shared" si="3"/>
        <v>12582783</v>
      </c>
      <c r="G133" s="4">
        <v>3499355.68</v>
      </c>
      <c r="H133" s="1">
        <v>1491.23</v>
      </c>
      <c r="I133" s="14">
        <f t="shared" si="4"/>
        <v>8437.8553274813403</v>
      </c>
      <c r="J133" s="14">
        <f t="shared" si="5"/>
        <v>10784.47904079183</v>
      </c>
    </row>
    <row r="134" spans="1:10" x14ac:dyDescent="0.25">
      <c r="A134">
        <v>45336</v>
      </c>
      <c r="B134" t="s">
        <v>199</v>
      </c>
      <c r="C134" t="s">
        <v>89</v>
      </c>
      <c r="D134" s="3">
        <v>2294938</v>
      </c>
      <c r="E134" s="3">
        <v>1855219</v>
      </c>
      <c r="F134" s="3">
        <f t="shared" si="3"/>
        <v>4150157</v>
      </c>
      <c r="G134" s="4">
        <v>3269581.26</v>
      </c>
      <c r="H134" s="1">
        <v>795.73</v>
      </c>
      <c r="I134" s="14">
        <f t="shared" si="4"/>
        <v>5215.5341635982049</v>
      </c>
      <c r="J134" s="14">
        <f t="shared" si="5"/>
        <v>9324.4420343583879</v>
      </c>
    </row>
    <row r="135" spans="1:10" x14ac:dyDescent="0.25">
      <c r="A135">
        <v>45344</v>
      </c>
      <c r="B135" t="s">
        <v>200</v>
      </c>
      <c r="C135" t="s">
        <v>125</v>
      </c>
      <c r="D135" s="3">
        <v>2542420</v>
      </c>
      <c r="E135" s="3">
        <v>190175</v>
      </c>
      <c r="F135" s="3">
        <f t="shared" si="3"/>
        <v>2732595</v>
      </c>
      <c r="G135" s="4">
        <v>3795737.85</v>
      </c>
      <c r="H135" s="1">
        <v>767.9</v>
      </c>
      <c r="I135" s="14">
        <f t="shared" si="4"/>
        <v>3558.5297564787084</v>
      </c>
      <c r="J135" s="14">
        <f t="shared" si="5"/>
        <v>8501.5403698398222</v>
      </c>
    </row>
    <row r="136" spans="1:10" x14ac:dyDescent="0.25">
      <c r="A136">
        <v>46433</v>
      </c>
      <c r="B136" t="s">
        <v>201</v>
      </c>
      <c r="C136" t="s">
        <v>70</v>
      </c>
      <c r="D136" s="3">
        <v>2402948</v>
      </c>
      <c r="E136" s="3">
        <v>1247805</v>
      </c>
      <c r="F136" s="3">
        <f t="shared" si="3"/>
        <v>3650753</v>
      </c>
      <c r="G136" s="4">
        <v>4381323.04</v>
      </c>
      <c r="H136" s="1">
        <v>901.74</v>
      </c>
      <c r="I136" s="14">
        <f t="shared" si="4"/>
        <v>4048.5649965622019</v>
      </c>
      <c r="J136" s="14">
        <f t="shared" si="5"/>
        <v>8907.3081376006394</v>
      </c>
    </row>
    <row r="137" spans="1:10" x14ac:dyDescent="0.25">
      <c r="A137">
        <v>49429</v>
      </c>
      <c r="B137" t="s">
        <v>201</v>
      </c>
      <c r="C137" t="s">
        <v>172</v>
      </c>
      <c r="D137" s="3">
        <v>2997511</v>
      </c>
      <c r="E137" s="3">
        <v>0</v>
      </c>
      <c r="F137" s="3">
        <f t="shared" si="3"/>
        <v>2997511</v>
      </c>
      <c r="G137" s="4">
        <v>7088842.3600000003</v>
      </c>
      <c r="H137" s="1">
        <v>1186.31</v>
      </c>
      <c r="I137" s="14">
        <f t="shared" si="4"/>
        <v>2526.7518608120981</v>
      </c>
      <c r="J137" s="14">
        <f t="shared" si="5"/>
        <v>8502.2914415287742</v>
      </c>
    </row>
    <row r="138" spans="1:10" x14ac:dyDescent="0.25">
      <c r="A138">
        <v>50351</v>
      </c>
      <c r="B138" t="s">
        <v>201</v>
      </c>
      <c r="C138" t="s">
        <v>202</v>
      </c>
      <c r="D138" s="3">
        <v>3549053</v>
      </c>
      <c r="E138" s="3">
        <v>1095804</v>
      </c>
      <c r="F138" s="3">
        <f t="shared" si="3"/>
        <v>4644857</v>
      </c>
      <c r="G138" s="4">
        <v>4376145.68</v>
      </c>
      <c r="H138" s="1">
        <v>818.95</v>
      </c>
      <c r="I138" s="14">
        <f t="shared" si="4"/>
        <v>5671.722327370413</v>
      </c>
      <c r="J138" s="14">
        <f t="shared" si="5"/>
        <v>11015.327773368337</v>
      </c>
    </row>
    <row r="139" spans="1:10" x14ac:dyDescent="0.25">
      <c r="A139">
        <v>49189</v>
      </c>
      <c r="B139" t="s">
        <v>203</v>
      </c>
      <c r="C139" t="s">
        <v>53</v>
      </c>
      <c r="D139" s="3">
        <v>8734602</v>
      </c>
      <c r="E139" s="3">
        <v>0</v>
      </c>
      <c r="F139" s="3">
        <f t="shared" si="3"/>
        <v>8734602</v>
      </c>
      <c r="G139" s="4">
        <v>10480625.029999999</v>
      </c>
      <c r="H139" s="1">
        <v>1942.9</v>
      </c>
      <c r="I139" s="14">
        <f t="shared" si="4"/>
        <v>4495.651860620721</v>
      </c>
      <c r="J139" s="14">
        <f t="shared" si="5"/>
        <v>9889.9722219362811</v>
      </c>
    </row>
    <row r="140" spans="1:10" x14ac:dyDescent="0.25">
      <c r="A140">
        <v>45351</v>
      </c>
      <c r="B140" t="s">
        <v>204</v>
      </c>
      <c r="C140" t="s">
        <v>205</v>
      </c>
      <c r="D140" s="3">
        <v>1803134</v>
      </c>
      <c r="E140" s="3">
        <v>0</v>
      </c>
      <c r="F140" s="3">
        <f t="shared" si="3"/>
        <v>1803134</v>
      </c>
      <c r="G140" s="4">
        <v>7314779.0499999998</v>
      </c>
      <c r="H140" s="1">
        <v>986.44</v>
      </c>
      <c r="I140" s="14">
        <f t="shared" si="4"/>
        <v>1827.920603381858</v>
      </c>
      <c r="J140" s="14">
        <f t="shared" si="5"/>
        <v>9243.2515408945292</v>
      </c>
    </row>
    <row r="141" spans="1:10" x14ac:dyDescent="0.25">
      <c r="A141">
        <v>43836</v>
      </c>
      <c r="B141" t="s">
        <v>206</v>
      </c>
      <c r="C141" t="s">
        <v>22</v>
      </c>
      <c r="D141" s="3">
        <v>30971377</v>
      </c>
      <c r="E141" s="3">
        <v>0</v>
      </c>
      <c r="F141" s="3">
        <f t="shared" ref="F141:F204" si="6">D141+E141</f>
        <v>30971377</v>
      </c>
      <c r="G141" s="4">
        <v>11948761.539999999</v>
      </c>
      <c r="H141" s="1">
        <v>4962.41</v>
      </c>
      <c r="I141" s="14">
        <f t="shared" ref="I141:I204" si="7">F141/H141</f>
        <v>6241.1967169177879</v>
      </c>
      <c r="J141" s="14">
        <f t="shared" ref="J141:J204" si="8">(F141+G141)/H141</f>
        <v>8649.0512754891279</v>
      </c>
    </row>
    <row r="142" spans="1:10" x14ac:dyDescent="0.25">
      <c r="A142">
        <v>46557</v>
      </c>
      <c r="B142" t="s">
        <v>207</v>
      </c>
      <c r="C142" t="s">
        <v>67</v>
      </c>
      <c r="D142" s="3">
        <v>11403830</v>
      </c>
      <c r="E142" s="3">
        <v>0</v>
      </c>
      <c r="F142" s="3">
        <f t="shared" si="6"/>
        <v>11403830</v>
      </c>
      <c r="G142" s="4">
        <v>449773.32</v>
      </c>
      <c r="H142" s="1">
        <v>836.89</v>
      </c>
      <c r="I142" s="14">
        <f t="shared" si="7"/>
        <v>13626.438361074932</v>
      </c>
      <c r="J142" s="14">
        <f t="shared" si="8"/>
        <v>14163.872575846288</v>
      </c>
    </row>
    <row r="143" spans="1:10" x14ac:dyDescent="0.25">
      <c r="A143">
        <v>50542</v>
      </c>
      <c r="B143" t="s">
        <v>208</v>
      </c>
      <c r="C143" t="s">
        <v>161</v>
      </c>
      <c r="D143" s="3">
        <v>3332664</v>
      </c>
      <c r="E143" s="3">
        <v>1211585</v>
      </c>
      <c r="F143" s="3">
        <f t="shared" si="6"/>
        <v>4544249</v>
      </c>
      <c r="G143" s="4">
        <v>2914867.73</v>
      </c>
      <c r="H143" s="1">
        <v>826.58</v>
      </c>
      <c r="I143" s="14">
        <f t="shared" si="7"/>
        <v>5497.6517699436226</v>
      </c>
      <c r="J143" s="14">
        <f t="shared" si="8"/>
        <v>9024.0711485881584</v>
      </c>
    </row>
    <row r="144" spans="1:10" x14ac:dyDescent="0.25">
      <c r="A144">
        <v>48934</v>
      </c>
      <c r="B144" t="s">
        <v>209</v>
      </c>
      <c r="C144" t="s">
        <v>83</v>
      </c>
      <c r="D144" s="3">
        <v>9552824</v>
      </c>
      <c r="E144" s="3">
        <v>0</v>
      </c>
      <c r="F144" s="3">
        <f t="shared" si="6"/>
        <v>9552824</v>
      </c>
      <c r="G144" s="4">
        <v>608733.17000000004</v>
      </c>
      <c r="H144" s="1">
        <v>506.66</v>
      </c>
      <c r="I144" s="14">
        <f t="shared" si="7"/>
        <v>18854.505980341844</v>
      </c>
      <c r="J144" s="14">
        <f t="shared" si="8"/>
        <v>20055.968835116251</v>
      </c>
    </row>
    <row r="145" spans="1:10" x14ac:dyDescent="0.25">
      <c r="A145">
        <v>47837</v>
      </c>
      <c r="B145" t="s">
        <v>210</v>
      </c>
      <c r="C145" t="s">
        <v>151</v>
      </c>
      <c r="D145" s="3">
        <v>1599627</v>
      </c>
      <c r="E145" s="3">
        <v>1017134</v>
      </c>
      <c r="F145" s="3">
        <f t="shared" si="6"/>
        <v>2616761</v>
      </c>
      <c r="G145" s="4">
        <v>3139655.92</v>
      </c>
      <c r="H145" s="1">
        <v>592.54</v>
      </c>
      <c r="I145" s="14">
        <f t="shared" si="7"/>
        <v>4416.1761231309283</v>
      </c>
      <c r="J145" s="14">
        <f t="shared" si="8"/>
        <v>9714.8157423971388</v>
      </c>
    </row>
    <row r="146" spans="1:10" x14ac:dyDescent="0.25">
      <c r="A146">
        <v>47928</v>
      </c>
      <c r="B146" t="s">
        <v>211</v>
      </c>
      <c r="C146" t="s">
        <v>158</v>
      </c>
      <c r="D146" s="3">
        <v>1627503</v>
      </c>
      <c r="E146" s="3">
        <v>0</v>
      </c>
      <c r="F146" s="3">
        <f t="shared" si="6"/>
        <v>1627503</v>
      </c>
      <c r="G146" s="4">
        <v>8731577.25</v>
      </c>
      <c r="H146" s="1">
        <v>1057.18</v>
      </c>
      <c r="I146" s="14">
        <f t="shared" si="7"/>
        <v>1539.4757751754667</v>
      </c>
      <c r="J146" s="14">
        <f t="shared" si="8"/>
        <v>9798.7856845570277</v>
      </c>
    </row>
    <row r="147" spans="1:10" x14ac:dyDescent="0.25">
      <c r="A147">
        <v>43844</v>
      </c>
      <c r="B147" t="s">
        <v>212</v>
      </c>
      <c r="C147" t="s">
        <v>118</v>
      </c>
      <c r="D147" s="3">
        <v>69968918</v>
      </c>
      <c r="E147" s="3">
        <v>0</v>
      </c>
      <c r="F147" s="3">
        <f t="shared" si="6"/>
        <v>69968918</v>
      </c>
      <c r="G147" s="4">
        <v>141028122.11000001</v>
      </c>
      <c r="H147" s="1">
        <v>22928.83</v>
      </c>
      <c r="I147" s="14">
        <f t="shared" si="7"/>
        <v>3051.5694869733866</v>
      </c>
      <c r="J147" s="14">
        <f t="shared" si="8"/>
        <v>9202.2593438042841</v>
      </c>
    </row>
    <row r="148" spans="1:10" x14ac:dyDescent="0.25">
      <c r="A148">
        <v>43851</v>
      </c>
      <c r="B148" t="s">
        <v>213</v>
      </c>
      <c r="C148" t="s">
        <v>163</v>
      </c>
      <c r="D148" s="3">
        <v>11532902</v>
      </c>
      <c r="E148" s="3">
        <v>0</v>
      </c>
      <c r="F148" s="3">
        <f t="shared" si="6"/>
        <v>11532902</v>
      </c>
      <c r="G148" s="4">
        <v>3118290.19</v>
      </c>
      <c r="H148" s="1">
        <v>1298.55</v>
      </c>
      <c r="I148" s="14">
        <f t="shared" si="7"/>
        <v>8881.3692195140738</v>
      </c>
      <c r="J148" s="14">
        <f t="shared" si="8"/>
        <v>11282.732424627469</v>
      </c>
    </row>
    <row r="149" spans="1:10" x14ac:dyDescent="0.25">
      <c r="A149">
        <v>43869</v>
      </c>
      <c r="B149" t="s">
        <v>214</v>
      </c>
      <c r="C149" t="s">
        <v>59</v>
      </c>
      <c r="D149" s="3">
        <v>7444102</v>
      </c>
      <c r="E149" s="3">
        <v>1621984</v>
      </c>
      <c r="F149" s="3">
        <f t="shared" si="6"/>
        <v>9066086</v>
      </c>
      <c r="G149" s="4">
        <v>12836630.48</v>
      </c>
      <c r="H149" s="1">
        <v>2644.18</v>
      </c>
      <c r="I149" s="14">
        <f t="shared" si="7"/>
        <v>3428.6947182113172</v>
      </c>
      <c r="J149" s="14">
        <f t="shared" si="8"/>
        <v>8283.368182196371</v>
      </c>
    </row>
    <row r="150" spans="1:10" x14ac:dyDescent="0.25">
      <c r="A150">
        <v>43877</v>
      </c>
      <c r="B150" t="s">
        <v>215</v>
      </c>
      <c r="C150" t="s">
        <v>94</v>
      </c>
      <c r="D150" s="3">
        <v>32859133</v>
      </c>
      <c r="E150" s="3">
        <v>0</v>
      </c>
      <c r="F150" s="3">
        <f t="shared" si="6"/>
        <v>32859133</v>
      </c>
      <c r="G150" s="4">
        <v>12653707.35</v>
      </c>
      <c r="H150" s="1">
        <v>5319.5</v>
      </c>
      <c r="I150" s="14">
        <f t="shared" si="7"/>
        <v>6177.1093147852243</v>
      </c>
      <c r="J150" s="14">
        <f t="shared" si="8"/>
        <v>8555.8492997462163</v>
      </c>
    </row>
    <row r="151" spans="1:10" x14ac:dyDescent="0.25">
      <c r="A151">
        <v>43885</v>
      </c>
      <c r="B151" t="s">
        <v>216</v>
      </c>
      <c r="C151" t="s">
        <v>26</v>
      </c>
      <c r="D151" s="3">
        <v>4492231</v>
      </c>
      <c r="E151" s="3">
        <v>0</v>
      </c>
      <c r="F151" s="3">
        <f t="shared" si="6"/>
        <v>4492231</v>
      </c>
      <c r="G151" s="4">
        <v>3152473.85</v>
      </c>
      <c r="H151" s="1">
        <v>1150.3399999999999</v>
      </c>
      <c r="I151" s="14">
        <f t="shared" si="7"/>
        <v>3905.1332649477549</v>
      </c>
      <c r="J151" s="14">
        <f t="shared" si="8"/>
        <v>6645.604647321662</v>
      </c>
    </row>
    <row r="152" spans="1:10" x14ac:dyDescent="0.25">
      <c r="A152">
        <v>43893</v>
      </c>
      <c r="B152" t="s">
        <v>217</v>
      </c>
      <c r="C152" t="s">
        <v>170</v>
      </c>
      <c r="D152" s="3">
        <v>13468458</v>
      </c>
      <c r="E152" s="3">
        <v>0</v>
      </c>
      <c r="F152" s="3">
        <f t="shared" si="6"/>
        <v>13468458</v>
      </c>
      <c r="G152" s="4">
        <v>6281692.3799999999</v>
      </c>
      <c r="H152" s="1">
        <v>2676.66</v>
      </c>
      <c r="I152" s="14">
        <f t="shared" si="7"/>
        <v>5031.8150232005564</v>
      </c>
      <c r="J152" s="14">
        <f t="shared" si="8"/>
        <v>7378.6548833247407</v>
      </c>
    </row>
    <row r="153" spans="1:10" x14ac:dyDescent="0.25">
      <c r="A153">
        <v>47027</v>
      </c>
      <c r="B153" t="s">
        <v>218</v>
      </c>
      <c r="C153" t="s">
        <v>92</v>
      </c>
      <c r="D153" s="3">
        <v>154042094</v>
      </c>
      <c r="E153" s="3">
        <v>0</v>
      </c>
      <c r="F153" s="3">
        <f t="shared" si="6"/>
        <v>154042094</v>
      </c>
      <c r="G153" s="4">
        <v>15290933.75</v>
      </c>
      <c r="H153" s="1">
        <v>14159.42</v>
      </c>
      <c r="I153" s="14">
        <f t="shared" si="7"/>
        <v>10879.124568661711</v>
      </c>
      <c r="J153" s="14">
        <f t="shared" si="8"/>
        <v>11959.037005046817</v>
      </c>
    </row>
    <row r="154" spans="1:10" x14ac:dyDescent="0.25">
      <c r="A154">
        <v>43901</v>
      </c>
      <c r="B154" t="s">
        <v>219</v>
      </c>
      <c r="C154" t="s">
        <v>67</v>
      </c>
      <c r="D154" s="3">
        <v>9976484</v>
      </c>
      <c r="E154" s="3">
        <v>0</v>
      </c>
      <c r="F154" s="3">
        <f t="shared" si="6"/>
        <v>9976484</v>
      </c>
      <c r="G154" s="4">
        <v>31765952.91</v>
      </c>
      <c r="H154" s="1">
        <v>2913.66</v>
      </c>
      <c r="I154" s="14">
        <f t="shared" si="7"/>
        <v>3424.038494539514</v>
      </c>
      <c r="J154" s="14">
        <f t="shared" si="8"/>
        <v>14326.461189706417</v>
      </c>
    </row>
    <row r="155" spans="1:10" x14ac:dyDescent="0.25">
      <c r="A155">
        <v>46409</v>
      </c>
      <c r="B155" t="s">
        <v>220</v>
      </c>
      <c r="C155" t="s">
        <v>98</v>
      </c>
      <c r="D155" s="3">
        <v>3202624</v>
      </c>
      <c r="E155" s="3">
        <v>0</v>
      </c>
      <c r="F155" s="3">
        <f t="shared" si="6"/>
        <v>3202624</v>
      </c>
      <c r="G155" s="4">
        <v>8563762.0199999996</v>
      </c>
      <c r="H155" s="1">
        <v>1373.32</v>
      </c>
      <c r="I155" s="14">
        <f t="shared" si="7"/>
        <v>2332.0304080622145</v>
      </c>
      <c r="J155" s="14">
        <f t="shared" si="8"/>
        <v>8567.8399935921716</v>
      </c>
    </row>
    <row r="156" spans="1:10" x14ac:dyDescent="0.25">
      <c r="A156">
        <v>69682</v>
      </c>
      <c r="B156" t="s">
        <v>221</v>
      </c>
      <c r="C156" t="s">
        <v>133</v>
      </c>
      <c r="D156" s="3">
        <v>2945065</v>
      </c>
      <c r="E156" s="3">
        <v>0</v>
      </c>
      <c r="F156" s="3">
        <f t="shared" si="6"/>
        <v>2945065</v>
      </c>
      <c r="G156" s="4">
        <v>6084918.9900000002</v>
      </c>
      <c r="H156" s="1">
        <v>962.12</v>
      </c>
      <c r="I156" s="14">
        <f t="shared" si="7"/>
        <v>3061.0162973433667</v>
      </c>
      <c r="J156" s="14">
        <f t="shared" si="8"/>
        <v>9385.5069949694425</v>
      </c>
    </row>
    <row r="157" spans="1:10" x14ac:dyDescent="0.25">
      <c r="A157">
        <v>47688</v>
      </c>
      <c r="B157" t="s">
        <v>222</v>
      </c>
      <c r="C157" t="s">
        <v>223</v>
      </c>
      <c r="D157" s="3">
        <v>10378705</v>
      </c>
      <c r="E157" s="3">
        <v>0</v>
      </c>
      <c r="F157" s="3">
        <f t="shared" si="6"/>
        <v>10378705</v>
      </c>
      <c r="G157" s="4">
        <v>4146039.14</v>
      </c>
      <c r="H157" s="1">
        <v>1621.23</v>
      </c>
      <c r="I157" s="14">
        <f t="shared" si="7"/>
        <v>6401.7474386731064</v>
      </c>
      <c r="J157" s="14">
        <f t="shared" si="8"/>
        <v>8959.0891730352887</v>
      </c>
    </row>
    <row r="158" spans="1:10" x14ac:dyDescent="0.25">
      <c r="A158">
        <v>47845</v>
      </c>
      <c r="B158" t="s">
        <v>224</v>
      </c>
      <c r="C158" t="s">
        <v>151</v>
      </c>
      <c r="D158" s="3">
        <v>5732726</v>
      </c>
      <c r="E158" s="3">
        <v>0</v>
      </c>
      <c r="F158" s="3">
        <f t="shared" si="6"/>
        <v>5732726</v>
      </c>
      <c r="G158" s="4">
        <v>3945968.02</v>
      </c>
      <c r="H158" s="1">
        <v>1272.78</v>
      </c>
      <c r="I158" s="14">
        <f t="shared" si="7"/>
        <v>4504.0981159351968</v>
      </c>
      <c r="J158" s="14">
        <f t="shared" si="8"/>
        <v>7604.3731202564468</v>
      </c>
    </row>
    <row r="159" spans="1:10" x14ac:dyDescent="0.25">
      <c r="A159">
        <v>43919</v>
      </c>
      <c r="B159" t="s">
        <v>225</v>
      </c>
      <c r="C159" t="s">
        <v>70</v>
      </c>
      <c r="D159" s="3">
        <v>4422173</v>
      </c>
      <c r="E159" s="3">
        <v>0</v>
      </c>
      <c r="F159" s="3">
        <f t="shared" si="6"/>
        <v>4422173</v>
      </c>
      <c r="G159" s="4">
        <v>18753933.969999999</v>
      </c>
      <c r="H159" s="1">
        <v>2482.77</v>
      </c>
      <c r="I159" s="14">
        <f t="shared" si="7"/>
        <v>1781.144850308325</v>
      </c>
      <c r="J159" s="14">
        <f t="shared" si="8"/>
        <v>9334.7780785171399</v>
      </c>
    </row>
    <row r="160" spans="1:10" x14ac:dyDescent="0.25">
      <c r="A160">
        <v>48835</v>
      </c>
      <c r="B160" t="s">
        <v>226</v>
      </c>
      <c r="C160" t="s">
        <v>227</v>
      </c>
      <c r="D160" s="3">
        <v>7125238</v>
      </c>
      <c r="E160" s="3">
        <v>0</v>
      </c>
      <c r="F160" s="3">
        <f t="shared" si="6"/>
        <v>7125238</v>
      </c>
      <c r="G160" s="4">
        <v>9010183.9900000002</v>
      </c>
      <c r="H160" s="1">
        <v>2003.43</v>
      </c>
      <c r="I160" s="14">
        <f t="shared" si="7"/>
        <v>3556.519568939269</v>
      </c>
      <c r="J160" s="14">
        <f t="shared" si="8"/>
        <v>8053.8985589713639</v>
      </c>
    </row>
    <row r="161" spans="1:10" x14ac:dyDescent="0.25">
      <c r="A161">
        <v>43927</v>
      </c>
      <c r="B161" t="s">
        <v>228</v>
      </c>
      <c r="C161" t="s">
        <v>70</v>
      </c>
      <c r="D161" s="3">
        <v>2812208</v>
      </c>
      <c r="E161" s="3">
        <v>0</v>
      </c>
      <c r="F161" s="3">
        <f t="shared" si="6"/>
        <v>2812208</v>
      </c>
      <c r="G161" s="4">
        <v>7215109.4299999997</v>
      </c>
      <c r="H161" s="1">
        <v>1257.5</v>
      </c>
      <c r="I161" s="14">
        <f t="shared" si="7"/>
        <v>2236.3483101391648</v>
      </c>
      <c r="J161" s="14">
        <f t="shared" si="8"/>
        <v>7974.009884691849</v>
      </c>
    </row>
    <row r="162" spans="1:10" x14ac:dyDescent="0.25">
      <c r="A162">
        <v>46037</v>
      </c>
      <c r="B162" t="s">
        <v>229</v>
      </c>
      <c r="C162" t="s">
        <v>230</v>
      </c>
      <c r="D162" s="3">
        <v>4121933</v>
      </c>
      <c r="E162" s="3">
        <v>0</v>
      </c>
      <c r="F162" s="3">
        <f t="shared" si="6"/>
        <v>4121933</v>
      </c>
      <c r="G162" s="4">
        <v>7272665.2000000002</v>
      </c>
      <c r="H162" s="1">
        <v>1315.04</v>
      </c>
      <c r="I162" s="14">
        <f t="shared" si="7"/>
        <v>3134.454465263414</v>
      </c>
      <c r="J162" s="14">
        <f t="shared" si="8"/>
        <v>8664.8301192359158</v>
      </c>
    </row>
    <row r="163" spans="1:10" x14ac:dyDescent="0.25">
      <c r="A163">
        <v>48512</v>
      </c>
      <c r="B163" t="s">
        <v>229</v>
      </c>
      <c r="C163" t="s">
        <v>231</v>
      </c>
      <c r="D163" s="3">
        <v>1541951</v>
      </c>
      <c r="E163" s="3">
        <v>0</v>
      </c>
      <c r="F163" s="3">
        <f t="shared" si="6"/>
        <v>1541951</v>
      </c>
      <c r="G163" s="4">
        <v>5281269.62</v>
      </c>
      <c r="H163" s="1">
        <v>792.64</v>
      </c>
      <c r="I163" s="14">
        <f t="shared" si="7"/>
        <v>1945.3358397254744</v>
      </c>
      <c r="J163" s="14">
        <f t="shared" si="8"/>
        <v>8608.221411990311</v>
      </c>
    </row>
    <row r="164" spans="1:10" x14ac:dyDescent="0.25">
      <c r="A164">
        <v>49122</v>
      </c>
      <c r="B164" t="s">
        <v>229</v>
      </c>
      <c r="C164" t="s">
        <v>232</v>
      </c>
      <c r="D164" s="3">
        <v>1300056</v>
      </c>
      <c r="E164" s="3">
        <v>0</v>
      </c>
      <c r="F164" s="3">
        <f t="shared" si="6"/>
        <v>1300056</v>
      </c>
      <c r="G164" s="4">
        <v>6290847.4199999999</v>
      </c>
      <c r="H164" s="1">
        <v>878.7</v>
      </c>
      <c r="I164" s="14">
        <f t="shared" si="7"/>
        <v>1479.522021167634</v>
      </c>
      <c r="J164" s="14">
        <f t="shared" si="8"/>
        <v>8638.7884602253325</v>
      </c>
    </row>
    <row r="165" spans="1:10" x14ac:dyDescent="0.25">
      <c r="A165">
        <v>50674</v>
      </c>
      <c r="B165" t="s">
        <v>233</v>
      </c>
      <c r="C165" t="s">
        <v>108</v>
      </c>
      <c r="D165" s="3">
        <v>5773971</v>
      </c>
      <c r="E165" s="3">
        <v>1921826</v>
      </c>
      <c r="F165" s="3">
        <f t="shared" si="6"/>
        <v>7695797</v>
      </c>
      <c r="G165" s="4">
        <v>6035462.8899999997</v>
      </c>
      <c r="H165" s="1">
        <v>1391.2</v>
      </c>
      <c r="I165" s="14">
        <f t="shared" si="7"/>
        <v>5531.7689764232318</v>
      </c>
      <c r="J165" s="14">
        <f t="shared" si="8"/>
        <v>9870.0833021851631</v>
      </c>
    </row>
    <row r="166" spans="1:10" x14ac:dyDescent="0.25">
      <c r="A166">
        <v>43935</v>
      </c>
      <c r="B166" t="s">
        <v>234</v>
      </c>
      <c r="C166" t="s">
        <v>183</v>
      </c>
      <c r="D166" s="3">
        <v>6504635</v>
      </c>
      <c r="E166" s="3">
        <v>3749610</v>
      </c>
      <c r="F166" s="3">
        <f t="shared" si="6"/>
        <v>10254245</v>
      </c>
      <c r="G166" s="4">
        <v>8383983.5499999998</v>
      </c>
      <c r="H166" s="1">
        <v>2246.29</v>
      </c>
      <c r="I166" s="14">
        <f t="shared" si="7"/>
        <v>4564.9693494606663</v>
      </c>
      <c r="J166" s="14">
        <f t="shared" si="8"/>
        <v>8297.3385226306491</v>
      </c>
    </row>
    <row r="167" spans="1:10" x14ac:dyDescent="0.25">
      <c r="A167">
        <v>50617</v>
      </c>
      <c r="B167" t="s">
        <v>235</v>
      </c>
      <c r="C167" t="s">
        <v>123</v>
      </c>
      <c r="D167" s="3">
        <v>1732021</v>
      </c>
      <c r="E167" s="3">
        <v>802277</v>
      </c>
      <c r="F167" s="3">
        <f t="shared" si="6"/>
        <v>2534298</v>
      </c>
      <c r="G167" s="4">
        <v>2619790.27</v>
      </c>
      <c r="H167" s="1">
        <v>606.48</v>
      </c>
      <c r="I167" s="14">
        <f t="shared" si="7"/>
        <v>4178.7000395726154</v>
      </c>
      <c r="J167" s="14">
        <f t="shared" si="8"/>
        <v>8498.3647770742627</v>
      </c>
    </row>
    <row r="168" spans="1:10" x14ac:dyDescent="0.25">
      <c r="A168">
        <v>46094</v>
      </c>
      <c r="B168" t="s">
        <v>236</v>
      </c>
      <c r="C168" t="s">
        <v>237</v>
      </c>
      <c r="D168" s="3">
        <v>15000324</v>
      </c>
      <c r="E168" s="3">
        <v>0</v>
      </c>
      <c r="F168" s="3">
        <f t="shared" si="6"/>
        <v>15000324</v>
      </c>
      <c r="G168" s="4">
        <v>14983149.83</v>
      </c>
      <c r="H168" s="1">
        <v>3414.4</v>
      </c>
      <c r="I168" s="14">
        <f t="shared" si="7"/>
        <v>4393.2532802249298</v>
      </c>
      <c r="J168" s="14">
        <f t="shared" si="8"/>
        <v>8781.4766371836922</v>
      </c>
    </row>
    <row r="169" spans="1:10" x14ac:dyDescent="0.25">
      <c r="A169">
        <v>46789</v>
      </c>
      <c r="B169" t="s">
        <v>238</v>
      </c>
      <c r="C169" t="s">
        <v>239</v>
      </c>
      <c r="D169" s="3">
        <v>8679323</v>
      </c>
      <c r="E169" s="3">
        <v>0</v>
      </c>
      <c r="F169" s="3">
        <f t="shared" si="6"/>
        <v>8679323</v>
      </c>
      <c r="G169" s="4">
        <v>5521745.5</v>
      </c>
      <c r="H169" s="1">
        <v>1492.32</v>
      </c>
      <c r="I169" s="14">
        <f t="shared" si="7"/>
        <v>5815.9932186126307</v>
      </c>
      <c r="J169" s="14">
        <f t="shared" si="8"/>
        <v>9516.1014393695732</v>
      </c>
    </row>
    <row r="170" spans="1:10" x14ac:dyDescent="0.25">
      <c r="A170">
        <v>47795</v>
      </c>
      <c r="B170" t="s">
        <v>240</v>
      </c>
      <c r="C170" t="s">
        <v>127</v>
      </c>
      <c r="D170" s="3">
        <v>9088453</v>
      </c>
      <c r="E170" s="3">
        <v>0</v>
      </c>
      <c r="F170" s="3">
        <f t="shared" si="6"/>
        <v>9088453</v>
      </c>
      <c r="G170" s="4">
        <v>7737458.0599999996</v>
      </c>
      <c r="H170" s="1">
        <v>1950.34</v>
      </c>
      <c r="I170" s="14">
        <f t="shared" si="7"/>
        <v>4659.9326271316795</v>
      </c>
      <c r="J170" s="14">
        <f t="shared" si="8"/>
        <v>8627.1681142775105</v>
      </c>
    </row>
    <row r="171" spans="1:10" x14ac:dyDescent="0.25">
      <c r="A171">
        <v>50625</v>
      </c>
      <c r="B171" t="s">
        <v>241</v>
      </c>
      <c r="C171" t="s">
        <v>123</v>
      </c>
      <c r="D171" s="3">
        <v>1590142</v>
      </c>
      <c r="E171" s="3">
        <v>0</v>
      </c>
      <c r="F171" s="3">
        <f t="shared" si="6"/>
        <v>1590142</v>
      </c>
      <c r="G171" s="4">
        <v>2926336.41</v>
      </c>
      <c r="H171" s="1">
        <v>513.63</v>
      </c>
      <c r="I171" s="14">
        <f t="shared" si="7"/>
        <v>3095.8900375756866</v>
      </c>
      <c r="J171" s="14">
        <f t="shared" si="8"/>
        <v>8793.2527500340711</v>
      </c>
    </row>
    <row r="172" spans="1:10" x14ac:dyDescent="0.25">
      <c r="A172">
        <v>48413</v>
      </c>
      <c r="B172" t="s">
        <v>242</v>
      </c>
      <c r="C172" t="s">
        <v>243</v>
      </c>
      <c r="D172" s="3">
        <v>4753378</v>
      </c>
      <c r="E172" s="3">
        <v>988913</v>
      </c>
      <c r="F172" s="3">
        <f t="shared" si="6"/>
        <v>5742291</v>
      </c>
      <c r="G172" s="4">
        <v>6155936.6799999997</v>
      </c>
      <c r="H172" s="1">
        <v>1179.1099999999999</v>
      </c>
      <c r="I172" s="14">
        <f t="shared" si="7"/>
        <v>4870.021456861532</v>
      </c>
      <c r="J172" s="14">
        <f t="shared" si="8"/>
        <v>10090.854695490667</v>
      </c>
    </row>
    <row r="173" spans="1:10" x14ac:dyDescent="0.25">
      <c r="A173">
        <v>45773</v>
      </c>
      <c r="B173" t="s">
        <v>244</v>
      </c>
      <c r="C173" t="s">
        <v>26</v>
      </c>
      <c r="D173" s="3">
        <v>10784967</v>
      </c>
      <c r="E173" s="3">
        <v>0</v>
      </c>
      <c r="F173" s="3">
        <f t="shared" si="6"/>
        <v>10784967</v>
      </c>
      <c r="G173" s="4">
        <v>7548306.2699999996</v>
      </c>
      <c r="H173" s="1">
        <v>2567.4299999999998</v>
      </c>
      <c r="I173" s="14">
        <f t="shared" si="7"/>
        <v>4200.6858999076903</v>
      </c>
      <c r="J173" s="14">
        <f t="shared" si="8"/>
        <v>7140.7100758345896</v>
      </c>
    </row>
    <row r="174" spans="1:10" x14ac:dyDescent="0.25">
      <c r="A174">
        <v>50682</v>
      </c>
      <c r="B174" t="s">
        <v>245</v>
      </c>
      <c r="C174" t="s">
        <v>108</v>
      </c>
      <c r="D174" s="3">
        <v>2989346</v>
      </c>
      <c r="E174" s="3">
        <v>1657877</v>
      </c>
      <c r="F174" s="3">
        <f t="shared" si="6"/>
        <v>4647223</v>
      </c>
      <c r="G174" s="4">
        <v>6375123.3300000001</v>
      </c>
      <c r="H174" s="1">
        <v>1138.69</v>
      </c>
      <c r="I174" s="14">
        <f t="shared" si="7"/>
        <v>4081.201204893342</v>
      </c>
      <c r="J174" s="14">
        <f t="shared" si="8"/>
        <v>9679.8481851952674</v>
      </c>
    </row>
    <row r="175" spans="1:10" x14ac:dyDescent="0.25">
      <c r="A175">
        <v>43943</v>
      </c>
      <c r="B175" t="s">
        <v>246</v>
      </c>
      <c r="C175" t="s">
        <v>32</v>
      </c>
      <c r="D175" s="3">
        <v>35881684</v>
      </c>
      <c r="E175" s="3">
        <v>0</v>
      </c>
      <c r="F175" s="3">
        <f t="shared" si="6"/>
        <v>35881684</v>
      </c>
      <c r="G175" s="4">
        <v>34497962.119999997</v>
      </c>
      <c r="H175" s="1">
        <v>7409.29</v>
      </c>
      <c r="I175" s="14">
        <f t="shared" si="7"/>
        <v>4842.7965432585306</v>
      </c>
      <c r="J175" s="14">
        <f t="shared" si="8"/>
        <v>9498.838096497775</v>
      </c>
    </row>
    <row r="176" spans="1:10" x14ac:dyDescent="0.25">
      <c r="A176">
        <v>43950</v>
      </c>
      <c r="B176" t="s">
        <v>247</v>
      </c>
      <c r="C176" t="s">
        <v>67</v>
      </c>
      <c r="D176" s="3">
        <v>41990496</v>
      </c>
      <c r="E176" s="3">
        <v>0</v>
      </c>
      <c r="F176" s="3">
        <f t="shared" si="6"/>
        <v>41990496</v>
      </c>
      <c r="G176" s="4">
        <v>32402120.539999999</v>
      </c>
      <c r="H176" s="1">
        <v>7293.24</v>
      </c>
      <c r="I176" s="14">
        <f t="shared" si="7"/>
        <v>5757.4543001464372</v>
      </c>
      <c r="J176" s="14">
        <f t="shared" si="8"/>
        <v>10200.215067651687</v>
      </c>
    </row>
    <row r="177" spans="1:10" x14ac:dyDescent="0.25">
      <c r="A177">
        <v>47050</v>
      </c>
      <c r="B177" t="s">
        <v>248</v>
      </c>
      <c r="C177" t="s">
        <v>45</v>
      </c>
      <c r="D177" s="3">
        <v>4457967</v>
      </c>
      <c r="E177" s="3">
        <v>3425886</v>
      </c>
      <c r="F177" s="3">
        <f t="shared" si="6"/>
        <v>7883853</v>
      </c>
      <c r="G177" s="4">
        <v>4517068.21</v>
      </c>
      <c r="H177" s="1">
        <v>1115.8</v>
      </c>
      <c r="I177" s="14">
        <f t="shared" si="7"/>
        <v>7065.6506542391116</v>
      </c>
      <c r="J177" s="14">
        <f t="shared" si="8"/>
        <v>11113.928311525364</v>
      </c>
    </row>
    <row r="178" spans="1:10" x14ac:dyDescent="0.25">
      <c r="A178">
        <v>50328</v>
      </c>
      <c r="B178" t="s">
        <v>249</v>
      </c>
      <c r="C178" t="s">
        <v>250</v>
      </c>
      <c r="D178" s="3">
        <v>6804212</v>
      </c>
      <c r="E178" s="3">
        <v>1551353</v>
      </c>
      <c r="F178" s="3">
        <f t="shared" si="6"/>
        <v>8355565</v>
      </c>
      <c r="G178" s="4">
        <v>1827640.38</v>
      </c>
      <c r="H178" s="1">
        <v>902.94</v>
      </c>
      <c r="I178" s="14">
        <f t="shared" si="7"/>
        <v>9253.7322524198717</v>
      </c>
      <c r="J178" s="14">
        <f t="shared" si="8"/>
        <v>11277.831727468047</v>
      </c>
    </row>
    <row r="179" spans="1:10" x14ac:dyDescent="0.25">
      <c r="A179">
        <v>43968</v>
      </c>
      <c r="B179" t="s">
        <v>251</v>
      </c>
      <c r="C179" t="s">
        <v>72</v>
      </c>
      <c r="D179" s="3">
        <v>20134538</v>
      </c>
      <c r="E179" s="3">
        <v>3530025</v>
      </c>
      <c r="F179" s="3">
        <f t="shared" si="6"/>
        <v>23664563</v>
      </c>
      <c r="G179" s="4">
        <v>17331048.850000001</v>
      </c>
      <c r="H179" s="1">
        <v>4474.6000000000004</v>
      </c>
      <c r="I179" s="14">
        <f t="shared" si="7"/>
        <v>5288.643230679837</v>
      </c>
      <c r="J179" s="14">
        <f t="shared" si="8"/>
        <v>9161.8495172752864</v>
      </c>
    </row>
    <row r="180" spans="1:10" x14ac:dyDescent="0.25">
      <c r="A180">
        <v>46102</v>
      </c>
      <c r="B180" t="s">
        <v>252</v>
      </c>
      <c r="C180" t="s">
        <v>237</v>
      </c>
      <c r="D180" s="3">
        <v>52598823</v>
      </c>
      <c r="E180" s="3">
        <v>0</v>
      </c>
      <c r="F180" s="3">
        <f t="shared" si="6"/>
        <v>52598823</v>
      </c>
      <c r="G180" s="4">
        <v>24265386.489999998</v>
      </c>
      <c r="H180" s="1">
        <v>9101.41</v>
      </c>
      <c r="I180" s="14">
        <f t="shared" si="7"/>
        <v>5779.1949818764342</v>
      </c>
      <c r="J180" s="14">
        <f t="shared" si="8"/>
        <v>8445.3078687807701</v>
      </c>
    </row>
    <row r="181" spans="1:10" x14ac:dyDescent="0.25">
      <c r="A181">
        <v>47621</v>
      </c>
      <c r="B181" t="s">
        <v>253</v>
      </c>
      <c r="C181" t="s">
        <v>113</v>
      </c>
      <c r="D181" s="3">
        <v>1728807</v>
      </c>
      <c r="E181" s="3">
        <v>0</v>
      </c>
      <c r="F181" s="3">
        <f t="shared" si="6"/>
        <v>1728807</v>
      </c>
      <c r="G181" s="4">
        <v>5361923.6100000003</v>
      </c>
      <c r="H181" s="1">
        <v>962.76</v>
      </c>
      <c r="I181" s="14">
        <f t="shared" si="7"/>
        <v>1795.678050604512</v>
      </c>
      <c r="J181" s="14">
        <f t="shared" si="8"/>
        <v>7365.0033341642784</v>
      </c>
    </row>
    <row r="182" spans="1:10" x14ac:dyDescent="0.25">
      <c r="A182">
        <v>46870</v>
      </c>
      <c r="B182" t="s">
        <v>254</v>
      </c>
      <c r="C182" t="s">
        <v>30</v>
      </c>
      <c r="D182" s="3">
        <v>5774214</v>
      </c>
      <c r="E182" s="3">
        <v>2807545</v>
      </c>
      <c r="F182" s="3">
        <f t="shared" si="6"/>
        <v>8581759</v>
      </c>
      <c r="G182" s="4">
        <v>9007037.7100000009</v>
      </c>
      <c r="H182" s="1">
        <v>1780.81</v>
      </c>
      <c r="I182" s="14">
        <f t="shared" si="7"/>
        <v>4819.0199965184383</v>
      </c>
      <c r="J182" s="14">
        <f t="shared" si="8"/>
        <v>9876.8519437783943</v>
      </c>
    </row>
    <row r="183" spans="1:10" x14ac:dyDescent="0.25">
      <c r="A183">
        <v>47936</v>
      </c>
      <c r="B183" t="s">
        <v>255</v>
      </c>
      <c r="C183" t="s">
        <v>158</v>
      </c>
      <c r="D183" s="3">
        <v>4387671</v>
      </c>
      <c r="E183" s="3">
        <v>0</v>
      </c>
      <c r="F183" s="3">
        <f t="shared" si="6"/>
        <v>4387671</v>
      </c>
      <c r="G183" s="4">
        <v>8315978.9699999997</v>
      </c>
      <c r="H183" s="1">
        <v>1632.62</v>
      </c>
      <c r="I183" s="14">
        <f t="shared" si="7"/>
        <v>2687.5029094339161</v>
      </c>
      <c r="J183" s="14">
        <f t="shared" si="8"/>
        <v>7781.143174774289</v>
      </c>
    </row>
    <row r="184" spans="1:10" x14ac:dyDescent="0.25">
      <c r="A184">
        <v>49775</v>
      </c>
      <c r="B184" t="s">
        <v>256</v>
      </c>
      <c r="C184" t="s">
        <v>34</v>
      </c>
      <c r="D184" s="3">
        <v>1319799</v>
      </c>
      <c r="E184" s="3">
        <v>389532</v>
      </c>
      <c r="F184" s="3">
        <f t="shared" si="6"/>
        <v>1709331</v>
      </c>
      <c r="G184" s="4">
        <v>2196854.2400000002</v>
      </c>
      <c r="H184" s="1">
        <v>358.27</v>
      </c>
      <c r="I184" s="14">
        <f t="shared" si="7"/>
        <v>4771.0693052725601</v>
      </c>
      <c r="J184" s="14">
        <f t="shared" si="8"/>
        <v>10902.909090909092</v>
      </c>
    </row>
    <row r="185" spans="1:10" x14ac:dyDescent="0.25">
      <c r="A185">
        <v>49841</v>
      </c>
      <c r="B185" t="s">
        <v>257</v>
      </c>
      <c r="C185" t="s">
        <v>28</v>
      </c>
      <c r="D185" s="3">
        <v>6021807</v>
      </c>
      <c r="E185" s="3">
        <v>0</v>
      </c>
      <c r="F185" s="3">
        <f t="shared" si="6"/>
        <v>6021807</v>
      </c>
      <c r="G185" s="4">
        <v>7686883</v>
      </c>
      <c r="H185" s="1">
        <v>1582.2</v>
      </c>
      <c r="I185" s="14">
        <f t="shared" si="7"/>
        <v>3805.9708001516874</v>
      </c>
      <c r="J185" s="14">
        <f t="shared" si="8"/>
        <v>8664.3218303627855</v>
      </c>
    </row>
    <row r="186" spans="1:10" x14ac:dyDescent="0.25">
      <c r="A186">
        <v>45369</v>
      </c>
      <c r="B186" t="s">
        <v>258</v>
      </c>
      <c r="C186" t="s">
        <v>259</v>
      </c>
      <c r="D186" s="3">
        <v>3130795</v>
      </c>
      <c r="E186" s="3">
        <v>0</v>
      </c>
      <c r="F186" s="3">
        <f t="shared" si="6"/>
        <v>3130795</v>
      </c>
      <c r="G186" s="4">
        <v>1236550.3700000001</v>
      </c>
      <c r="H186" s="1">
        <v>392.17</v>
      </c>
      <c r="I186" s="14">
        <f t="shared" si="7"/>
        <v>7983.2598107963377</v>
      </c>
      <c r="J186" s="14">
        <f t="shared" si="8"/>
        <v>11136.357625519546</v>
      </c>
    </row>
    <row r="187" spans="1:10" x14ac:dyDescent="0.25">
      <c r="A187">
        <v>43976</v>
      </c>
      <c r="B187" t="s">
        <v>260</v>
      </c>
      <c r="C187" t="s">
        <v>67</v>
      </c>
      <c r="D187" s="3">
        <v>18927216</v>
      </c>
      <c r="E187" s="3">
        <v>0</v>
      </c>
      <c r="F187" s="3">
        <f t="shared" si="6"/>
        <v>18927216</v>
      </c>
      <c r="G187" s="4">
        <v>1964884.44</v>
      </c>
      <c r="H187" s="1">
        <v>1688.23</v>
      </c>
      <c r="I187" s="14">
        <f t="shared" si="7"/>
        <v>11211.278084147301</v>
      </c>
      <c r="J187" s="14">
        <f t="shared" si="8"/>
        <v>12375.150565977385</v>
      </c>
    </row>
    <row r="188" spans="1:10" x14ac:dyDescent="0.25">
      <c r="A188">
        <v>47068</v>
      </c>
      <c r="B188" t="s">
        <v>261</v>
      </c>
      <c r="C188" t="s">
        <v>45</v>
      </c>
      <c r="D188" s="3">
        <v>1286713</v>
      </c>
      <c r="E188" s="3">
        <v>436655</v>
      </c>
      <c r="F188" s="3">
        <f t="shared" si="6"/>
        <v>1723368</v>
      </c>
      <c r="G188" s="4">
        <v>2492173.36</v>
      </c>
      <c r="H188" s="1">
        <v>426.35</v>
      </c>
      <c r="I188" s="14">
        <f t="shared" si="7"/>
        <v>4042.1437785856688</v>
      </c>
      <c r="J188" s="14">
        <f t="shared" si="8"/>
        <v>9887.513451389701</v>
      </c>
    </row>
    <row r="189" spans="1:10" x14ac:dyDescent="0.25">
      <c r="A189">
        <v>46045</v>
      </c>
      <c r="B189" t="s">
        <v>262</v>
      </c>
      <c r="C189" t="s">
        <v>230</v>
      </c>
      <c r="D189" s="3">
        <v>2143044</v>
      </c>
      <c r="E189" s="3">
        <v>0</v>
      </c>
      <c r="F189" s="3">
        <f t="shared" si="6"/>
        <v>2143044</v>
      </c>
      <c r="G189" s="4">
        <v>4330283.29</v>
      </c>
      <c r="H189" s="1">
        <v>754.96</v>
      </c>
      <c r="I189" s="14">
        <f t="shared" si="7"/>
        <v>2838.6192645967999</v>
      </c>
      <c r="J189" s="14">
        <f t="shared" si="8"/>
        <v>8574.397703189572</v>
      </c>
    </row>
    <row r="190" spans="1:10" x14ac:dyDescent="0.25">
      <c r="A190">
        <v>45914</v>
      </c>
      <c r="B190" t="s">
        <v>263</v>
      </c>
      <c r="C190" t="s">
        <v>24</v>
      </c>
      <c r="D190" s="3">
        <v>3247294</v>
      </c>
      <c r="E190" s="3">
        <v>0</v>
      </c>
      <c r="F190" s="3">
        <f t="shared" si="6"/>
        <v>3247294</v>
      </c>
      <c r="G190" s="4">
        <v>7362097.8200000003</v>
      </c>
      <c r="H190" s="1">
        <v>1166.93</v>
      </c>
      <c r="I190" s="14">
        <f t="shared" si="7"/>
        <v>2782.7667469342632</v>
      </c>
      <c r="J190" s="14">
        <f t="shared" si="8"/>
        <v>9091.7122877978964</v>
      </c>
    </row>
    <row r="191" spans="1:10" x14ac:dyDescent="0.25">
      <c r="A191">
        <v>46334</v>
      </c>
      <c r="B191" t="s">
        <v>264</v>
      </c>
      <c r="C191" t="s">
        <v>64</v>
      </c>
      <c r="D191" s="3">
        <v>2057621</v>
      </c>
      <c r="E191" s="3">
        <v>0</v>
      </c>
      <c r="F191" s="3">
        <f t="shared" si="6"/>
        <v>2057621</v>
      </c>
      <c r="G191" s="4">
        <v>6971927.2000000002</v>
      </c>
      <c r="H191" s="1">
        <v>988.81</v>
      </c>
      <c r="I191" s="14">
        <f t="shared" si="7"/>
        <v>2080.9063419666063</v>
      </c>
      <c r="J191" s="14">
        <f t="shared" si="8"/>
        <v>9131.7322842608792</v>
      </c>
    </row>
    <row r="192" spans="1:10" x14ac:dyDescent="0.25">
      <c r="A192">
        <v>49197</v>
      </c>
      <c r="B192" t="s">
        <v>265</v>
      </c>
      <c r="C192" t="s">
        <v>53</v>
      </c>
      <c r="D192" s="3">
        <v>11056228</v>
      </c>
      <c r="E192" s="3">
        <v>0</v>
      </c>
      <c r="F192" s="3">
        <f t="shared" si="6"/>
        <v>11056228</v>
      </c>
      <c r="G192" s="4">
        <v>6215953.9100000001</v>
      </c>
      <c r="H192" s="1">
        <v>2296.52</v>
      </c>
      <c r="I192" s="14">
        <f t="shared" si="7"/>
        <v>4814.3399578492672</v>
      </c>
      <c r="J192" s="14">
        <f t="shared" si="8"/>
        <v>7521.0239449253659</v>
      </c>
    </row>
    <row r="193" spans="1:10" x14ac:dyDescent="0.25">
      <c r="A193">
        <v>43984</v>
      </c>
      <c r="B193" t="s">
        <v>266</v>
      </c>
      <c r="C193" t="s">
        <v>42</v>
      </c>
      <c r="D193" s="3">
        <v>27808880</v>
      </c>
      <c r="E193" s="3">
        <v>0</v>
      </c>
      <c r="F193" s="3">
        <f t="shared" si="6"/>
        <v>27808880</v>
      </c>
      <c r="G193" s="4">
        <v>18186421.309999999</v>
      </c>
      <c r="H193" s="1">
        <v>5855.38</v>
      </c>
      <c r="I193" s="14">
        <f t="shared" si="7"/>
        <v>4749.2869805204782</v>
      </c>
      <c r="J193" s="14">
        <f t="shared" si="8"/>
        <v>7855.2205510146223</v>
      </c>
    </row>
    <row r="194" spans="1:10" x14ac:dyDescent="0.25">
      <c r="A194">
        <v>47332</v>
      </c>
      <c r="B194" t="s">
        <v>267</v>
      </c>
      <c r="C194" t="s">
        <v>163</v>
      </c>
      <c r="D194" s="3">
        <v>12008898</v>
      </c>
      <c r="E194" s="3">
        <v>0</v>
      </c>
      <c r="F194" s="3">
        <f t="shared" si="6"/>
        <v>12008898</v>
      </c>
      <c r="G194" s="4">
        <v>5535129.3499999996</v>
      </c>
      <c r="H194" s="1">
        <v>1502.28</v>
      </c>
      <c r="I194" s="14">
        <f t="shared" si="7"/>
        <v>7993.7814521926675</v>
      </c>
      <c r="J194" s="14">
        <f t="shared" si="8"/>
        <v>11678.267267087362</v>
      </c>
    </row>
    <row r="195" spans="1:10" x14ac:dyDescent="0.25">
      <c r="A195">
        <v>48157</v>
      </c>
      <c r="B195" t="s">
        <v>268</v>
      </c>
      <c r="C195" t="s">
        <v>32</v>
      </c>
      <c r="D195" s="3">
        <v>9787897</v>
      </c>
      <c r="E195" s="3">
        <v>0</v>
      </c>
      <c r="F195" s="3">
        <f t="shared" si="6"/>
        <v>9787897</v>
      </c>
      <c r="G195" s="4">
        <v>6900181.2000000002</v>
      </c>
      <c r="H195" s="1">
        <v>1598.48</v>
      </c>
      <c r="I195" s="14">
        <f t="shared" si="7"/>
        <v>6123.2527150793248</v>
      </c>
      <c r="J195" s="14">
        <f t="shared" si="8"/>
        <v>10439.966843501326</v>
      </c>
    </row>
    <row r="196" spans="1:10" x14ac:dyDescent="0.25">
      <c r="A196">
        <v>47340</v>
      </c>
      <c r="B196" t="s">
        <v>269</v>
      </c>
      <c r="C196" t="s">
        <v>163</v>
      </c>
      <c r="D196" s="3">
        <v>50001781</v>
      </c>
      <c r="E196" s="3">
        <v>0</v>
      </c>
      <c r="F196" s="3">
        <f t="shared" si="6"/>
        <v>50001781</v>
      </c>
      <c r="G196" s="4">
        <v>17186190.57</v>
      </c>
      <c r="H196" s="1">
        <v>7253.17</v>
      </c>
      <c r="I196" s="14">
        <f t="shared" si="7"/>
        <v>6893.7831320650139</v>
      </c>
      <c r="J196" s="14">
        <f t="shared" si="8"/>
        <v>9263.2561445547253</v>
      </c>
    </row>
    <row r="197" spans="1:10" x14ac:dyDescent="0.25">
      <c r="A197">
        <v>50484</v>
      </c>
      <c r="B197" t="s">
        <v>270</v>
      </c>
      <c r="C197" t="s">
        <v>80</v>
      </c>
      <c r="D197" s="3">
        <v>6568904</v>
      </c>
      <c r="E197" s="3">
        <v>0</v>
      </c>
      <c r="F197" s="3">
        <f t="shared" si="6"/>
        <v>6568904</v>
      </c>
      <c r="G197" s="4">
        <v>4187015.47</v>
      </c>
      <c r="H197" s="1">
        <v>900.8</v>
      </c>
      <c r="I197" s="14">
        <f t="shared" si="7"/>
        <v>7292.3001776198935</v>
      </c>
      <c r="J197" s="14">
        <f t="shared" si="8"/>
        <v>11940.407937388989</v>
      </c>
    </row>
    <row r="198" spans="1:10" x14ac:dyDescent="0.25">
      <c r="A198">
        <v>49783</v>
      </c>
      <c r="B198" t="s">
        <v>271</v>
      </c>
      <c r="C198" t="s">
        <v>34</v>
      </c>
      <c r="D198" s="3">
        <v>2194067</v>
      </c>
      <c r="E198" s="3">
        <v>1785329</v>
      </c>
      <c r="F198" s="3">
        <f t="shared" si="6"/>
        <v>3979396</v>
      </c>
      <c r="G198" s="4">
        <v>3632151.33</v>
      </c>
      <c r="H198" s="1">
        <v>793.23</v>
      </c>
      <c r="I198" s="14">
        <f t="shared" si="7"/>
        <v>5016.6988137110293</v>
      </c>
      <c r="J198" s="14">
        <f t="shared" si="8"/>
        <v>9595.6372426660619</v>
      </c>
    </row>
    <row r="199" spans="1:10" x14ac:dyDescent="0.25">
      <c r="A199">
        <v>48595</v>
      </c>
      <c r="B199" t="s">
        <v>272</v>
      </c>
      <c r="C199" t="s">
        <v>149</v>
      </c>
      <c r="D199" s="3">
        <v>1940552</v>
      </c>
      <c r="E199" s="3">
        <v>1860873</v>
      </c>
      <c r="F199" s="3">
        <f t="shared" si="6"/>
        <v>3801425</v>
      </c>
      <c r="G199" s="4">
        <v>4971224.97</v>
      </c>
      <c r="H199" s="1">
        <v>931.93</v>
      </c>
      <c r="I199" s="14">
        <f t="shared" si="7"/>
        <v>4079.0885581535094</v>
      </c>
      <c r="J199" s="14">
        <f t="shared" si="8"/>
        <v>9413.4215767278656</v>
      </c>
    </row>
    <row r="200" spans="1:10" x14ac:dyDescent="0.25">
      <c r="A200">
        <v>43992</v>
      </c>
      <c r="B200" t="s">
        <v>273</v>
      </c>
      <c r="C200" t="s">
        <v>274</v>
      </c>
      <c r="D200" s="3">
        <v>7452813</v>
      </c>
      <c r="E200" s="3">
        <v>0</v>
      </c>
      <c r="F200" s="3">
        <f t="shared" si="6"/>
        <v>7452813</v>
      </c>
      <c r="G200" s="4">
        <v>10761826.93</v>
      </c>
      <c r="H200" s="1">
        <v>2142.86</v>
      </c>
      <c r="I200" s="14">
        <f t="shared" si="7"/>
        <v>3477.9747627003162</v>
      </c>
      <c r="J200" s="14">
        <f t="shared" si="8"/>
        <v>8500.1539671280425</v>
      </c>
    </row>
    <row r="201" spans="1:10" x14ac:dyDescent="0.25">
      <c r="A201">
        <v>44008</v>
      </c>
      <c r="B201" t="s">
        <v>275</v>
      </c>
      <c r="C201" t="s">
        <v>145</v>
      </c>
      <c r="D201" s="3">
        <v>13953039</v>
      </c>
      <c r="E201" s="3">
        <v>0</v>
      </c>
      <c r="F201" s="3">
        <f t="shared" si="6"/>
        <v>13953039</v>
      </c>
      <c r="G201" s="4">
        <v>9135202.0800000001</v>
      </c>
      <c r="H201" s="1">
        <v>2885.37</v>
      </c>
      <c r="I201" s="14">
        <f t="shared" si="7"/>
        <v>4835.7884777342251</v>
      </c>
      <c r="J201" s="14">
        <f t="shared" si="8"/>
        <v>8001.830295594672</v>
      </c>
    </row>
    <row r="202" spans="1:10" x14ac:dyDescent="0.25">
      <c r="A202">
        <v>48843</v>
      </c>
      <c r="B202" t="s">
        <v>276</v>
      </c>
      <c r="C202" t="s">
        <v>227</v>
      </c>
      <c r="D202" s="3">
        <v>7906761</v>
      </c>
      <c r="E202" s="3">
        <v>0</v>
      </c>
      <c r="F202" s="3">
        <f t="shared" si="6"/>
        <v>7906761</v>
      </c>
      <c r="G202" s="4">
        <v>12404472.970000001</v>
      </c>
      <c r="H202" s="1">
        <v>2088.34</v>
      </c>
      <c r="I202" s="14">
        <f t="shared" si="7"/>
        <v>3786.1464129404212</v>
      </c>
      <c r="J202" s="14">
        <f t="shared" si="8"/>
        <v>9726.0187373703502</v>
      </c>
    </row>
    <row r="203" spans="1:10" x14ac:dyDescent="0.25">
      <c r="A203">
        <v>46649</v>
      </c>
      <c r="B203" t="s">
        <v>277</v>
      </c>
      <c r="C203" t="s">
        <v>36</v>
      </c>
      <c r="D203" s="3">
        <v>1628092</v>
      </c>
      <c r="E203" s="3">
        <v>600715</v>
      </c>
      <c r="F203" s="3">
        <f t="shared" si="6"/>
        <v>2228807</v>
      </c>
      <c r="G203" s="4">
        <v>2815124.36</v>
      </c>
      <c r="H203" s="1">
        <v>554.91999999999996</v>
      </c>
      <c r="I203" s="14">
        <f t="shared" si="7"/>
        <v>4016.4474158437256</v>
      </c>
      <c r="J203" s="14">
        <f t="shared" si="8"/>
        <v>9089.4748071794129</v>
      </c>
    </row>
    <row r="204" spans="1:10" x14ac:dyDescent="0.25">
      <c r="A204">
        <v>47852</v>
      </c>
      <c r="B204" t="s">
        <v>278</v>
      </c>
      <c r="C204" t="s">
        <v>151</v>
      </c>
      <c r="D204" s="3">
        <v>4103352</v>
      </c>
      <c r="E204" s="3">
        <v>0</v>
      </c>
      <c r="F204" s="3">
        <f t="shared" si="6"/>
        <v>4103352</v>
      </c>
      <c r="G204" s="4">
        <v>4175838.9</v>
      </c>
      <c r="H204" s="1">
        <v>1064.42</v>
      </c>
      <c r="I204" s="14">
        <f t="shared" si="7"/>
        <v>3855.0121192762253</v>
      </c>
      <c r="J204" s="14">
        <f t="shared" si="8"/>
        <v>7778.1241427256155</v>
      </c>
    </row>
    <row r="205" spans="1:10" x14ac:dyDescent="0.25">
      <c r="A205">
        <v>44016</v>
      </c>
      <c r="B205" t="s">
        <v>279</v>
      </c>
      <c r="C205" t="s">
        <v>180</v>
      </c>
      <c r="D205" s="3">
        <v>13666008</v>
      </c>
      <c r="E205" s="3">
        <v>7481465</v>
      </c>
      <c r="F205" s="3">
        <f t="shared" ref="F205:F268" si="9">D205+E205</f>
        <v>21147473</v>
      </c>
      <c r="G205" s="4">
        <v>12893079.23</v>
      </c>
      <c r="H205" s="1">
        <v>4317.5</v>
      </c>
      <c r="I205" s="14">
        <f t="shared" ref="I205:I268" si="10">F205/H205</f>
        <v>4898.0829183555297</v>
      </c>
      <c r="J205" s="14">
        <f t="shared" ref="J205:J268" si="11">(F205+G205)/H205</f>
        <v>7884.3201459177772</v>
      </c>
    </row>
    <row r="206" spans="1:10" x14ac:dyDescent="0.25">
      <c r="A206">
        <v>50492</v>
      </c>
      <c r="B206" t="s">
        <v>280</v>
      </c>
      <c r="C206" t="s">
        <v>80</v>
      </c>
      <c r="D206" s="3">
        <v>1701960</v>
      </c>
      <c r="E206" s="3">
        <v>0</v>
      </c>
      <c r="F206" s="3">
        <f t="shared" si="9"/>
        <v>1701960</v>
      </c>
      <c r="G206" s="4">
        <v>5187437.42</v>
      </c>
      <c r="H206" s="1">
        <v>695.06</v>
      </c>
      <c r="I206" s="14">
        <f t="shared" si="10"/>
        <v>2448.6519149425949</v>
      </c>
      <c r="J206" s="14">
        <f t="shared" si="11"/>
        <v>9911.9463355681528</v>
      </c>
    </row>
    <row r="207" spans="1:10" x14ac:dyDescent="0.25">
      <c r="A207">
        <v>46961</v>
      </c>
      <c r="B207" t="s">
        <v>281</v>
      </c>
      <c r="C207" t="s">
        <v>92</v>
      </c>
      <c r="D207" s="3">
        <v>61149808</v>
      </c>
      <c r="E207" s="3">
        <v>0</v>
      </c>
      <c r="F207" s="3">
        <f t="shared" si="9"/>
        <v>61149808</v>
      </c>
      <c r="G207" s="4">
        <v>10930643.210000001</v>
      </c>
      <c r="H207" s="1">
        <v>7130.67</v>
      </c>
      <c r="I207" s="14">
        <f t="shared" si="10"/>
        <v>8575.6048169386613</v>
      </c>
      <c r="J207" s="14">
        <f t="shared" si="11"/>
        <v>10108.510309690395</v>
      </c>
    </row>
    <row r="208" spans="1:10" x14ac:dyDescent="0.25">
      <c r="A208">
        <v>44024</v>
      </c>
      <c r="B208" t="s">
        <v>282</v>
      </c>
      <c r="C208" t="s">
        <v>125</v>
      </c>
      <c r="D208" s="3">
        <v>5364834</v>
      </c>
      <c r="E208" s="3">
        <v>0</v>
      </c>
      <c r="F208" s="3">
        <f t="shared" si="9"/>
        <v>5364834</v>
      </c>
      <c r="G208" s="4">
        <v>10144172.5</v>
      </c>
      <c r="H208" s="1">
        <v>2011.92</v>
      </c>
      <c r="I208" s="14">
        <f t="shared" si="10"/>
        <v>2666.5245138971727</v>
      </c>
      <c r="J208" s="14">
        <f t="shared" si="11"/>
        <v>7708.5602310231025</v>
      </c>
    </row>
    <row r="209" spans="1:10" x14ac:dyDescent="0.25">
      <c r="A209">
        <v>65680</v>
      </c>
      <c r="B209" t="s">
        <v>283</v>
      </c>
      <c r="C209" t="s">
        <v>284</v>
      </c>
      <c r="D209" s="3">
        <v>10510739</v>
      </c>
      <c r="E209" s="3">
        <v>0</v>
      </c>
      <c r="F209" s="3">
        <f t="shared" si="9"/>
        <v>10510739</v>
      </c>
      <c r="G209" s="4">
        <v>10436845.77</v>
      </c>
      <c r="H209" s="1">
        <v>2277.92</v>
      </c>
      <c r="I209" s="14">
        <f t="shared" si="10"/>
        <v>4614.1826754231934</v>
      </c>
      <c r="J209" s="14">
        <f t="shared" si="11"/>
        <v>9195.9264460560498</v>
      </c>
    </row>
    <row r="210" spans="1:10" x14ac:dyDescent="0.25">
      <c r="A210">
        <v>44032</v>
      </c>
      <c r="B210" t="s">
        <v>285</v>
      </c>
      <c r="C210" t="s">
        <v>284</v>
      </c>
      <c r="D210" s="3">
        <v>5694036</v>
      </c>
      <c r="E210" s="3">
        <v>0</v>
      </c>
      <c r="F210" s="3">
        <f t="shared" si="9"/>
        <v>5694036</v>
      </c>
      <c r="G210" s="4">
        <v>11574911.789999999</v>
      </c>
      <c r="H210" s="1">
        <v>2048.7800000000002</v>
      </c>
      <c r="I210" s="14">
        <f t="shared" si="10"/>
        <v>2779.2325188648852</v>
      </c>
      <c r="J210" s="14">
        <f t="shared" si="11"/>
        <v>8428.893190093615</v>
      </c>
    </row>
    <row r="211" spans="1:10" x14ac:dyDescent="0.25">
      <c r="A211">
        <v>50278</v>
      </c>
      <c r="B211" t="s">
        <v>286</v>
      </c>
      <c r="C211" t="s">
        <v>170</v>
      </c>
      <c r="D211" s="3">
        <v>6506964</v>
      </c>
      <c r="E211" s="3">
        <v>0</v>
      </c>
      <c r="F211" s="3">
        <f t="shared" si="9"/>
        <v>6506964</v>
      </c>
      <c r="G211" s="4">
        <v>3008945.14</v>
      </c>
      <c r="H211" s="1">
        <v>1193.8699999999999</v>
      </c>
      <c r="I211" s="14">
        <f t="shared" si="10"/>
        <v>5450.3120105204089</v>
      </c>
      <c r="J211" s="14">
        <f t="shared" si="11"/>
        <v>7970.6409743104368</v>
      </c>
    </row>
    <row r="212" spans="1:10" x14ac:dyDescent="0.25">
      <c r="A212">
        <v>44040</v>
      </c>
      <c r="B212" t="s">
        <v>287</v>
      </c>
      <c r="C212" t="s">
        <v>67</v>
      </c>
      <c r="D212" s="3">
        <v>20100827</v>
      </c>
      <c r="E212" s="3">
        <v>0</v>
      </c>
      <c r="F212" s="3">
        <f t="shared" si="9"/>
        <v>20100827</v>
      </c>
      <c r="G212" s="4">
        <v>17640226.559999999</v>
      </c>
      <c r="H212" s="1">
        <v>4063.36</v>
      </c>
      <c r="I212" s="14">
        <f t="shared" si="10"/>
        <v>4946.8486671129313</v>
      </c>
      <c r="J212" s="14">
        <f t="shared" si="11"/>
        <v>9288.1392640573322</v>
      </c>
    </row>
    <row r="213" spans="1:10" x14ac:dyDescent="0.25">
      <c r="A213">
        <v>44057</v>
      </c>
      <c r="B213" t="s">
        <v>288</v>
      </c>
      <c r="C213" t="s">
        <v>50</v>
      </c>
      <c r="D213" s="3">
        <v>8617898</v>
      </c>
      <c r="E213" s="3">
        <v>0</v>
      </c>
      <c r="F213" s="3">
        <f t="shared" si="9"/>
        <v>8617898</v>
      </c>
      <c r="G213" s="4">
        <v>11363821.24</v>
      </c>
      <c r="H213" s="1">
        <v>2380.86</v>
      </c>
      <c r="I213" s="14">
        <f t="shared" si="10"/>
        <v>3619.6576027149849</v>
      </c>
      <c r="J213" s="14">
        <f t="shared" si="11"/>
        <v>8392.6477155313623</v>
      </c>
    </row>
    <row r="214" spans="1:10" x14ac:dyDescent="0.25">
      <c r="A214">
        <v>48942</v>
      </c>
      <c r="B214" t="s">
        <v>289</v>
      </c>
      <c r="C214" t="s">
        <v>83</v>
      </c>
      <c r="D214" s="3">
        <v>4595198</v>
      </c>
      <c r="E214" s="3">
        <v>0</v>
      </c>
      <c r="F214" s="3">
        <f t="shared" si="9"/>
        <v>4595198</v>
      </c>
      <c r="G214" s="4">
        <v>5274238.6399999997</v>
      </c>
      <c r="H214" s="1">
        <v>1269.55</v>
      </c>
      <c r="I214" s="14">
        <f t="shared" si="10"/>
        <v>3619.5486589736524</v>
      </c>
      <c r="J214" s="14">
        <f t="shared" si="11"/>
        <v>7773.9645071088189</v>
      </c>
    </row>
    <row r="215" spans="1:10" x14ac:dyDescent="0.25">
      <c r="A215">
        <v>45377</v>
      </c>
      <c r="B215" t="s">
        <v>290</v>
      </c>
      <c r="C215" t="s">
        <v>230</v>
      </c>
      <c r="D215" s="3">
        <v>2541535</v>
      </c>
      <c r="E215" s="3">
        <v>0</v>
      </c>
      <c r="F215" s="3">
        <f t="shared" si="9"/>
        <v>2541535</v>
      </c>
      <c r="G215" s="4">
        <v>5306440.99</v>
      </c>
      <c r="H215" s="1">
        <v>1007.85</v>
      </c>
      <c r="I215" s="14">
        <f t="shared" si="10"/>
        <v>2521.739346132857</v>
      </c>
      <c r="J215" s="14">
        <f t="shared" si="11"/>
        <v>7786.8492235947806</v>
      </c>
    </row>
    <row r="216" spans="1:10" x14ac:dyDescent="0.25">
      <c r="A216">
        <v>45385</v>
      </c>
      <c r="B216" t="s">
        <v>291</v>
      </c>
      <c r="C216" t="s">
        <v>180</v>
      </c>
      <c r="D216" s="3">
        <v>2432339</v>
      </c>
      <c r="E216" s="3">
        <v>32062</v>
      </c>
      <c r="F216" s="3">
        <f t="shared" si="9"/>
        <v>2464401</v>
      </c>
      <c r="G216" s="4">
        <v>5552026.21</v>
      </c>
      <c r="H216" s="1">
        <v>977.65</v>
      </c>
      <c r="I216" s="14">
        <f t="shared" si="10"/>
        <v>2520.7395284611057</v>
      </c>
      <c r="J216" s="14">
        <f t="shared" si="11"/>
        <v>8199.6902879353547</v>
      </c>
    </row>
    <row r="217" spans="1:10" x14ac:dyDescent="0.25">
      <c r="A217">
        <v>44065</v>
      </c>
      <c r="B217" t="s">
        <v>292</v>
      </c>
      <c r="C217" t="s">
        <v>103</v>
      </c>
      <c r="D217" s="3">
        <v>4610036</v>
      </c>
      <c r="E217" s="3">
        <v>0</v>
      </c>
      <c r="F217" s="3">
        <f t="shared" si="9"/>
        <v>4610036</v>
      </c>
      <c r="G217" s="4">
        <v>8702187.2799999993</v>
      </c>
      <c r="H217" s="1">
        <v>1724.33</v>
      </c>
      <c r="I217" s="14">
        <f t="shared" si="10"/>
        <v>2673.5230495322821</v>
      </c>
      <c r="J217" s="14">
        <f t="shared" si="11"/>
        <v>7720.2294688371712</v>
      </c>
    </row>
    <row r="218" spans="1:10" x14ac:dyDescent="0.25">
      <c r="A218">
        <v>46342</v>
      </c>
      <c r="B218" t="s">
        <v>293</v>
      </c>
      <c r="C218" t="s">
        <v>64</v>
      </c>
      <c r="D218" s="3">
        <v>5842920</v>
      </c>
      <c r="E218" s="3">
        <v>3253650</v>
      </c>
      <c r="F218" s="3">
        <f t="shared" si="9"/>
        <v>9096570</v>
      </c>
      <c r="G218" s="4">
        <v>13319715.710000001</v>
      </c>
      <c r="H218" s="1">
        <v>2568.81</v>
      </c>
      <c r="I218" s="14">
        <f t="shared" si="10"/>
        <v>3541.1610823688789</v>
      </c>
      <c r="J218" s="14">
        <f t="shared" si="11"/>
        <v>8726.330756264575</v>
      </c>
    </row>
    <row r="219" spans="1:10" x14ac:dyDescent="0.25">
      <c r="A219">
        <v>46193</v>
      </c>
      <c r="B219" t="s">
        <v>294</v>
      </c>
      <c r="C219" t="s">
        <v>295</v>
      </c>
      <c r="D219" s="3">
        <v>6058339</v>
      </c>
      <c r="E219" s="3">
        <v>0</v>
      </c>
      <c r="F219" s="3">
        <f t="shared" si="9"/>
        <v>6058339</v>
      </c>
      <c r="G219" s="4">
        <v>10231411.859999999</v>
      </c>
      <c r="H219" s="1">
        <v>1903.8</v>
      </c>
      <c r="I219" s="14">
        <f t="shared" si="10"/>
        <v>3182.2350036768571</v>
      </c>
      <c r="J219" s="14">
        <f t="shared" si="11"/>
        <v>8556.4402038029202</v>
      </c>
    </row>
    <row r="220" spans="1:10" x14ac:dyDescent="0.25">
      <c r="A220">
        <v>45864</v>
      </c>
      <c r="B220" t="s">
        <v>296</v>
      </c>
      <c r="C220" t="s">
        <v>50</v>
      </c>
      <c r="D220" s="3">
        <v>4049523</v>
      </c>
      <c r="E220" s="3">
        <v>0</v>
      </c>
      <c r="F220" s="3">
        <f t="shared" si="9"/>
        <v>4049523</v>
      </c>
      <c r="G220" s="4">
        <v>6191760.9900000002</v>
      </c>
      <c r="H220" s="1">
        <v>1326.6</v>
      </c>
      <c r="I220" s="14">
        <f t="shared" si="10"/>
        <v>3052.5576662143831</v>
      </c>
      <c r="J220" s="14">
        <f t="shared" si="11"/>
        <v>7719.9487336047041</v>
      </c>
    </row>
    <row r="221" spans="1:10" x14ac:dyDescent="0.25">
      <c r="A221">
        <v>44073</v>
      </c>
      <c r="B221" t="s">
        <v>297</v>
      </c>
      <c r="C221" t="s">
        <v>92</v>
      </c>
      <c r="D221" s="3">
        <v>12309925</v>
      </c>
      <c r="E221" s="3">
        <v>0</v>
      </c>
      <c r="F221" s="3">
        <f t="shared" si="9"/>
        <v>12309925</v>
      </c>
      <c r="G221" s="4">
        <v>1483967.91</v>
      </c>
      <c r="H221" s="1">
        <v>1068.5999999999999</v>
      </c>
      <c r="I221" s="14">
        <f t="shared" si="10"/>
        <v>11519.675276062138</v>
      </c>
      <c r="J221" s="14">
        <f t="shared" si="11"/>
        <v>12908.378167696052</v>
      </c>
    </row>
    <row r="222" spans="1:10" x14ac:dyDescent="0.25">
      <c r="A222">
        <v>45393</v>
      </c>
      <c r="B222" t="s">
        <v>298</v>
      </c>
      <c r="C222" t="s">
        <v>299</v>
      </c>
      <c r="D222" s="3">
        <v>21015335</v>
      </c>
      <c r="E222" s="3">
        <v>0</v>
      </c>
      <c r="F222" s="3">
        <f t="shared" si="9"/>
        <v>21015335</v>
      </c>
      <c r="G222" s="4">
        <v>5550858.2999999998</v>
      </c>
      <c r="H222" s="1">
        <v>2462.75</v>
      </c>
      <c r="I222" s="14">
        <f t="shared" si="10"/>
        <v>8533.2798700639523</v>
      </c>
      <c r="J222" s="14">
        <f t="shared" si="11"/>
        <v>10787.206699827429</v>
      </c>
    </row>
    <row r="223" spans="1:10" x14ac:dyDescent="0.25">
      <c r="A223">
        <v>49619</v>
      </c>
      <c r="B223" t="s">
        <v>300</v>
      </c>
      <c r="C223" t="s">
        <v>101</v>
      </c>
      <c r="D223" s="3">
        <v>2220727</v>
      </c>
      <c r="E223" s="3">
        <v>0</v>
      </c>
      <c r="F223" s="3">
        <f t="shared" si="9"/>
        <v>2220727</v>
      </c>
      <c r="G223" s="4">
        <v>3491402.77</v>
      </c>
      <c r="H223" s="1">
        <v>617.54999999999995</v>
      </c>
      <c r="I223" s="14">
        <f t="shared" si="10"/>
        <v>3596.0278519957901</v>
      </c>
      <c r="J223" s="14">
        <f t="shared" si="11"/>
        <v>9249.6636223787555</v>
      </c>
    </row>
    <row r="224" spans="1:10" x14ac:dyDescent="0.25">
      <c r="A224">
        <v>50013</v>
      </c>
      <c r="B224" t="s">
        <v>300</v>
      </c>
      <c r="C224" t="s">
        <v>22</v>
      </c>
      <c r="D224" s="3">
        <v>25425122</v>
      </c>
      <c r="E224" s="3">
        <v>0</v>
      </c>
      <c r="F224" s="3">
        <f t="shared" si="9"/>
        <v>25425122</v>
      </c>
      <c r="G224" s="4">
        <v>10540508.49</v>
      </c>
      <c r="H224" s="1">
        <v>4095.37</v>
      </c>
      <c r="I224" s="14">
        <f t="shared" si="10"/>
        <v>6208.2600595306412</v>
      </c>
      <c r="J224" s="14">
        <f t="shared" si="11"/>
        <v>8782.0222568412628</v>
      </c>
    </row>
    <row r="225" spans="1:10" x14ac:dyDescent="0.25">
      <c r="A225">
        <v>50559</v>
      </c>
      <c r="B225" t="s">
        <v>300</v>
      </c>
      <c r="C225" t="s">
        <v>161</v>
      </c>
      <c r="D225" s="3">
        <v>4599731</v>
      </c>
      <c r="E225" s="3">
        <v>0</v>
      </c>
      <c r="F225" s="3">
        <f t="shared" si="9"/>
        <v>4599731</v>
      </c>
      <c r="G225" s="4">
        <v>5081828.42</v>
      </c>
      <c r="H225" s="1">
        <v>1077.8499999999999</v>
      </c>
      <c r="I225" s="14">
        <f t="shared" si="10"/>
        <v>4267.5056826088976</v>
      </c>
      <c r="J225" s="14">
        <f t="shared" si="11"/>
        <v>8982.2882775896469</v>
      </c>
    </row>
    <row r="226" spans="1:10" x14ac:dyDescent="0.25">
      <c r="A226">
        <v>47266</v>
      </c>
      <c r="B226" t="s">
        <v>301</v>
      </c>
      <c r="C226" t="s">
        <v>72</v>
      </c>
      <c r="D226" s="3">
        <v>4679805</v>
      </c>
      <c r="E226" s="3">
        <v>1773351</v>
      </c>
      <c r="F226" s="3">
        <f t="shared" si="9"/>
        <v>6453156</v>
      </c>
      <c r="G226" s="4">
        <v>5410146.3600000003</v>
      </c>
      <c r="H226" s="1">
        <v>1263.55</v>
      </c>
      <c r="I226" s="14">
        <f t="shared" si="10"/>
        <v>5107.163151438408</v>
      </c>
      <c r="J226" s="14">
        <f t="shared" si="11"/>
        <v>9388.8665743342171</v>
      </c>
    </row>
    <row r="227" spans="1:10" x14ac:dyDescent="0.25">
      <c r="A227">
        <v>45401</v>
      </c>
      <c r="B227" t="s">
        <v>302</v>
      </c>
      <c r="C227" t="s">
        <v>113</v>
      </c>
      <c r="D227" s="3">
        <v>3987895</v>
      </c>
      <c r="E227" s="3">
        <v>1818712</v>
      </c>
      <c r="F227" s="3">
        <f t="shared" si="9"/>
        <v>5806607</v>
      </c>
      <c r="G227" s="4">
        <v>13118878.58</v>
      </c>
      <c r="H227" s="1">
        <v>2059.69</v>
      </c>
      <c r="I227" s="14">
        <f t="shared" si="10"/>
        <v>2819.1655054886901</v>
      </c>
      <c r="J227" s="14">
        <f t="shared" si="11"/>
        <v>9188.5116595215768</v>
      </c>
    </row>
    <row r="228" spans="1:10" x14ac:dyDescent="0.25">
      <c r="A228">
        <v>46235</v>
      </c>
      <c r="B228" t="s">
        <v>303</v>
      </c>
      <c r="C228" t="s">
        <v>167</v>
      </c>
      <c r="D228" s="3">
        <v>8150057</v>
      </c>
      <c r="E228" s="3">
        <v>0</v>
      </c>
      <c r="F228" s="3">
        <f t="shared" si="9"/>
        <v>8150057</v>
      </c>
      <c r="G228" s="4">
        <v>6266532.2300000004</v>
      </c>
      <c r="H228" s="1">
        <v>1761.03</v>
      </c>
      <c r="I228" s="14">
        <f t="shared" si="10"/>
        <v>4628.0057693508916</v>
      </c>
      <c r="J228" s="14">
        <f t="shared" si="11"/>
        <v>8186.4529451514172</v>
      </c>
    </row>
    <row r="229" spans="1:10" x14ac:dyDescent="0.25">
      <c r="A229">
        <v>44099</v>
      </c>
      <c r="B229" t="s">
        <v>304</v>
      </c>
      <c r="C229" t="s">
        <v>36</v>
      </c>
      <c r="D229" s="3">
        <v>10932230</v>
      </c>
      <c r="E229" s="3">
        <v>1999579</v>
      </c>
      <c r="F229" s="3">
        <f t="shared" si="9"/>
        <v>12931809</v>
      </c>
      <c r="G229" s="4">
        <v>11782336.66</v>
      </c>
      <c r="H229" s="1">
        <v>3121.23</v>
      </c>
      <c r="I229" s="14">
        <f t="shared" si="10"/>
        <v>4143.1772089849192</v>
      </c>
      <c r="J229" s="14">
        <f t="shared" si="11"/>
        <v>7918.0789816835031</v>
      </c>
    </row>
    <row r="230" spans="1:10" x14ac:dyDescent="0.25">
      <c r="A230">
        <v>46979</v>
      </c>
      <c r="B230" t="s">
        <v>305</v>
      </c>
      <c r="C230" t="s">
        <v>92</v>
      </c>
      <c r="D230" s="3">
        <v>29879448</v>
      </c>
      <c r="E230" s="3">
        <v>0</v>
      </c>
      <c r="F230" s="3">
        <f t="shared" si="9"/>
        <v>29879448</v>
      </c>
      <c r="G230" s="4">
        <v>30480739.5</v>
      </c>
      <c r="H230" s="1">
        <v>7175.12</v>
      </c>
      <c r="I230" s="14">
        <f t="shared" si="10"/>
        <v>4164.3133494631447</v>
      </c>
      <c r="J230" s="14">
        <f t="shared" si="11"/>
        <v>8412.4289907346501</v>
      </c>
    </row>
    <row r="231" spans="1:10" x14ac:dyDescent="0.25">
      <c r="A231">
        <v>44107</v>
      </c>
      <c r="B231" t="s">
        <v>306</v>
      </c>
      <c r="C231" t="s">
        <v>237</v>
      </c>
      <c r="D231" s="3">
        <v>19788525</v>
      </c>
      <c r="E231" s="3">
        <v>0</v>
      </c>
      <c r="F231" s="3">
        <f t="shared" si="9"/>
        <v>19788525</v>
      </c>
      <c r="G231" s="4">
        <v>56659939.149999999</v>
      </c>
      <c r="H231" s="1">
        <v>10259.219999999999</v>
      </c>
      <c r="I231" s="14">
        <f t="shared" si="10"/>
        <v>1928.8527782813899</v>
      </c>
      <c r="J231" s="14">
        <f t="shared" si="11"/>
        <v>7451.6838658299566</v>
      </c>
    </row>
    <row r="232" spans="1:10" x14ac:dyDescent="0.25">
      <c r="A232">
        <v>46953</v>
      </c>
      <c r="B232" t="s">
        <v>307</v>
      </c>
      <c r="C232" t="s">
        <v>92</v>
      </c>
      <c r="D232" s="3">
        <v>5552993</v>
      </c>
      <c r="E232" s="3">
        <v>0</v>
      </c>
      <c r="F232" s="3">
        <f t="shared" si="9"/>
        <v>5552993</v>
      </c>
      <c r="G232" s="4">
        <v>17552141.690000001</v>
      </c>
      <c r="H232" s="1">
        <v>3237.06</v>
      </c>
      <c r="I232" s="14">
        <f t="shared" si="10"/>
        <v>1715.4433343836693</v>
      </c>
      <c r="J232" s="14">
        <f t="shared" si="11"/>
        <v>7137.6912043644543</v>
      </c>
    </row>
    <row r="233" spans="1:10" x14ac:dyDescent="0.25">
      <c r="A233">
        <v>47498</v>
      </c>
      <c r="B233" t="s">
        <v>308</v>
      </c>
      <c r="C233" t="s">
        <v>18</v>
      </c>
      <c r="D233" s="3">
        <v>1460965</v>
      </c>
      <c r="E233" s="3">
        <v>1013128</v>
      </c>
      <c r="F233" s="3">
        <f t="shared" si="9"/>
        <v>2474093</v>
      </c>
      <c r="G233" s="4">
        <v>2308334.06</v>
      </c>
      <c r="H233" s="1">
        <v>446.64</v>
      </c>
      <c r="I233" s="14">
        <f t="shared" si="10"/>
        <v>5539.3448862618661</v>
      </c>
      <c r="J233" s="14">
        <f t="shared" si="11"/>
        <v>10707.565511373816</v>
      </c>
    </row>
    <row r="234" spans="1:10" x14ac:dyDescent="0.25">
      <c r="A234">
        <v>49791</v>
      </c>
      <c r="B234" t="s">
        <v>309</v>
      </c>
      <c r="C234" t="s">
        <v>34</v>
      </c>
      <c r="D234" s="3">
        <v>2284678</v>
      </c>
      <c r="E234" s="3">
        <v>237886</v>
      </c>
      <c r="F234" s="3">
        <f t="shared" si="9"/>
        <v>2522564</v>
      </c>
      <c r="G234" s="4">
        <v>4171314.07</v>
      </c>
      <c r="H234" s="1">
        <v>848.45</v>
      </c>
      <c r="I234" s="14">
        <f t="shared" si="10"/>
        <v>2973.1439684129882</v>
      </c>
      <c r="J234" s="14">
        <f t="shared" si="11"/>
        <v>7889.5374742176909</v>
      </c>
    </row>
    <row r="235" spans="1:10" x14ac:dyDescent="0.25">
      <c r="A235">
        <v>45245</v>
      </c>
      <c r="B235" t="s">
        <v>310</v>
      </c>
      <c r="C235" t="s">
        <v>192</v>
      </c>
      <c r="D235" s="3">
        <v>6567154</v>
      </c>
      <c r="E235" s="3">
        <v>0</v>
      </c>
      <c r="F235" s="3">
        <f t="shared" si="9"/>
        <v>6567154</v>
      </c>
      <c r="G235" s="4">
        <v>10010834.23</v>
      </c>
      <c r="H235" s="1">
        <v>1841.09</v>
      </c>
      <c r="I235" s="14">
        <f t="shared" si="10"/>
        <v>3566.9923795143095</v>
      </c>
      <c r="J235" s="14">
        <f t="shared" si="11"/>
        <v>9004.4420587803979</v>
      </c>
    </row>
    <row r="236" spans="1:10" x14ac:dyDescent="0.25">
      <c r="A236">
        <v>44115</v>
      </c>
      <c r="B236" t="s">
        <v>311</v>
      </c>
      <c r="C236" t="s">
        <v>299</v>
      </c>
      <c r="D236" s="3">
        <v>10309490</v>
      </c>
      <c r="E236" s="3">
        <v>0</v>
      </c>
      <c r="F236" s="3">
        <f t="shared" si="9"/>
        <v>10309490</v>
      </c>
      <c r="G236" s="4">
        <v>4649345</v>
      </c>
      <c r="H236" s="1">
        <v>1656.95</v>
      </c>
      <c r="I236" s="14">
        <f t="shared" si="10"/>
        <v>6221.9680738706656</v>
      </c>
      <c r="J236" s="14">
        <f t="shared" si="11"/>
        <v>9027.9338543709819</v>
      </c>
    </row>
    <row r="237" spans="1:10" x14ac:dyDescent="0.25">
      <c r="A237">
        <v>45419</v>
      </c>
      <c r="B237" t="s">
        <v>312</v>
      </c>
      <c r="C237" t="s">
        <v>59</v>
      </c>
      <c r="D237" s="3">
        <v>1961160</v>
      </c>
      <c r="E237" s="3">
        <v>1427568</v>
      </c>
      <c r="F237" s="3">
        <f t="shared" si="9"/>
        <v>3388728</v>
      </c>
      <c r="G237" s="4">
        <v>4545727.1100000003</v>
      </c>
      <c r="H237" s="1">
        <v>892</v>
      </c>
      <c r="I237" s="14">
        <f t="shared" si="10"/>
        <v>3799.0224215246635</v>
      </c>
      <c r="J237" s="14">
        <f t="shared" si="11"/>
        <v>8895.1290470852018</v>
      </c>
    </row>
    <row r="238" spans="1:10" x14ac:dyDescent="0.25">
      <c r="A238">
        <v>48496</v>
      </c>
      <c r="B238" t="s">
        <v>313</v>
      </c>
      <c r="C238" t="s">
        <v>96</v>
      </c>
      <c r="D238" s="3">
        <v>24775332</v>
      </c>
      <c r="E238" s="3">
        <v>0</v>
      </c>
      <c r="F238" s="3">
        <f t="shared" si="9"/>
        <v>24775332</v>
      </c>
      <c r="G238" s="4">
        <v>4299076.0999999996</v>
      </c>
      <c r="H238" s="1">
        <v>3111.48</v>
      </c>
      <c r="I238" s="14">
        <f t="shared" si="10"/>
        <v>7962.5554398549884</v>
      </c>
      <c r="J238" s="14">
        <f t="shared" si="11"/>
        <v>9344.2375011248678</v>
      </c>
    </row>
    <row r="239" spans="1:10" x14ac:dyDescent="0.25">
      <c r="A239">
        <v>48801</v>
      </c>
      <c r="B239" t="s">
        <v>313</v>
      </c>
      <c r="C239" t="s">
        <v>141</v>
      </c>
      <c r="D239" s="3">
        <v>4361497</v>
      </c>
      <c r="E239" s="3">
        <v>996359</v>
      </c>
      <c r="F239" s="3">
        <f t="shared" si="9"/>
        <v>5357856</v>
      </c>
      <c r="G239" s="4">
        <v>9408897.1999999993</v>
      </c>
      <c r="H239" s="1">
        <v>1791.27</v>
      </c>
      <c r="I239" s="14">
        <f t="shared" si="10"/>
        <v>2991.0934699961481</v>
      </c>
      <c r="J239" s="14">
        <f t="shared" si="11"/>
        <v>8243.73388713036</v>
      </c>
    </row>
    <row r="240" spans="1:10" x14ac:dyDescent="0.25">
      <c r="A240">
        <v>47019</v>
      </c>
      <c r="B240" t="s">
        <v>314</v>
      </c>
      <c r="C240" t="s">
        <v>92</v>
      </c>
      <c r="D240" s="3">
        <v>123600782</v>
      </c>
      <c r="E240" s="3">
        <v>0</v>
      </c>
      <c r="F240" s="3">
        <f t="shared" si="9"/>
        <v>123600782</v>
      </c>
      <c r="G240" s="4">
        <v>36753735.149999999</v>
      </c>
      <c r="H240" s="1">
        <v>15312.17</v>
      </c>
      <c r="I240" s="14">
        <f t="shared" si="10"/>
        <v>8072.0617652494711</v>
      </c>
      <c r="J240" s="14">
        <f t="shared" si="11"/>
        <v>10472.357422233426</v>
      </c>
    </row>
    <row r="241" spans="1:10" x14ac:dyDescent="0.25">
      <c r="A241">
        <v>44123</v>
      </c>
      <c r="B241" t="s">
        <v>315</v>
      </c>
      <c r="C241" t="s">
        <v>113</v>
      </c>
      <c r="D241" s="3">
        <v>6671741</v>
      </c>
      <c r="E241" s="3">
        <v>2382997</v>
      </c>
      <c r="F241" s="3">
        <f t="shared" si="9"/>
        <v>9054738</v>
      </c>
      <c r="G241" s="4">
        <v>13118872.91</v>
      </c>
      <c r="H241" s="1">
        <v>2603.7600000000002</v>
      </c>
      <c r="I241" s="14">
        <f t="shared" si="10"/>
        <v>3477.562448151903</v>
      </c>
      <c r="J241" s="14">
        <f t="shared" si="11"/>
        <v>8515.9964474452318</v>
      </c>
    </row>
    <row r="242" spans="1:10" x14ac:dyDescent="0.25">
      <c r="A242">
        <v>45823</v>
      </c>
      <c r="B242" t="s">
        <v>316</v>
      </c>
      <c r="C242" t="s">
        <v>48</v>
      </c>
      <c r="D242" s="3">
        <v>5011717</v>
      </c>
      <c r="E242" s="3">
        <v>86525</v>
      </c>
      <c r="F242" s="3">
        <f t="shared" si="9"/>
        <v>5098242</v>
      </c>
      <c r="G242" s="4">
        <v>3679453.23</v>
      </c>
      <c r="H242" s="1">
        <v>930.12</v>
      </c>
      <c r="I242" s="14">
        <f t="shared" si="10"/>
        <v>5481.2733840794735</v>
      </c>
      <c r="J242" s="14">
        <f t="shared" si="11"/>
        <v>9437.1642691265642</v>
      </c>
    </row>
    <row r="243" spans="1:10" x14ac:dyDescent="0.25">
      <c r="A243">
        <v>47571</v>
      </c>
      <c r="B243" t="s">
        <v>317</v>
      </c>
      <c r="C243" t="s">
        <v>318</v>
      </c>
      <c r="D243" s="3">
        <v>1332972</v>
      </c>
      <c r="E243" s="3">
        <v>749562</v>
      </c>
      <c r="F243" s="3">
        <f t="shared" si="9"/>
        <v>2082534</v>
      </c>
      <c r="G243" s="4">
        <v>2577588.29</v>
      </c>
      <c r="H243" s="1">
        <v>451.12</v>
      </c>
      <c r="I243" s="14">
        <f t="shared" si="10"/>
        <v>4616.3637169710937</v>
      </c>
      <c r="J243" s="14">
        <f t="shared" si="11"/>
        <v>10330.116798191169</v>
      </c>
    </row>
    <row r="244" spans="1:10" x14ac:dyDescent="0.25">
      <c r="A244">
        <v>49700</v>
      </c>
      <c r="B244" t="s">
        <v>319</v>
      </c>
      <c r="C244" t="s">
        <v>274</v>
      </c>
      <c r="D244" s="3">
        <v>3009069</v>
      </c>
      <c r="E244" s="3">
        <v>0</v>
      </c>
      <c r="F244" s="3">
        <f t="shared" si="9"/>
        <v>3009069</v>
      </c>
      <c r="G244" s="4">
        <v>2043954.23</v>
      </c>
      <c r="H244" s="1">
        <v>665.22</v>
      </c>
      <c r="I244" s="14">
        <f t="shared" si="10"/>
        <v>4523.4193199242354</v>
      </c>
      <c r="J244" s="14">
        <f t="shared" si="11"/>
        <v>7596.0182045037736</v>
      </c>
    </row>
    <row r="245" spans="1:10" x14ac:dyDescent="0.25">
      <c r="A245">
        <v>50161</v>
      </c>
      <c r="B245" t="s">
        <v>320</v>
      </c>
      <c r="C245" t="s">
        <v>103</v>
      </c>
      <c r="D245" s="3">
        <v>18610969</v>
      </c>
      <c r="E245" s="3">
        <v>0</v>
      </c>
      <c r="F245" s="3">
        <f t="shared" si="9"/>
        <v>18610969</v>
      </c>
      <c r="G245" s="4">
        <v>4978202.6500000004</v>
      </c>
      <c r="H245" s="1">
        <v>2848.14</v>
      </c>
      <c r="I245" s="14">
        <f t="shared" si="10"/>
        <v>6534.4291362081922</v>
      </c>
      <c r="J245" s="14">
        <f t="shared" si="11"/>
        <v>8282.3076288384691</v>
      </c>
    </row>
    <row r="246" spans="1:10" x14ac:dyDescent="0.25">
      <c r="A246">
        <v>45427</v>
      </c>
      <c r="B246" t="s">
        <v>321</v>
      </c>
      <c r="C246" t="s">
        <v>103</v>
      </c>
      <c r="D246" s="3">
        <v>7195353</v>
      </c>
      <c r="E246" s="3">
        <v>0</v>
      </c>
      <c r="F246" s="3">
        <f t="shared" si="9"/>
        <v>7195353</v>
      </c>
      <c r="G246" s="4">
        <v>8394241.1799999997</v>
      </c>
      <c r="H246" s="1">
        <v>1802.09</v>
      </c>
      <c r="I246" s="14">
        <f t="shared" si="10"/>
        <v>3992.7822694759975</v>
      </c>
      <c r="J246" s="14">
        <f t="shared" si="11"/>
        <v>8650.8410678711934</v>
      </c>
    </row>
    <row r="247" spans="1:10" x14ac:dyDescent="0.25">
      <c r="A247">
        <v>48751</v>
      </c>
      <c r="B247" t="s">
        <v>322</v>
      </c>
      <c r="C247" t="s">
        <v>118</v>
      </c>
      <c r="D247" s="3">
        <v>31897381</v>
      </c>
      <c r="E247" s="3">
        <v>0</v>
      </c>
      <c r="F247" s="3">
        <f t="shared" si="9"/>
        <v>31897381</v>
      </c>
      <c r="G247" s="4">
        <v>27099851.170000002</v>
      </c>
      <c r="H247" s="1">
        <v>6542.66</v>
      </c>
      <c r="I247" s="14">
        <f t="shared" si="10"/>
        <v>4875.2924651441463</v>
      </c>
      <c r="J247" s="14">
        <f t="shared" si="11"/>
        <v>9017.3159189076014</v>
      </c>
    </row>
    <row r="248" spans="1:10" x14ac:dyDescent="0.25">
      <c r="A248">
        <v>50021</v>
      </c>
      <c r="B248" t="s">
        <v>323</v>
      </c>
      <c r="C248" t="s">
        <v>22</v>
      </c>
      <c r="D248" s="3">
        <v>45600287</v>
      </c>
      <c r="E248" s="3">
        <v>0</v>
      </c>
      <c r="F248" s="3">
        <f t="shared" si="9"/>
        <v>45600287</v>
      </c>
      <c r="G248" s="4">
        <v>10703326.98</v>
      </c>
      <c r="H248" s="1">
        <v>4436.78</v>
      </c>
      <c r="I248" s="14">
        <f t="shared" si="10"/>
        <v>10277.788621477739</v>
      </c>
      <c r="J248" s="14">
        <f t="shared" si="11"/>
        <v>12690.19739090061</v>
      </c>
    </row>
    <row r="249" spans="1:10" x14ac:dyDescent="0.25">
      <c r="A249">
        <v>49502</v>
      </c>
      <c r="B249" t="s">
        <v>324</v>
      </c>
      <c r="C249" t="s">
        <v>20</v>
      </c>
      <c r="D249" s="3">
        <v>1591854</v>
      </c>
      <c r="E249" s="3">
        <v>0</v>
      </c>
      <c r="F249" s="3">
        <f t="shared" si="9"/>
        <v>1591854</v>
      </c>
      <c r="G249" s="4">
        <v>9156921.0899999999</v>
      </c>
      <c r="H249" s="1">
        <v>1193.3599999999999</v>
      </c>
      <c r="I249" s="14">
        <f t="shared" si="10"/>
        <v>1333.926057518268</v>
      </c>
      <c r="J249" s="14">
        <f t="shared" si="11"/>
        <v>9007.1521502312808</v>
      </c>
    </row>
    <row r="250" spans="1:10" x14ac:dyDescent="0.25">
      <c r="A250">
        <v>44131</v>
      </c>
      <c r="B250" t="s">
        <v>325</v>
      </c>
      <c r="C250" t="s">
        <v>239</v>
      </c>
      <c r="D250" s="3">
        <v>11571779</v>
      </c>
      <c r="E250" s="3">
        <v>0</v>
      </c>
      <c r="F250" s="3">
        <f t="shared" si="9"/>
        <v>11571779</v>
      </c>
      <c r="G250" s="4">
        <v>2239148.91</v>
      </c>
      <c r="H250" s="1">
        <v>1354.83</v>
      </c>
      <c r="I250" s="14">
        <f t="shared" si="10"/>
        <v>8541.1298834540139</v>
      </c>
      <c r="J250" s="14">
        <f t="shared" si="11"/>
        <v>10193.84565591255</v>
      </c>
    </row>
    <row r="251" spans="1:10" x14ac:dyDescent="0.25">
      <c r="A251">
        <v>46565</v>
      </c>
      <c r="B251" t="s">
        <v>326</v>
      </c>
      <c r="C251" t="s">
        <v>67</v>
      </c>
      <c r="D251" s="3">
        <v>15333269</v>
      </c>
      <c r="E251" s="3">
        <v>0</v>
      </c>
      <c r="F251" s="3">
        <f t="shared" si="9"/>
        <v>15333269</v>
      </c>
      <c r="G251" s="4">
        <v>476252.28</v>
      </c>
      <c r="H251" s="1">
        <v>1034.3</v>
      </c>
      <c r="I251" s="14">
        <f t="shared" si="10"/>
        <v>14824.779077637049</v>
      </c>
      <c r="J251" s="14">
        <f t="shared" si="11"/>
        <v>15285.237629314512</v>
      </c>
    </row>
    <row r="252" spans="1:10" x14ac:dyDescent="0.25">
      <c r="A252">
        <v>47803</v>
      </c>
      <c r="B252" t="s">
        <v>327</v>
      </c>
      <c r="C252" t="s">
        <v>127</v>
      </c>
      <c r="D252" s="3">
        <v>8536904</v>
      </c>
      <c r="E252" s="3">
        <v>0</v>
      </c>
      <c r="F252" s="3">
        <f t="shared" si="9"/>
        <v>8536904</v>
      </c>
      <c r="G252" s="4">
        <v>8852222.3399999999</v>
      </c>
      <c r="H252" s="1">
        <v>2289.25</v>
      </c>
      <c r="I252" s="14">
        <f t="shared" si="10"/>
        <v>3729.1270066615702</v>
      </c>
      <c r="J252" s="14">
        <f t="shared" si="11"/>
        <v>7595.9927225073716</v>
      </c>
    </row>
    <row r="253" spans="1:10" x14ac:dyDescent="0.25">
      <c r="A253">
        <v>45435</v>
      </c>
      <c r="B253" t="s">
        <v>328</v>
      </c>
      <c r="C253" t="s">
        <v>163</v>
      </c>
      <c r="D253" s="3">
        <v>29153799</v>
      </c>
      <c r="E253" s="3">
        <v>0</v>
      </c>
      <c r="F253" s="3">
        <f t="shared" si="9"/>
        <v>29153799</v>
      </c>
      <c r="G253" s="4">
        <v>1011676.23</v>
      </c>
      <c r="H253" s="1">
        <v>1854.37</v>
      </c>
      <c r="I253" s="14">
        <f t="shared" si="10"/>
        <v>15721.673128879351</v>
      </c>
      <c r="J253" s="14">
        <f t="shared" si="11"/>
        <v>16267.236436094201</v>
      </c>
    </row>
    <row r="254" spans="1:10" x14ac:dyDescent="0.25">
      <c r="A254">
        <v>48082</v>
      </c>
      <c r="B254" t="s">
        <v>329</v>
      </c>
      <c r="C254" t="s">
        <v>76</v>
      </c>
      <c r="D254" s="3">
        <v>11104135</v>
      </c>
      <c r="E254" s="3">
        <v>0</v>
      </c>
      <c r="F254" s="3">
        <f t="shared" si="9"/>
        <v>11104135</v>
      </c>
      <c r="G254" s="4">
        <v>4510285.1100000003</v>
      </c>
      <c r="H254" s="1">
        <v>1675.92</v>
      </c>
      <c r="I254" s="14">
        <f t="shared" si="10"/>
        <v>6625.6951405795025</v>
      </c>
      <c r="J254" s="14">
        <f t="shared" si="11"/>
        <v>9316.9245011695057</v>
      </c>
    </row>
    <row r="255" spans="1:10" x14ac:dyDescent="0.25">
      <c r="A255">
        <v>50286</v>
      </c>
      <c r="B255" t="s">
        <v>330</v>
      </c>
      <c r="C255" t="s">
        <v>170</v>
      </c>
      <c r="D255" s="3">
        <v>4885544</v>
      </c>
      <c r="E255" s="3">
        <v>0</v>
      </c>
      <c r="F255" s="3">
        <f t="shared" si="9"/>
        <v>4885544</v>
      </c>
      <c r="G255" s="4">
        <v>9062447.2599999998</v>
      </c>
      <c r="H255" s="1">
        <v>1744.55</v>
      </c>
      <c r="I255" s="14">
        <f t="shared" si="10"/>
        <v>2800.4608638330801</v>
      </c>
      <c r="J255" s="14">
        <f t="shared" si="11"/>
        <v>7995.1799948410762</v>
      </c>
    </row>
    <row r="256" spans="1:10" x14ac:dyDescent="0.25">
      <c r="A256">
        <v>44149</v>
      </c>
      <c r="B256" t="s">
        <v>331</v>
      </c>
      <c r="C256" t="s">
        <v>158</v>
      </c>
      <c r="D256" s="3">
        <v>3283284</v>
      </c>
      <c r="E256" s="3">
        <v>0</v>
      </c>
      <c r="F256" s="3">
        <f t="shared" si="9"/>
        <v>3283284</v>
      </c>
      <c r="G256" s="4">
        <v>8611237.4299999997</v>
      </c>
      <c r="H256" s="1">
        <v>1433.32</v>
      </c>
      <c r="I256" s="14">
        <f t="shared" si="10"/>
        <v>2290.6845645075769</v>
      </c>
      <c r="J256" s="14">
        <f t="shared" si="11"/>
        <v>8298.5805193536689</v>
      </c>
    </row>
    <row r="257" spans="1:10" x14ac:dyDescent="0.25">
      <c r="A257">
        <v>49809</v>
      </c>
      <c r="B257" t="s">
        <v>332</v>
      </c>
      <c r="C257" t="s">
        <v>34</v>
      </c>
      <c r="D257" s="3">
        <v>1584103</v>
      </c>
      <c r="E257" s="3">
        <v>562289</v>
      </c>
      <c r="F257" s="3">
        <f t="shared" si="9"/>
        <v>2146392</v>
      </c>
      <c r="G257" s="4">
        <v>1778011.87</v>
      </c>
      <c r="H257" s="1">
        <v>467.7</v>
      </c>
      <c r="I257" s="14">
        <f t="shared" si="10"/>
        <v>4589.2495189223864</v>
      </c>
      <c r="J257" s="14">
        <f t="shared" si="11"/>
        <v>8390.8571092580714</v>
      </c>
    </row>
    <row r="258" spans="1:10" x14ac:dyDescent="0.25">
      <c r="A258">
        <v>44156</v>
      </c>
      <c r="B258" t="s">
        <v>333</v>
      </c>
      <c r="C258" t="s">
        <v>334</v>
      </c>
      <c r="D258" s="3">
        <v>5818068</v>
      </c>
      <c r="E258" s="3">
        <v>0</v>
      </c>
      <c r="F258" s="3">
        <f t="shared" si="9"/>
        <v>5818068</v>
      </c>
      <c r="G258" s="4">
        <v>14400150.99</v>
      </c>
      <c r="H258" s="1">
        <v>2487.64</v>
      </c>
      <c r="I258" s="14">
        <f t="shared" si="10"/>
        <v>2338.7901786432121</v>
      </c>
      <c r="J258" s="14">
        <f t="shared" si="11"/>
        <v>8127.4698067244472</v>
      </c>
    </row>
    <row r="259" spans="1:10" x14ac:dyDescent="0.25">
      <c r="A259">
        <v>49858</v>
      </c>
      <c r="B259" t="s">
        <v>335</v>
      </c>
      <c r="C259" t="s">
        <v>28</v>
      </c>
      <c r="D259" s="3">
        <v>41265854</v>
      </c>
      <c r="E259" s="3">
        <v>0</v>
      </c>
      <c r="F259" s="3">
        <f t="shared" si="9"/>
        <v>41265854</v>
      </c>
      <c r="G259" s="4">
        <v>5525933.7199999997</v>
      </c>
      <c r="H259" s="1">
        <v>6095.82</v>
      </c>
      <c r="I259" s="14">
        <f t="shared" si="10"/>
        <v>6769.5328930316191</v>
      </c>
      <c r="J259" s="14">
        <f t="shared" si="11"/>
        <v>7676.0448504056876</v>
      </c>
    </row>
    <row r="260" spans="1:10" x14ac:dyDescent="0.25">
      <c r="A260">
        <v>48322</v>
      </c>
      <c r="B260" t="s">
        <v>336</v>
      </c>
      <c r="C260" t="s">
        <v>55</v>
      </c>
      <c r="D260" s="3">
        <v>5905215</v>
      </c>
      <c r="E260" s="3">
        <v>0</v>
      </c>
      <c r="F260" s="3">
        <f t="shared" si="9"/>
        <v>5905215</v>
      </c>
      <c r="G260" s="4">
        <v>2200147.62</v>
      </c>
      <c r="H260" s="1">
        <v>825.3</v>
      </c>
      <c r="I260" s="14">
        <f t="shared" si="10"/>
        <v>7155.2344601962923</v>
      </c>
      <c r="J260" s="14">
        <f t="shared" si="11"/>
        <v>9821.1106506724827</v>
      </c>
    </row>
    <row r="261" spans="1:10" x14ac:dyDescent="0.25">
      <c r="A261">
        <v>49205</v>
      </c>
      <c r="B261" t="s">
        <v>337</v>
      </c>
      <c r="C261" t="s">
        <v>53</v>
      </c>
      <c r="D261" s="3">
        <v>5096019</v>
      </c>
      <c r="E261" s="3">
        <v>0</v>
      </c>
      <c r="F261" s="3">
        <f t="shared" si="9"/>
        <v>5096019</v>
      </c>
      <c r="G261" s="4">
        <v>5810827.1200000001</v>
      </c>
      <c r="H261" s="1">
        <v>1309.82</v>
      </c>
      <c r="I261" s="14">
        <f t="shared" si="10"/>
        <v>3890.6254294483215</v>
      </c>
      <c r="J261" s="14">
        <f t="shared" si="11"/>
        <v>8326.9808981386759</v>
      </c>
    </row>
    <row r="262" spans="1:10" x14ac:dyDescent="0.25">
      <c r="A262">
        <v>45872</v>
      </c>
      <c r="B262" t="s">
        <v>338</v>
      </c>
      <c r="C262" t="s">
        <v>50</v>
      </c>
      <c r="D262" s="3">
        <v>5880337</v>
      </c>
      <c r="E262" s="3">
        <v>0</v>
      </c>
      <c r="F262" s="3">
        <f t="shared" si="9"/>
        <v>5880337</v>
      </c>
      <c r="G262" s="4">
        <v>7636635.54</v>
      </c>
      <c r="H262" s="1">
        <v>1666.79</v>
      </c>
      <c r="I262" s="14">
        <f t="shared" si="10"/>
        <v>3527.9411323562058</v>
      </c>
      <c r="J262" s="14">
        <f t="shared" si="11"/>
        <v>8109.5834148273025</v>
      </c>
    </row>
    <row r="263" spans="1:10" x14ac:dyDescent="0.25">
      <c r="A263">
        <v>48256</v>
      </c>
      <c r="B263" t="s">
        <v>339</v>
      </c>
      <c r="C263" t="s">
        <v>340</v>
      </c>
      <c r="D263" s="3">
        <v>5811379</v>
      </c>
      <c r="E263" s="3">
        <v>854581</v>
      </c>
      <c r="F263" s="3">
        <f t="shared" si="9"/>
        <v>6665960</v>
      </c>
      <c r="G263" s="4">
        <v>3921869.62</v>
      </c>
      <c r="H263" s="1">
        <v>1155.52</v>
      </c>
      <c r="I263" s="14">
        <f t="shared" si="10"/>
        <v>5768.7967322071445</v>
      </c>
      <c r="J263" s="14">
        <f t="shared" si="11"/>
        <v>9162.826796593743</v>
      </c>
    </row>
    <row r="264" spans="1:10" x14ac:dyDescent="0.25">
      <c r="A264">
        <v>48686</v>
      </c>
      <c r="B264" t="s">
        <v>341</v>
      </c>
      <c r="C264" t="s">
        <v>118</v>
      </c>
      <c r="D264" s="3">
        <v>3291806</v>
      </c>
      <c r="E264" s="3">
        <v>0</v>
      </c>
      <c r="F264" s="3">
        <f t="shared" si="9"/>
        <v>3291806</v>
      </c>
      <c r="G264" s="4">
        <v>3586561.54</v>
      </c>
      <c r="H264" s="1">
        <v>594.84</v>
      </c>
      <c r="I264" s="14">
        <f t="shared" si="10"/>
        <v>5533.935175845605</v>
      </c>
      <c r="J264" s="14">
        <f t="shared" si="11"/>
        <v>11563.39106314303</v>
      </c>
    </row>
    <row r="265" spans="1:10" x14ac:dyDescent="0.25">
      <c r="A265">
        <v>49338</v>
      </c>
      <c r="B265" t="s">
        <v>342</v>
      </c>
      <c r="C265" t="s">
        <v>189</v>
      </c>
      <c r="D265" s="3">
        <v>1001184</v>
      </c>
      <c r="E265" s="3">
        <v>391582</v>
      </c>
      <c r="F265" s="3">
        <f t="shared" si="9"/>
        <v>1392766</v>
      </c>
      <c r="G265" s="4">
        <v>1798342.12</v>
      </c>
      <c r="H265" s="1">
        <v>348</v>
      </c>
      <c r="I265" s="14">
        <f t="shared" si="10"/>
        <v>4002.2011494252874</v>
      </c>
      <c r="J265" s="14">
        <f t="shared" si="11"/>
        <v>9169.8509195402294</v>
      </c>
    </row>
    <row r="266" spans="1:10" x14ac:dyDescent="0.25">
      <c r="A266">
        <v>47985</v>
      </c>
      <c r="B266" t="s">
        <v>343</v>
      </c>
      <c r="C266" t="s">
        <v>299</v>
      </c>
      <c r="D266" s="3">
        <v>7991775</v>
      </c>
      <c r="E266" s="3">
        <v>2512557</v>
      </c>
      <c r="F266" s="3">
        <f t="shared" si="9"/>
        <v>10504332</v>
      </c>
      <c r="G266" s="4">
        <v>4631603.67</v>
      </c>
      <c r="H266" s="1">
        <v>1558.54</v>
      </c>
      <c r="I266" s="14">
        <f t="shared" si="10"/>
        <v>6739.853965891155</v>
      </c>
      <c r="J266" s="14">
        <f t="shared" si="11"/>
        <v>9711.6119380959099</v>
      </c>
    </row>
    <row r="267" spans="1:10" x14ac:dyDescent="0.25">
      <c r="A267">
        <v>48264</v>
      </c>
      <c r="B267" t="s">
        <v>344</v>
      </c>
      <c r="C267" t="s">
        <v>340</v>
      </c>
      <c r="D267" s="3">
        <v>6831635</v>
      </c>
      <c r="E267" s="3">
        <v>2133224</v>
      </c>
      <c r="F267" s="3">
        <f t="shared" si="9"/>
        <v>8964859</v>
      </c>
      <c r="G267" s="4">
        <v>6989674.5099999998</v>
      </c>
      <c r="H267" s="1">
        <v>1998.69</v>
      </c>
      <c r="I267" s="14">
        <f t="shared" si="10"/>
        <v>4485.3674156572552</v>
      </c>
      <c r="J267" s="14">
        <f t="shared" si="11"/>
        <v>7982.4952894145663</v>
      </c>
    </row>
    <row r="268" spans="1:10" x14ac:dyDescent="0.25">
      <c r="A268">
        <v>50179</v>
      </c>
      <c r="B268" t="s">
        <v>345</v>
      </c>
      <c r="C268" t="s">
        <v>103</v>
      </c>
      <c r="D268" s="3">
        <v>3554529</v>
      </c>
      <c r="E268" s="3">
        <v>0</v>
      </c>
      <c r="F268" s="3">
        <f t="shared" si="9"/>
        <v>3554529</v>
      </c>
      <c r="G268" s="4">
        <v>3967706.7</v>
      </c>
      <c r="H268" s="1">
        <v>867.13</v>
      </c>
      <c r="I268" s="14">
        <f t="shared" si="10"/>
        <v>4099.1881263478372</v>
      </c>
      <c r="J268" s="14">
        <f t="shared" si="11"/>
        <v>8674.8650144730327</v>
      </c>
    </row>
    <row r="269" spans="1:10" x14ac:dyDescent="0.25">
      <c r="A269">
        <v>49346</v>
      </c>
      <c r="B269" t="s">
        <v>346</v>
      </c>
      <c r="C269" t="s">
        <v>189</v>
      </c>
      <c r="D269" s="3">
        <v>1800087</v>
      </c>
      <c r="E269" s="3">
        <v>1485196</v>
      </c>
      <c r="F269" s="3">
        <f t="shared" ref="F269:F332" si="12">D269+E269</f>
        <v>3285283</v>
      </c>
      <c r="G269" s="4">
        <v>2458753.5499999998</v>
      </c>
      <c r="H269" s="1">
        <v>584.9</v>
      </c>
      <c r="I269" s="14">
        <f t="shared" ref="I269:I332" si="13">F269/H269</f>
        <v>5616.8285176953332</v>
      </c>
      <c r="J269" s="14">
        <f t="shared" ref="J269:J332" si="14">(F269+G269)/H269</f>
        <v>9820.5446230124817</v>
      </c>
    </row>
    <row r="270" spans="1:10" x14ac:dyDescent="0.25">
      <c r="A270">
        <v>46797</v>
      </c>
      <c r="B270" t="s">
        <v>347</v>
      </c>
      <c r="C270" t="s">
        <v>239</v>
      </c>
      <c r="D270" s="3">
        <v>706090</v>
      </c>
      <c r="E270" s="3">
        <v>0</v>
      </c>
      <c r="F270" s="3">
        <f t="shared" si="12"/>
        <v>706090</v>
      </c>
      <c r="G270" s="4">
        <v>7307.91</v>
      </c>
      <c r="H270" s="1">
        <v>3</v>
      </c>
      <c r="I270" s="14">
        <f t="shared" si="13"/>
        <v>235363.33333333334</v>
      </c>
      <c r="J270" s="14">
        <f t="shared" si="14"/>
        <v>237799.30333333334</v>
      </c>
    </row>
    <row r="271" spans="1:10" x14ac:dyDescent="0.25">
      <c r="A271">
        <v>47191</v>
      </c>
      <c r="B271" t="s">
        <v>348</v>
      </c>
      <c r="C271" t="s">
        <v>86</v>
      </c>
      <c r="D271" s="3">
        <v>29098370</v>
      </c>
      <c r="E271" s="3">
        <v>0</v>
      </c>
      <c r="F271" s="3">
        <f t="shared" si="12"/>
        <v>29098370</v>
      </c>
      <c r="G271" s="4">
        <v>3709982.84</v>
      </c>
      <c r="H271" s="1">
        <v>2957.54</v>
      </c>
      <c r="I271" s="14">
        <f t="shared" si="13"/>
        <v>9838.7071687956886</v>
      </c>
      <c r="J271" s="14">
        <f t="shared" si="14"/>
        <v>11093.122270535649</v>
      </c>
    </row>
    <row r="272" spans="1:10" x14ac:dyDescent="0.25">
      <c r="A272">
        <v>44164</v>
      </c>
      <c r="B272" t="s">
        <v>349</v>
      </c>
      <c r="C272" t="s">
        <v>53</v>
      </c>
      <c r="D272" s="3">
        <v>27719472</v>
      </c>
      <c r="E272" s="3">
        <v>0</v>
      </c>
      <c r="F272" s="3">
        <f t="shared" si="12"/>
        <v>27719472</v>
      </c>
      <c r="G272" s="4">
        <v>12938190.33</v>
      </c>
      <c r="H272" s="1">
        <v>3022.54</v>
      </c>
      <c r="I272" s="14">
        <f t="shared" si="13"/>
        <v>9170.919822401027</v>
      </c>
      <c r="J272" s="14">
        <f t="shared" si="14"/>
        <v>13451.488592375948</v>
      </c>
    </row>
    <row r="273" spans="1:10" x14ac:dyDescent="0.25">
      <c r="A273">
        <v>44172</v>
      </c>
      <c r="B273" t="s">
        <v>350</v>
      </c>
      <c r="C273" t="s">
        <v>18</v>
      </c>
      <c r="D273" s="3">
        <v>4733925</v>
      </c>
      <c r="E273" s="3">
        <v>2883145</v>
      </c>
      <c r="F273" s="3">
        <f t="shared" si="12"/>
        <v>7617070</v>
      </c>
      <c r="G273" s="4">
        <v>8710368.0199999996</v>
      </c>
      <c r="H273" s="1">
        <v>1914.65</v>
      </c>
      <c r="I273" s="14">
        <f t="shared" si="13"/>
        <v>3978.3093515786172</v>
      </c>
      <c r="J273" s="14">
        <f t="shared" si="14"/>
        <v>8527.6358707857835</v>
      </c>
    </row>
    <row r="274" spans="1:10" x14ac:dyDescent="0.25">
      <c r="A274">
        <v>44180</v>
      </c>
      <c r="B274" t="s">
        <v>351</v>
      </c>
      <c r="C274" t="s">
        <v>118</v>
      </c>
      <c r="D274" s="3">
        <v>67891337</v>
      </c>
      <c r="E274" s="3">
        <v>0</v>
      </c>
      <c r="F274" s="3">
        <f t="shared" si="12"/>
        <v>67891337</v>
      </c>
      <c r="G274" s="4">
        <v>11763042.279999999</v>
      </c>
      <c r="H274" s="1">
        <v>7319.02</v>
      </c>
      <c r="I274" s="14">
        <f t="shared" si="13"/>
        <v>9276.0146850261372</v>
      </c>
      <c r="J274" s="14">
        <f t="shared" si="14"/>
        <v>10883.202844096613</v>
      </c>
    </row>
    <row r="275" spans="1:10" x14ac:dyDescent="0.25">
      <c r="A275">
        <v>48165</v>
      </c>
      <c r="B275" t="s">
        <v>352</v>
      </c>
      <c r="C275" t="s">
        <v>32</v>
      </c>
      <c r="D275" s="3">
        <v>6224395</v>
      </c>
      <c r="E275" s="3">
        <v>0</v>
      </c>
      <c r="F275" s="3">
        <f t="shared" si="12"/>
        <v>6224395</v>
      </c>
      <c r="G275" s="4">
        <v>6150184.0700000003</v>
      </c>
      <c r="H275" s="1">
        <v>1509.08</v>
      </c>
      <c r="I275" s="14">
        <f t="shared" si="13"/>
        <v>4124.6289129800944</v>
      </c>
      <c r="J275" s="14">
        <f t="shared" si="14"/>
        <v>8200.0815529991796</v>
      </c>
    </row>
    <row r="276" spans="1:10" x14ac:dyDescent="0.25">
      <c r="A276">
        <v>50435</v>
      </c>
      <c r="B276" t="s">
        <v>353</v>
      </c>
      <c r="C276" t="s">
        <v>145</v>
      </c>
      <c r="D276" s="3">
        <v>28210638</v>
      </c>
      <c r="E276" s="3">
        <v>0</v>
      </c>
      <c r="F276" s="3">
        <f t="shared" si="12"/>
        <v>28210638</v>
      </c>
      <c r="G276" s="4">
        <v>6721151.3399999999</v>
      </c>
      <c r="H276" s="1">
        <v>3972.89</v>
      </c>
      <c r="I276" s="14">
        <f t="shared" si="13"/>
        <v>7100.7850708174656</v>
      </c>
      <c r="J276" s="14">
        <f t="shared" si="14"/>
        <v>8792.5387664898863</v>
      </c>
    </row>
    <row r="277" spans="1:10" x14ac:dyDescent="0.25">
      <c r="A277">
        <v>47878</v>
      </c>
      <c r="B277" t="s">
        <v>354</v>
      </c>
      <c r="C277" t="s">
        <v>259</v>
      </c>
      <c r="D277" s="3">
        <v>13517914</v>
      </c>
      <c r="E277" s="3">
        <v>0</v>
      </c>
      <c r="F277" s="3">
        <f t="shared" si="12"/>
        <v>13517914</v>
      </c>
      <c r="G277" s="4">
        <v>969158.38</v>
      </c>
      <c r="H277" s="1">
        <v>1196.6199999999999</v>
      </c>
      <c r="I277" s="14">
        <f t="shared" si="13"/>
        <v>11296.747505473752</v>
      </c>
      <c r="J277" s="14">
        <f t="shared" si="14"/>
        <v>12106.660744430146</v>
      </c>
    </row>
    <row r="278" spans="1:10" x14ac:dyDescent="0.25">
      <c r="A278">
        <v>50245</v>
      </c>
      <c r="B278" t="s">
        <v>355</v>
      </c>
      <c r="C278" t="s">
        <v>103</v>
      </c>
      <c r="D278" s="3">
        <v>3072652</v>
      </c>
      <c r="E278" s="3">
        <v>0</v>
      </c>
      <c r="F278" s="3">
        <f t="shared" si="12"/>
        <v>3072652</v>
      </c>
      <c r="G278" s="4">
        <v>7761161.6900000004</v>
      </c>
      <c r="H278" s="1">
        <v>1256.04</v>
      </c>
      <c r="I278" s="14">
        <f t="shared" si="13"/>
        <v>2446.3010732142288</v>
      </c>
      <c r="J278" s="14">
        <f t="shared" si="14"/>
        <v>8625.3731489443016</v>
      </c>
    </row>
    <row r="279" spans="1:10" x14ac:dyDescent="0.25">
      <c r="A279">
        <v>49866</v>
      </c>
      <c r="B279" t="s">
        <v>356</v>
      </c>
      <c r="C279" t="s">
        <v>28</v>
      </c>
      <c r="D279" s="3">
        <v>14503113</v>
      </c>
      <c r="E279" s="3">
        <v>0</v>
      </c>
      <c r="F279" s="3">
        <f t="shared" si="12"/>
        <v>14503113</v>
      </c>
      <c r="G279" s="4">
        <v>14219492.439999999</v>
      </c>
      <c r="H279" s="1">
        <v>3562.77</v>
      </c>
      <c r="I279" s="14">
        <f t="shared" si="13"/>
        <v>4070.7407438594128</v>
      </c>
      <c r="J279" s="14">
        <f t="shared" si="14"/>
        <v>8061.8747323009902</v>
      </c>
    </row>
    <row r="280" spans="1:10" x14ac:dyDescent="0.25">
      <c r="A280">
        <v>50690</v>
      </c>
      <c r="B280" t="s">
        <v>356</v>
      </c>
      <c r="C280" t="s">
        <v>108</v>
      </c>
      <c r="D280" s="3">
        <v>8820194</v>
      </c>
      <c r="E280" s="3">
        <v>0</v>
      </c>
      <c r="F280" s="3">
        <f t="shared" si="12"/>
        <v>8820194</v>
      </c>
      <c r="G280" s="4">
        <v>4240534.92</v>
      </c>
      <c r="H280" s="1">
        <v>1571.31</v>
      </c>
      <c r="I280" s="14">
        <f t="shared" si="13"/>
        <v>5613.2742743316085</v>
      </c>
      <c r="J280" s="14">
        <f t="shared" si="14"/>
        <v>8312.000127282332</v>
      </c>
    </row>
    <row r="281" spans="1:10" x14ac:dyDescent="0.25">
      <c r="A281">
        <v>50187</v>
      </c>
      <c r="B281" t="s">
        <v>357</v>
      </c>
      <c r="C281" t="s">
        <v>103</v>
      </c>
      <c r="D281" s="3">
        <v>8898653</v>
      </c>
      <c r="E281" s="3">
        <v>0</v>
      </c>
      <c r="F281" s="3">
        <f t="shared" si="12"/>
        <v>8898653</v>
      </c>
      <c r="G281" s="4">
        <v>6431164.04</v>
      </c>
      <c r="H281" s="1">
        <v>1826.11</v>
      </c>
      <c r="I281" s="14">
        <f t="shared" si="13"/>
        <v>4873.010388202244</v>
      </c>
      <c r="J281" s="14">
        <f t="shared" si="14"/>
        <v>8394.7938733154078</v>
      </c>
    </row>
    <row r="282" spans="1:10" x14ac:dyDescent="0.25">
      <c r="A282">
        <v>44198</v>
      </c>
      <c r="B282" t="s">
        <v>358</v>
      </c>
      <c r="C282" t="s">
        <v>67</v>
      </c>
      <c r="D282" s="3">
        <v>47453060</v>
      </c>
      <c r="E282" s="3">
        <v>0</v>
      </c>
      <c r="F282" s="3">
        <f t="shared" si="12"/>
        <v>47453060</v>
      </c>
      <c r="G282" s="4">
        <v>17561565.710000001</v>
      </c>
      <c r="H282" s="1">
        <v>5700.59</v>
      </c>
      <c r="I282" s="14">
        <f t="shared" si="13"/>
        <v>8324.2366141048551</v>
      </c>
      <c r="J282" s="14">
        <f t="shared" si="14"/>
        <v>11404.894179374416</v>
      </c>
    </row>
    <row r="283" spans="1:10" x14ac:dyDescent="0.25">
      <c r="A283">
        <v>47993</v>
      </c>
      <c r="B283" t="s">
        <v>359</v>
      </c>
      <c r="C283" t="s">
        <v>299</v>
      </c>
      <c r="D283" s="3">
        <v>15409416</v>
      </c>
      <c r="E283" s="3">
        <v>0</v>
      </c>
      <c r="F283" s="3">
        <f t="shared" si="12"/>
        <v>15409416</v>
      </c>
      <c r="G283" s="4">
        <v>4619842.8</v>
      </c>
      <c r="H283" s="1">
        <v>1966.65</v>
      </c>
      <c r="I283" s="14">
        <f t="shared" si="13"/>
        <v>7835.3626725650211</v>
      </c>
      <c r="J283" s="14">
        <f t="shared" si="14"/>
        <v>10184.455190298222</v>
      </c>
    </row>
    <row r="284" spans="1:10" x14ac:dyDescent="0.25">
      <c r="A284">
        <v>46110</v>
      </c>
      <c r="B284" t="s">
        <v>360</v>
      </c>
      <c r="C284" t="s">
        <v>237</v>
      </c>
      <c r="D284" s="3">
        <v>103530845</v>
      </c>
      <c r="E284" s="3">
        <v>0</v>
      </c>
      <c r="F284" s="3">
        <f t="shared" si="12"/>
        <v>103530845</v>
      </c>
      <c r="G284" s="4">
        <v>42964747.799999997</v>
      </c>
      <c r="H284" s="1">
        <v>15838.87</v>
      </c>
      <c r="I284" s="14">
        <f t="shared" si="13"/>
        <v>6536.5044981112915</v>
      </c>
      <c r="J284" s="14">
        <f t="shared" si="14"/>
        <v>9249.1189586125784</v>
      </c>
    </row>
    <row r="285" spans="1:10" x14ac:dyDescent="0.25">
      <c r="A285">
        <v>49569</v>
      </c>
      <c r="B285" t="s">
        <v>360</v>
      </c>
      <c r="C285" t="s">
        <v>180</v>
      </c>
      <c r="D285" s="3">
        <v>3372943</v>
      </c>
      <c r="E285" s="3">
        <v>2104256</v>
      </c>
      <c r="F285" s="3">
        <f t="shared" si="12"/>
        <v>5477199</v>
      </c>
      <c r="G285" s="4">
        <v>5147387.62</v>
      </c>
      <c r="H285" s="1">
        <v>1045.3699999999999</v>
      </c>
      <c r="I285" s="14">
        <f t="shared" si="13"/>
        <v>5239.4836278064231</v>
      </c>
      <c r="J285" s="14">
        <f t="shared" si="14"/>
        <v>10163.469986703274</v>
      </c>
    </row>
    <row r="286" spans="1:10" x14ac:dyDescent="0.25">
      <c r="A286">
        <v>44206</v>
      </c>
      <c r="B286" t="s">
        <v>361</v>
      </c>
      <c r="C286" t="s">
        <v>30</v>
      </c>
      <c r="D286" s="3">
        <v>22879008</v>
      </c>
      <c r="E286" s="3">
        <v>10618087</v>
      </c>
      <c r="F286" s="3">
        <f t="shared" si="12"/>
        <v>33497095</v>
      </c>
      <c r="G286" s="4">
        <v>20986130.719999999</v>
      </c>
      <c r="H286" s="1">
        <v>6620.16</v>
      </c>
      <c r="I286" s="14">
        <f t="shared" si="13"/>
        <v>5059.8618462393661</v>
      </c>
      <c r="J286" s="14">
        <f t="shared" si="14"/>
        <v>8229.8956097737828</v>
      </c>
    </row>
    <row r="287" spans="1:10" x14ac:dyDescent="0.25">
      <c r="A287">
        <v>44214</v>
      </c>
      <c r="B287" t="s">
        <v>362</v>
      </c>
      <c r="C287" t="s">
        <v>145</v>
      </c>
      <c r="D287" s="3">
        <v>27637356</v>
      </c>
      <c r="E287" s="3">
        <v>0</v>
      </c>
      <c r="F287" s="3">
        <f t="shared" si="12"/>
        <v>27637356</v>
      </c>
      <c r="G287" s="4">
        <v>17581141.039999999</v>
      </c>
      <c r="H287" s="1">
        <v>5554.08</v>
      </c>
      <c r="I287" s="14">
        <f t="shared" si="13"/>
        <v>4976.0457177426324</v>
      </c>
      <c r="J287" s="14">
        <f t="shared" si="14"/>
        <v>8141.4918474346787</v>
      </c>
    </row>
    <row r="288" spans="1:10" x14ac:dyDescent="0.25">
      <c r="A288">
        <v>47209</v>
      </c>
      <c r="B288" t="s">
        <v>363</v>
      </c>
      <c r="C288" t="s">
        <v>86</v>
      </c>
      <c r="D288" s="3">
        <v>2415670</v>
      </c>
      <c r="E288" s="3">
        <v>1081766</v>
      </c>
      <c r="F288" s="3">
        <f t="shared" si="12"/>
        <v>3497436</v>
      </c>
      <c r="G288" s="4">
        <v>1969221.17</v>
      </c>
      <c r="H288" s="1">
        <v>535.48</v>
      </c>
      <c r="I288" s="14">
        <f t="shared" si="13"/>
        <v>6531.4036005079552</v>
      </c>
      <c r="J288" s="14">
        <f t="shared" si="14"/>
        <v>10208.891405841487</v>
      </c>
    </row>
    <row r="289" spans="1:10" x14ac:dyDescent="0.25">
      <c r="A289">
        <v>45443</v>
      </c>
      <c r="B289" t="s">
        <v>364</v>
      </c>
      <c r="C289" t="s">
        <v>70</v>
      </c>
      <c r="D289" s="3">
        <v>2053036</v>
      </c>
      <c r="E289" s="3">
        <v>0</v>
      </c>
      <c r="F289" s="3">
        <f t="shared" si="12"/>
        <v>2053036</v>
      </c>
      <c r="G289" s="4">
        <v>4831826.38</v>
      </c>
      <c r="H289" s="1">
        <v>761.9</v>
      </c>
      <c r="I289" s="14">
        <f t="shared" si="13"/>
        <v>2694.6265914161963</v>
      </c>
      <c r="J289" s="14">
        <f t="shared" si="14"/>
        <v>9036.4383514896963</v>
      </c>
    </row>
    <row r="290" spans="1:10" x14ac:dyDescent="0.25">
      <c r="A290">
        <v>49353</v>
      </c>
      <c r="B290" t="s">
        <v>365</v>
      </c>
      <c r="C290" t="s">
        <v>189</v>
      </c>
      <c r="D290" s="3">
        <v>1969260</v>
      </c>
      <c r="E290" s="3">
        <v>366739</v>
      </c>
      <c r="F290" s="3">
        <f t="shared" si="12"/>
        <v>2335999</v>
      </c>
      <c r="G290" s="4">
        <v>3362084.65</v>
      </c>
      <c r="H290" s="1">
        <v>636.72</v>
      </c>
      <c r="I290" s="14">
        <f t="shared" si="13"/>
        <v>3668.8010428445782</v>
      </c>
      <c r="J290" s="14">
        <f t="shared" si="14"/>
        <v>8949.1199428320142</v>
      </c>
    </row>
    <row r="291" spans="1:10" x14ac:dyDescent="0.25">
      <c r="A291">
        <v>49437</v>
      </c>
      <c r="B291" t="s">
        <v>366</v>
      </c>
      <c r="C291" t="s">
        <v>172</v>
      </c>
      <c r="D291" s="3">
        <v>13503133</v>
      </c>
      <c r="E291" s="3">
        <v>0</v>
      </c>
      <c r="F291" s="3">
        <f t="shared" si="12"/>
        <v>13503133</v>
      </c>
      <c r="G291" s="4">
        <v>9110065.1999999993</v>
      </c>
      <c r="H291" s="1">
        <v>2535.2199999999998</v>
      </c>
      <c r="I291" s="14">
        <f t="shared" si="13"/>
        <v>5326.2174485843443</v>
      </c>
      <c r="J291" s="14">
        <f t="shared" si="14"/>
        <v>8919.6196779766651</v>
      </c>
    </row>
    <row r="292" spans="1:10" x14ac:dyDescent="0.25">
      <c r="A292">
        <v>47449</v>
      </c>
      <c r="B292" t="s">
        <v>367</v>
      </c>
      <c r="C292" t="s">
        <v>42</v>
      </c>
      <c r="D292" s="3">
        <v>4991905</v>
      </c>
      <c r="E292" s="3">
        <v>1590694</v>
      </c>
      <c r="F292" s="3">
        <f t="shared" si="12"/>
        <v>6582599</v>
      </c>
      <c r="G292" s="4">
        <v>5052397.13</v>
      </c>
      <c r="H292" s="1">
        <v>1208.6199999999999</v>
      </c>
      <c r="I292" s="14">
        <f t="shared" si="13"/>
        <v>5446.3760321689206</v>
      </c>
      <c r="J292" s="14">
        <f t="shared" si="14"/>
        <v>9626.6784680048313</v>
      </c>
    </row>
    <row r="293" spans="1:10" x14ac:dyDescent="0.25">
      <c r="A293">
        <v>47589</v>
      </c>
      <c r="B293" t="s">
        <v>368</v>
      </c>
      <c r="C293" t="s">
        <v>318</v>
      </c>
      <c r="D293" s="3">
        <v>2933437</v>
      </c>
      <c r="E293" s="3">
        <v>2221736</v>
      </c>
      <c r="F293" s="3">
        <f t="shared" si="12"/>
        <v>5155173</v>
      </c>
      <c r="G293" s="4">
        <v>5492553.4100000001</v>
      </c>
      <c r="H293" s="1">
        <v>1029.4000000000001</v>
      </c>
      <c r="I293" s="14">
        <f t="shared" si="13"/>
        <v>5007.9395764523015</v>
      </c>
      <c r="J293" s="14">
        <f t="shared" si="14"/>
        <v>10343.62386827278</v>
      </c>
    </row>
    <row r="294" spans="1:10" x14ac:dyDescent="0.25">
      <c r="A294">
        <v>50195</v>
      </c>
      <c r="B294" t="s">
        <v>369</v>
      </c>
      <c r="C294" t="s">
        <v>103</v>
      </c>
      <c r="D294" s="3">
        <v>9113355</v>
      </c>
      <c r="E294" s="3">
        <v>0</v>
      </c>
      <c r="F294" s="3">
        <f t="shared" si="12"/>
        <v>9113355</v>
      </c>
      <c r="G294" s="4">
        <v>4952902.26</v>
      </c>
      <c r="H294" s="1">
        <v>1431</v>
      </c>
      <c r="I294" s="14">
        <f t="shared" si="13"/>
        <v>6368.5220125786163</v>
      </c>
      <c r="J294" s="14">
        <f t="shared" si="14"/>
        <v>9829.6696436058701</v>
      </c>
    </row>
    <row r="295" spans="1:10" x14ac:dyDescent="0.25">
      <c r="A295">
        <v>46888</v>
      </c>
      <c r="B295" t="s">
        <v>370</v>
      </c>
      <c r="C295" t="s">
        <v>30</v>
      </c>
      <c r="D295" s="3">
        <v>3936714</v>
      </c>
      <c r="E295" s="3">
        <v>2860305</v>
      </c>
      <c r="F295" s="3">
        <f t="shared" si="12"/>
        <v>6797019</v>
      </c>
      <c r="G295" s="4">
        <v>5827071.2300000004</v>
      </c>
      <c r="H295" s="1">
        <v>1331.25</v>
      </c>
      <c r="I295" s="14">
        <f t="shared" si="13"/>
        <v>5105.7419718309857</v>
      </c>
      <c r="J295" s="14">
        <f t="shared" si="14"/>
        <v>9482.8846798122067</v>
      </c>
    </row>
    <row r="296" spans="1:10" x14ac:dyDescent="0.25">
      <c r="A296">
        <v>48009</v>
      </c>
      <c r="B296" t="s">
        <v>371</v>
      </c>
      <c r="C296" t="s">
        <v>299</v>
      </c>
      <c r="D296" s="3">
        <v>22607640</v>
      </c>
      <c r="E296" s="3">
        <v>0</v>
      </c>
      <c r="F296" s="3">
        <f t="shared" si="12"/>
        <v>22607640</v>
      </c>
      <c r="G296" s="4">
        <v>8765795.0700000003</v>
      </c>
      <c r="H296" s="1">
        <v>3789.36</v>
      </c>
      <c r="I296" s="14">
        <f t="shared" si="13"/>
        <v>5966.0839825194753</v>
      </c>
      <c r="J296" s="14">
        <f t="shared" si="14"/>
        <v>8279.3493017290511</v>
      </c>
    </row>
    <row r="297" spans="1:10" x14ac:dyDescent="0.25">
      <c r="A297">
        <v>48017</v>
      </c>
      <c r="B297" t="s">
        <v>372</v>
      </c>
      <c r="C297" t="s">
        <v>299</v>
      </c>
      <c r="D297" s="3">
        <v>4949540</v>
      </c>
      <c r="E297" s="3">
        <v>1852742</v>
      </c>
      <c r="F297" s="3">
        <f t="shared" si="12"/>
        <v>6802282</v>
      </c>
      <c r="G297" s="4">
        <v>9681694.7799999993</v>
      </c>
      <c r="H297" s="1">
        <v>1878.92</v>
      </c>
      <c r="I297" s="14">
        <f t="shared" si="13"/>
        <v>3620.3148617290781</v>
      </c>
      <c r="J297" s="14">
        <f t="shared" si="14"/>
        <v>8773.1126285312839</v>
      </c>
    </row>
    <row r="298" spans="1:10" x14ac:dyDescent="0.25">
      <c r="A298">
        <v>44222</v>
      </c>
      <c r="B298" t="s">
        <v>373</v>
      </c>
      <c r="C298" t="s">
        <v>26</v>
      </c>
      <c r="D298" s="3">
        <v>9953873</v>
      </c>
      <c r="E298" s="3">
        <v>0</v>
      </c>
      <c r="F298" s="3">
        <f t="shared" si="12"/>
        <v>9953873</v>
      </c>
      <c r="G298" s="4">
        <v>34659663.549999997</v>
      </c>
      <c r="H298" s="1">
        <v>5142.2</v>
      </c>
      <c r="I298" s="14">
        <f t="shared" si="13"/>
        <v>1935.7226478938976</v>
      </c>
      <c r="J298" s="14">
        <f t="shared" si="14"/>
        <v>8675.9629244292319</v>
      </c>
    </row>
    <row r="299" spans="1:10" x14ac:dyDescent="0.25">
      <c r="A299">
        <v>50369</v>
      </c>
      <c r="B299" t="s">
        <v>374</v>
      </c>
      <c r="C299" t="s">
        <v>202</v>
      </c>
      <c r="D299" s="3">
        <v>2859054</v>
      </c>
      <c r="E299" s="3">
        <v>0</v>
      </c>
      <c r="F299" s="3">
        <f t="shared" si="12"/>
        <v>2859054</v>
      </c>
      <c r="G299" s="4">
        <v>4012734.17</v>
      </c>
      <c r="H299" s="1">
        <v>740.59</v>
      </c>
      <c r="I299" s="14">
        <f t="shared" si="13"/>
        <v>3860.5085134824935</v>
      </c>
      <c r="J299" s="14">
        <f t="shared" si="14"/>
        <v>9278.8022657610818</v>
      </c>
    </row>
    <row r="300" spans="1:10" x14ac:dyDescent="0.25">
      <c r="A300">
        <v>45450</v>
      </c>
      <c r="B300" t="s">
        <v>375</v>
      </c>
      <c r="C300" t="s">
        <v>70</v>
      </c>
      <c r="D300" s="3">
        <v>1959012</v>
      </c>
      <c r="E300" s="3">
        <v>0</v>
      </c>
      <c r="F300" s="3">
        <f t="shared" si="12"/>
        <v>1959012</v>
      </c>
      <c r="G300" s="4">
        <v>4942781.96</v>
      </c>
      <c r="H300" s="1">
        <v>810.44</v>
      </c>
      <c r="I300" s="14">
        <f t="shared" si="13"/>
        <v>2417.2202754059522</v>
      </c>
      <c r="J300" s="14">
        <f t="shared" si="14"/>
        <v>8516.1072503825071</v>
      </c>
    </row>
    <row r="301" spans="1:10" x14ac:dyDescent="0.25">
      <c r="A301">
        <v>50443</v>
      </c>
      <c r="B301" t="s">
        <v>376</v>
      </c>
      <c r="C301" t="s">
        <v>145</v>
      </c>
      <c r="D301" s="3">
        <v>30430847</v>
      </c>
      <c r="E301" s="3">
        <v>0</v>
      </c>
      <c r="F301" s="3">
        <f t="shared" si="12"/>
        <v>30430847</v>
      </c>
      <c r="G301" s="4">
        <v>9818664.5299999993</v>
      </c>
      <c r="H301" s="1">
        <v>4033.77</v>
      </c>
      <c r="I301" s="14">
        <f t="shared" si="13"/>
        <v>7544.0213497546956</v>
      </c>
      <c r="J301" s="14">
        <f t="shared" si="14"/>
        <v>9978.1374570191165</v>
      </c>
    </row>
    <row r="302" spans="1:10" x14ac:dyDescent="0.25">
      <c r="A302">
        <v>44230</v>
      </c>
      <c r="B302" t="s">
        <v>377</v>
      </c>
      <c r="C302" t="s">
        <v>163</v>
      </c>
      <c r="D302" s="3">
        <v>2889904</v>
      </c>
      <c r="E302" s="3">
        <v>0</v>
      </c>
      <c r="F302" s="3">
        <f t="shared" si="12"/>
        <v>2889904</v>
      </c>
      <c r="G302" s="4">
        <v>2150387.27</v>
      </c>
      <c r="H302" s="1">
        <v>632.22</v>
      </c>
      <c r="I302" s="14">
        <f t="shared" si="13"/>
        <v>4571.0417259814622</v>
      </c>
      <c r="J302" s="14">
        <f t="shared" si="14"/>
        <v>7972.3692227389192</v>
      </c>
    </row>
    <row r="303" spans="1:10" x14ac:dyDescent="0.25">
      <c r="A303">
        <v>49080</v>
      </c>
      <c r="B303" t="s">
        <v>378</v>
      </c>
      <c r="C303" t="s">
        <v>165</v>
      </c>
      <c r="D303" s="3">
        <v>8243234</v>
      </c>
      <c r="E303" s="3">
        <v>2302374</v>
      </c>
      <c r="F303" s="3">
        <f t="shared" si="12"/>
        <v>10545608</v>
      </c>
      <c r="G303" s="4">
        <v>7392018.5599999996</v>
      </c>
      <c r="H303" s="1">
        <v>1914.35</v>
      </c>
      <c r="I303" s="14">
        <f t="shared" si="13"/>
        <v>5508.7147073419183</v>
      </c>
      <c r="J303" s="14">
        <f t="shared" si="14"/>
        <v>9370.0872672186379</v>
      </c>
    </row>
    <row r="304" spans="1:10" x14ac:dyDescent="0.25">
      <c r="A304">
        <v>44248</v>
      </c>
      <c r="B304" t="s">
        <v>379</v>
      </c>
      <c r="C304" t="s">
        <v>380</v>
      </c>
      <c r="D304" s="3">
        <v>11215369</v>
      </c>
      <c r="E304" s="3">
        <v>0</v>
      </c>
      <c r="F304" s="3">
        <f t="shared" si="12"/>
        <v>11215369</v>
      </c>
      <c r="G304" s="4">
        <v>20763710.530000001</v>
      </c>
      <c r="H304" s="1">
        <v>3938.32</v>
      </c>
      <c r="I304" s="14">
        <f t="shared" si="13"/>
        <v>2847.7546263381341</v>
      </c>
      <c r="J304" s="14">
        <f t="shared" si="14"/>
        <v>8119.9799736943669</v>
      </c>
    </row>
    <row r="305" spans="1:10" x14ac:dyDescent="0.25">
      <c r="A305">
        <v>44255</v>
      </c>
      <c r="B305" t="s">
        <v>381</v>
      </c>
      <c r="C305" t="s">
        <v>340</v>
      </c>
      <c r="D305" s="3">
        <v>7061774</v>
      </c>
      <c r="E305" s="3">
        <v>3537308</v>
      </c>
      <c r="F305" s="3">
        <f t="shared" si="12"/>
        <v>10599082</v>
      </c>
      <c r="G305" s="4">
        <v>7762565.8300000001</v>
      </c>
      <c r="H305" s="1">
        <v>2156.98</v>
      </c>
      <c r="I305" s="14">
        <f t="shared" si="13"/>
        <v>4913.8527014622296</v>
      </c>
      <c r="J305" s="14">
        <f t="shared" si="14"/>
        <v>8512.6648508562885</v>
      </c>
    </row>
    <row r="306" spans="1:10" x14ac:dyDescent="0.25">
      <c r="A306">
        <v>44263</v>
      </c>
      <c r="B306" t="s">
        <v>382</v>
      </c>
      <c r="C306" t="s">
        <v>32</v>
      </c>
      <c r="D306" s="3">
        <v>21935765</v>
      </c>
      <c r="E306" s="3">
        <v>0</v>
      </c>
      <c r="F306" s="3">
        <f t="shared" si="12"/>
        <v>21935765</v>
      </c>
      <c r="G306" s="4">
        <v>67407787.700000003</v>
      </c>
      <c r="H306" s="1">
        <v>9752.92</v>
      </c>
      <c r="I306" s="14">
        <f t="shared" si="13"/>
        <v>2249.1484601534721</v>
      </c>
      <c r="J306" s="14">
        <f t="shared" si="14"/>
        <v>9160.6977910205351</v>
      </c>
    </row>
    <row r="307" spans="1:10" x14ac:dyDescent="0.25">
      <c r="A307">
        <v>50203</v>
      </c>
      <c r="B307" t="s">
        <v>383</v>
      </c>
      <c r="C307" t="s">
        <v>103</v>
      </c>
      <c r="D307" s="3">
        <v>3844393</v>
      </c>
      <c r="E307" s="3">
        <v>0</v>
      </c>
      <c r="F307" s="3">
        <f t="shared" si="12"/>
        <v>3844393</v>
      </c>
      <c r="G307" s="4">
        <v>418695.7</v>
      </c>
      <c r="H307" s="1">
        <v>490.08</v>
      </c>
      <c r="I307" s="14">
        <f t="shared" si="13"/>
        <v>7844.4192784851457</v>
      </c>
      <c r="J307" s="14">
        <f t="shared" si="14"/>
        <v>8698.7608145608883</v>
      </c>
    </row>
    <row r="308" spans="1:10" x14ac:dyDescent="0.25">
      <c r="A308">
        <v>45468</v>
      </c>
      <c r="B308" t="s">
        <v>384</v>
      </c>
      <c r="C308" t="s">
        <v>48</v>
      </c>
      <c r="D308" s="3">
        <v>5708712</v>
      </c>
      <c r="E308" s="3">
        <v>1635604</v>
      </c>
      <c r="F308" s="3">
        <f t="shared" si="12"/>
        <v>7344316</v>
      </c>
      <c r="G308" s="4">
        <v>4559889.18</v>
      </c>
      <c r="H308" s="1">
        <v>1165.96</v>
      </c>
      <c r="I308" s="14">
        <f t="shared" si="13"/>
        <v>6298.9433599780441</v>
      </c>
      <c r="J308" s="14">
        <f t="shared" si="14"/>
        <v>10209.788654842361</v>
      </c>
    </row>
    <row r="309" spans="1:10" x14ac:dyDescent="0.25">
      <c r="A309">
        <v>49874</v>
      </c>
      <c r="B309" t="s">
        <v>385</v>
      </c>
      <c r="C309" t="s">
        <v>28</v>
      </c>
      <c r="D309" s="3">
        <v>9735014</v>
      </c>
      <c r="E309" s="3">
        <v>0</v>
      </c>
      <c r="F309" s="3">
        <f t="shared" si="12"/>
        <v>9735014</v>
      </c>
      <c r="G309" s="4">
        <v>13859764.34</v>
      </c>
      <c r="H309" s="1">
        <v>2888.93</v>
      </c>
      <c r="I309" s="14">
        <f t="shared" si="13"/>
        <v>3369.7645841193798</v>
      </c>
      <c r="J309" s="14">
        <f t="shared" si="14"/>
        <v>8167.3070444766754</v>
      </c>
    </row>
    <row r="310" spans="1:10" x14ac:dyDescent="0.25">
      <c r="A310">
        <v>44271</v>
      </c>
      <c r="B310" t="s">
        <v>386</v>
      </c>
      <c r="C310" t="s">
        <v>163</v>
      </c>
      <c r="D310" s="3">
        <v>30550349</v>
      </c>
      <c r="E310" s="3">
        <v>0</v>
      </c>
      <c r="F310" s="3">
        <f t="shared" si="12"/>
        <v>30550349</v>
      </c>
      <c r="G310" s="4">
        <v>11170028.09</v>
      </c>
      <c r="H310" s="1">
        <v>4547.18</v>
      </c>
      <c r="I310" s="14">
        <f t="shared" si="13"/>
        <v>6718.5264273681705</v>
      </c>
      <c r="J310" s="14">
        <f t="shared" si="14"/>
        <v>9175.0001297507461</v>
      </c>
    </row>
    <row r="311" spans="1:10" x14ac:dyDescent="0.25">
      <c r="A311">
        <v>48330</v>
      </c>
      <c r="B311" t="s">
        <v>387</v>
      </c>
      <c r="C311" t="s">
        <v>55</v>
      </c>
      <c r="D311" s="3">
        <v>1079792</v>
      </c>
      <c r="E311" s="3">
        <v>0</v>
      </c>
      <c r="F311" s="3">
        <f t="shared" si="12"/>
        <v>1079792</v>
      </c>
      <c r="G311" s="4">
        <v>2108736.94</v>
      </c>
      <c r="H311" s="1">
        <v>300.3</v>
      </c>
      <c r="I311" s="14">
        <f t="shared" si="13"/>
        <v>3595.7109557109557</v>
      </c>
      <c r="J311" s="14">
        <f t="shared" si="14"/>
        <v>10617.811988011987</v>
      </c>
    </row>
    <row r="312" spans="1:10" x14ac:dyDescent="0.25">
      <c r="A312">
        <v>49445</v>
      </c>
      <c r="B312" t="s">
        <v>388</v>
      </c>
      <c r="C312" t="s">
        <v>172</v>
      </c>
      <c r="D312" s="3">
        <v>3165728</v>
      </c>
      <c r="E312" s="3">
        <v>0</v>
      </c>
      <c r="F312" s="3">
        <f t="shared" si="12"/>
        <v>3165728</v>
      </c>
      <c r="G312" s="4">
        <v>2009020.5</v>
      </c>
      <c r="H312" s="1">
        <v>534.1</v>
      </c>
      <c r="I312" s="14">
        <f t="shared" si="13"/>
        <v>5927.2196217936716</v>
      </c>
      <c r="J312" s="14">
        <f t="shared" si="14"/>
        <v>9688.725894027335</v>
      </c>
    </row>
    <row r="313" spans="1:10" x14ac:dyDescent="0.25">
      <c r="A313">
        <v>47639</v>
      </c>
      <c r="B313" t="s">
        <v>389</v>
      </c>
      <c r="C313" t="s">
        <v>113</v>
      </c>
      <c r="D313" s="3">
        <v>2360452</v>
      </c>
      <c r="E313" s="3">
        <v>0</v>
      </c>
      <c r="F313" s="3">
        <f t="shared" si="12"/>
        <v>2360452</v>
      </c>
      <c r="G313" s="4">
        <v>8280000.3799999999</v>
      </c>
      <c r="H313" s="1">
        <v>1227.05</v>
      </c>
      <c r="I313" s="14">
        <f t="shared" si="13"/>
        <v>1923.6803716229983</v>
      </c>
      <c r="J313" s="14">
        <f t="shared" si="14"/>
        <v>8671.5719652825883</v>
      </c>
    </row>
    <row r="314" spans="1:10" x14ac:dyDescent="0.25">
      <c r="A314">
        <v>48702</v>
      </c>
      <c r="B314" t="s">
        <v>390</v>
      </c>
      <c r="C314" t="s">
        <v>118</v>
      </c>
      <c r="D314" s="3">
        <v>10998491</v>
      </c>
      <c r="E314" s="3">
        <v>0</v>
      </c>
      <c r="F314" s="3">
        <f t="shared" si="12"/>
        <v>10998491</v>
      </c>
      <c r="G314" s="4">
        <v>22675556.489999998</v>
      </c>
      <c r="H314" s="1">
        <v>3501.74</v>
      </c>
      <c r="I314" s="14">
        <f t="shared" si="13"/>
        <v>3140.8645416278764</v>
      </c>
      <c r="J314" s="14">
        <f t="shared" si="14"/>
        <v>9616.3757132168575</v>
      </c>
    </row>
    <row r="315" spans="1:10" x14ac:dyDescent="0.25">
      <c r="A315">
        <v>44289</v>
      </c>
      <c r="B315" t="s">
        <v>391</v>
      </c>
      <c r="C315" t="s">
        <v>163</v>
      </c>
      <c r="D315" s="3">
        <v>15157203</v>
      </c>
      <c r="E315" s="3">
        <v>0</v>
      </c>
      <c r="F315" s="3">
        <f t="shared" si="12"/>
        <v>15157203</v>
      </c>
      <c r="G315" s="4">
        <v>2648407.2599999998</v>
      </c>
      <c r="H315" s="1">
        <v>1367.31</v>
      </c>
      <c r="I315" s="14">
        <f t="shared" si="13"/>
        <v>11085.41808368256</v>
      </c>
      <c r="J315" s="14">
        <f t="shared" si="14"/>
        <v>13022.365271957346</v>
      </c>
    </row>
    <row r="316" spans="1:10" x14ac:dyDescent="0.25">
      <c r="A316">
        <v>46128</v>
      </c>
      <c r="B316" t="s">
        <v>392</v>
      </c>
      <c r="C316" t="s">
        <v>237</v>
      </c>
      <c r="D316" s="3">
        <v>4753946</v>
      </c>
      <c r="E316" s="3">
        <v>831937</v>
      </c>
      <c r="F316" s="3">
        <f t="shared" si="12"/>
        <v>5585883</v>
      </c>
      <c r="G316" s="4">
        <v>6145319.5</v>
      </c>
      <c r="H316" s="1">
        <v>1455.53</v>
      </c>
      <c r="I316" s="14">
        <f t="shared" si="13"/>
        <v>3837.6969213963298</v>
      </c>
      <c r="J316" s="14">
        <f t="shared" si="14"/>
        <v>8059.7462779880871</v>
      </c>
    </row>
    <row r="317" spans="1:10" x14ac:dyDescent="0.25">
      <c r="A317">
        <v>47886</v>
      </c>
      <c r="B317" t="s">
        <v>392</v>
      </c>
      <c r="C317" t="s">
        <v>259</v>
      </c>
      <c r="D317" s="3">
        <v>9776733</v>
      </c>
      <c r="E317" s="3">
        <v>0</v>
      </c>
      <c r="F317" s="3">
        <f t="shared" si="12"/>
        <v>9776733</v>
      </c>
      <c r="G317" s="4">
        <v>12970684.65</v>
      </c>
      <c r="H317" s="1">
        <v>2908.09</v>
      </c>
      <c r="I317" s="14">
        <f t="shared" si="13"/>
        <v>3361.9086754536479</v>
      </c>
      <c r="J317" s="14">
        <f t="shared" si="14"/>
        <v>7822.1161140129771</v>
      </c>
    </row>
    <row r="318" spans="1:10" x14ac:dyDescent="0.25">
      <c r="A318">
        <v>49452</v>
      </c>
      <c r="B318" t="s">
        <v>392</v>
      </c>
      <c r="C318" t="s">
        <v>172</v>
      </c>
      <c r="D318" s="3">
        <v>11297421</v>
      </c>
      <c r="E318" s="3">
        <v>0</v>
      </c>
      <c r="F318" s="3">
        <f t="shared" si="12"/>
        <v>11297421</v>
      </c>
      <c r="G318" s="4">
        <v>14022531.26</v>
      </c>
      <c r="H318" s="1">
        <v>3268.68</v>
      </c>
      <c r="I318" s="14">
        <f t="shared" si="13"/>
        <v>3456.2639964756418</v>
      </c>
      <c r="J318" s="14">
        <f t="shared" si="14"/>
        <v>7746.231585838932</v>
      </c>
    </row>
    <row r="319" spans="1:10" x14ac:dyDescent="0.25">
      <c r="A319">
        <v>48272</v>
      </c>
      <c r="B319" t="s">
        <v>393</v>
      </c>
      <c r="C319" t="s">
        <v>340</v>
      </c>
      <c r="D319" s="3">
        <v>7409316</v>
      </c>
      <c r="E319" s="3">
        <v>0</v>
      </c>
      <c r="F319" s="3">
        <f t="shared" si="12"/>
        <v>7409316</v>
      </c>
      <c r="G319" s="4">
        <v>4581624.72</v>
      </c>
      <c r="H319" s="1">
        <v>1283.32</v>
      </c>
      <c r="I319" s="14">
        <f t="shared" si="13"/>
        <v>5773.5529719789301</v>
      </c>
      <c r="J319" s="14">
        <f t="shared" si="14"/>
        <v>9343.6872486986867</v>
      </c>
    </row>
    <row r="320" spans="1:10" x14ac:dyDescent="0.25">
      <c r="A320">
        <v>442</v>
      </c>
      <c r="B320" t="s">
        <v>394</v>
      </c>
      <c r="C320" t="s">
        <v>395</v>
      </c>
      <c r="D320" s="3">
        <v>7728145</v>
      </c>
      <c r="E320" s="3">
        <v>0</v>
      </c>
      <c r="F320" s="3">
        <f t="shared" si="12"/>
        <v>7728145</v>
      </c>
      <c r="G320" s="4">
        <v>1503623.6</v>
      </c>
      <c r="H320" s="1">
        <v>849.83</v>
      </c>
      <c r="I320" s="14">
        <f t="shared" si="13"/>
        <v>9093.7540449266326</v>
      </c>
      <c r="J320" s="14">
        <f t="shared" si="14"/>
        <v>10863.076850664249</v>
      </c>
    </row>
    <row r="321" spans="1:10" x14ac:dyDescent="0.25">
      <c r="A321">
        <v>50005</v>
      </c>
      <c r="B321" t="s">
        <v>394</v>
      </c>
      <c r="C321" t="s">
        <v>22</v>
      </c>
      <c r="D321" s="3">
        <v>9139935</v>
      </c>
      <c r="E321" s="3">
        <v>0</v>
      </c>
      <c r="F321" s="3">
        <f t="shared" si="12"/>
        <v>9139935</v>
      </c>
      <c r="G321" s="4">
        <v>4735848.5</v>
      </c>
      <c r="H321" s="1">
        <v>1307</v>
      </c>
      <c r="I321" s="14">
        <f t="shared" si="13"/>
        <v>6993.0642693190512</v>
      </c>
      <c r="J321" s="14">
        <f t="shared" si="14"/>
        <v>10616.513771996939</v>
      </c>
    </row>
    <row r="322" spans="1:10" x14ac:dyDescent="0.25">
      <c r="A322">
        <v>44297</v>
      </c>
      <c r="B322" t="s">
        <v>396</v>
      </c>
      <c r="C322" t="s">
        <v>172</v>
      </c>
      <c r="D322" s="3">
        <v>18825657</v>
      </c>
      <c r="E322" s="3">
        <v>0</v>
      </c>
      <c r="F322" s="3">
        <f t="shared" si="12"/>
        <v>18825657</v>
      </c>
      <c r="G322" s="4">
        <v>31214710.370000001</v>
      </c>
      <c r="H322" s="1">
        <v>5117.5</v>
      </c>
      <c r="I322" s="14">
        <f t="shared" si="13"/>
        <v>3678.6823644357596</v>
      </c>
      <c r="J322" s="14">
        <f t="shared" si="14"/>
        <v>9778.2838045920871</v>
      </c>
    </row>
    <row r="323" spans="1:10" x14ac:dyDescent="0.25">
      <c r="A323">
        <v>44305</v>
      </c>
      <c r="B323" t="s">
        <v>397</v>
      </c>
      <c r="C323" t="s">
        <v>67</v>
      </c>
      <c r="D323" s="3">
        <v>15406915</v>
      </c>
      <c r="E323" s="3">
        <v>0</v>
      </c>
      <c r="F323" s="3">
        <f t="shared" si="12"/>
        <v>15406915</v>
      </c>
      <c r="G323" s="4">
        <v>19322025.449999999</v>
      </c>
      <c r="H323" s="1">
        <v>4223.08</v>
      </c>
      <c r="I323" s="14">
        <f t="shared" si="13"/>
        <v>3648.2650103715773</v>
      </c>
      <c r="J323" s="14">
        <f t="shared" si="14"/>
        <v>8223.6046795230031</v>
      </c>
    </row>
    <row r="324" spans="1:10" x14ac:dyDescent="0.25">
      <c r="A324">
        <v>45831</v>
      </c>
      <c r="B324" t="s">
        <v>398</v>
      </c>
      <c r="C324" t="s">
        <v>48</v>
      </c>
      <c r="D324" s="3">
        <v>3029744</v>
      </c>
      <c r="E324" s="3">
        <v>0</v>
      </c>
      <c r="F324" s="3">
        <f t="shared" si="12"/>
        <v>3029744</v>
      </c>
      <c r="G324" s="4">
        <v>4192707.52</v>
      </c>
      <c r="H324" s="1">
        <v>920.9</v>
      </c>
      <c r="I324" s="14">
        <f t="shared" si="13"/>
        <v>3289.9815397980237</v>
      </c>
      <c r="J324" s="14">
        <f t="shared" si="14"/>
        <v>7842.8184602019764</v>
      </c>
    </row>
    <row r="325" spans="1:10" x14ac:dyDescent="0.25">
      <c r="A325">
        <v>50211</v>
      </c>
      <c r="B325" t="s">
        <v>399</v>
      </c>
      <c r="C325" t="s">
        <v>103</v>
      </c>
      <c r="D325" s="3">
        <v>2936979</v>
      </c>
      <c r="E325" s="3">
        <v>0</v>
      </c>
      <c r="F325" s="3">
        <f t="shared" si="12"/>
        <v>2936979</v>
      </c>
      <c r="G325" s="4">
        <v>5024043.01</v>
      </c>
      <c r="H325" s="1">
        <v>800.48</v>
      </c>
      <c r="I325" s="14">
        <f t="shared" si="13"/>
        <v>3669.022336598041</v>
      </c>
      <c r="J325" s="14">
        <f t="shared" si="14"/>
        <v>9945.3103263042176</v>
      </c>
    </row>
    <row r="326" spans="1:10" x14ac:dyDescent="0.25">
      <c r="A326">
        <v>46805</v>
      </c>
      <c r="B326" t="s">
        <v>400</v>
      </c>
      <c r="C326" t="s">
        <v>239</v>
      </c>
      <c r="D326" s="3">
        <v>6684098</v>
      </c>
      <c r="E326" s="3">
        <v>0</v>
      </c>
      <c r="F326" s="3">
        <f t="shared" si="12"/>
        <v>6684098</v>
      </c>
      <c r="G326" s="4">
        <v>4052061.16</v>
      </c>
      <c r="H326" s="1">
        <v>1125.56</v>
      </c>
      <c r="I326" s="14">
        <f t="shared" si="13"/>
        <v>5938.4644088276063</v>
      </c>
      <c r="J326" s="14">
        <f t="shared" si="14"/>
        <v>9538.5045310778642</v>
      </c>
    </row>
    <row r="327" spans="1:10" x14ac:dyDescent="0.25">
      <c r="A327">
        <v>44313</v>
      </c>
      <c r="B327" t="s">
        <v>401</v>
      </c>
      <c r="C327" t="s">
        <v>163</v>
      </c>
      <c r="D327" s="3">
        <v>18050099</v>
      </c>
      <c r="E327" s="3">
        <v>0</v>
      </c>
      <c r="F327" s="3">
        <f t="shared" si="12"/>
        <v>18050099</v>
      </c>
      <c r="G327" s="4">
        <v>2982136.96</v>
      </c>
      <c r="H327" s="1">
        <v>1683.47</v>
      </c>
      <c r="I327" s="14">
        <f t="shared" si="13"/>
        <v>10721.960593298365</v>
      </c>
      <c r="J327" s="14">
        <f t="shared" si="14"/>
        <v>12493.383285713437</v>
      </c>
    </row>
    <row r="328" spans="1:10" x14ac:dyDescent="0.25">
      <c r="A328">
        <v>44321</v>
      </c>
      <c r="B328" t="s">
        <v>402</v>
      </c>
      <c r="C328" t="s">
        <v>80</v>
      </c>
      <c r="D328" s="3">
        <v>14457156</v>
      </c>
      <c r="E328" s="3">
        <v>0</v>
      </c>
      <c r="F328" s="3">
        <f t="shared" si="12"/>
        <v>14457156</v>
      </c>
      <c r="G328" s="4">
        <v>8069642.1900000004</v>
      </c>
      <c r="H328" s="1">
        <v>2817.99</v>
      </c>
      <c r="I328" s="14">
        <f t="shared" si="13"/>
        <v>5130.3077725612939</v>
      </c>
      <c r="J328" s="14">
        <f t="shared" si="14"/>
        <v>7993.9241054794384</v>
      </c>
    </row>
    <row r="329" spans="1:10" x14ac:dyDescent="0.25">
      <c r="A329">
        <v>44339</v>
      </c>
      <c r="B329" t="s">
        <v>403</v>
      </c>
      <c r="C329" t="s">
        <v>243</v>
      </c>
      <c r="D329" s="3">
        <v>10363025</v>
      </c>
      <c r="E329" s="3">
        <v>0</v>
      </c>
      <c r="F329" s="3">
        <f t="shared" si="12"/>
        <v>10363025</v>
      </c>
      <c r="G329" s="4">
        <v>33075308.629999999</v>
      </c>
      <c r="H329" s="1">
        <v>5060.71</v>
      </c>
      <c r="I329" s="14">
        <f t="shared" si="13"/>
        <v>2047.7413248338671</v>
      </c>
      <c r="J329" s="14">
        <f t="shared" si="14"/>
        <v>8583.446518373903</v>
      </c>
    </row>
    <row r="330" spans="1:10" x14ac:dyDescent="0.25">
      <c r="A330">
        <v>48553</v>
      </c>
      <c r="B330" t="s">
        <v>404</v>
      </c>
      <c r="C330" t="s">
        <v>149</v>
      </c>
      <c r="D330" s="3">
        <v>2978202</v>
      </c>
      <c r="E330" s="3">
        <v>0</v>
      </c>
      <c r="F330" s="3">
        <f t="shared" si="12"/>
        <v>2978202</v>
      </c>
      <c r="G330" s="4">
        <v>4466741.05</v>
      </c>
      <c r="H330" s="1">
        <v>835.01</v>
      </c>
      <c r="I330" s="14">
        <f t="shared" si="13"/>
        <v>3566.6662674698505</v>
      </c>
      <c r="J330" s="14">
        <f t="shared" si="14"/>
        <v>8915.9926827223626</v>
      </c>
    </row>
    <row r="331" spans="1:10" x14ac:dyDescent="0.25">
      <c r="A331">
        <v>49882</v>
      </c>
      <c r="B331" t="s">
        <v>405</v>
      </c>
      <c r="C331" t="s">
        <v>28</v>
      </c>
      <c r="D331" s="3">
        <v>8782908</v>
      </c>
      <c r="E331" s="3">
        <v>0</v>
      </c>
      <c r="F331" s="3">
        <f t="shared" si="12"/>
        <v>8782908</v>
      </c>
      <c r="G331" s="4">
        <v>9684678.9800000004</v>
      </c>
      <c r="H331" s="1">
        <v>2343.6</v>
      </c>
      <c r="I331" s="14">
        <f t="shared" si="13"/>
        <v>3747.613927291347</v>
      </c>
      <c r="J331" s="14">
        <f t="shared" si="14"/>
        <v>7880.0080986516477</v>
      </c>
    </row>
    <row r="332" spans="1:10" x14ac:dyDescent="0.25">
      <c r="A332">
        <v>44347</v>
      </c>
      <c r="B332" t="s">
        <v>406</v>
      </c>
      <c r="C332" t="s">
        <v>62</v>
      </c>
      <c r="D332" s="3">
        <v>2805956</v>
      </c>
      <c r="E332" s="3">
        <v>0</v>
      </c>
      <c r="F332" s="3">
        <f t="shared" si="12"/>
        <v>2805956</v>
      </c>
      <c r="G332" s="4">
        <v>9285055.4100000001</v>
      </c>
      <c r="H332" s="1">
        <v>1389.53</v>
      </c>
      <c r="I332" s="14">
        <f t="shared" si="13"/>
        <v>2019.3561851849188</v>
      </c>
      <c r="J332" s="14">
        <f t="shared" si="14"/>
        <v>8701.5115974466189</v>
      </c>
    </row>
    <row r="333" spans="1:10" x14ac:dyDescent="0.25">
      <c r="A333">
        <v>45476</v>
      </c>
      <c r="B333" t="s">
        <v>407</v>
      </c>
      <c r="C333" t="s">
        <v>250</v>
      </c>
      <c r="D333" s="3">
        <v>24837376</v>
      </c>
      <c r="E333" s="3">
        <v>0</v>
      </c>
      <c r="F333" s="3">
        <f t="shared" ref="F333:F396" si="15">D333+E333</f>
        <v>24837376</v>
      </c>
      <c r="G333" s="4">
        <v>16190031.880000001</v>
      </c>
      <c r="H333" s="1">
        <v>5160.45</v>
      </c>
      <c r="I333" s="14">
        <f t="shared" ref="I333:I396" si="16">F333/H333</f>
        <v>4813.0252206687401</v>
      </c>
      <c r="J333" s="14">
        <f t="shared" ref="J333:J396" si="17">(F333+G333)/H333</f>
        <v>7950.3546938735972</v>
      </c>
    </row>
    <row r="334" spans="1:10" x14ac:dyDescent="0.25">
      <c r="A334">
        <v>50450</v>
      </c>
      <c r="B334" t="s">
        <v>408</v>
      </c>
      <c r="C334" t="s">
        <v>145</v>
      </c>
      <c r="D334" s="3">
        <v>60877524</v>
      </c>
      <c r="E334" s="3">
        <v>0</v>
      </c>
      <c r="F334" s="3">
        <f t="shared" si="15"/>
        <v>60877524</v>
      </c>
      <c r="G334" s="4">
        <v>28796779.460000001</v>
      </c>
      <c r="H334" s="1">
        <v>10056.209999999999</v>
      </c>
      <c r="I334" s="14">
        <f t="shared" si="16"/>
        <v>6053.7244150629322</v>
      </c>
      <c r="J334" s="14">
        <f t="shared" si="17"/>
        <v>8917.3061680295086</v>
      </c>
    </row>
    <row r="335" spans="1:10" x14ac:dyDescent="0.25">
      <c r="A335">
        <v>44354</v>
      </c>
      <c r="B335" t="s">
        <v>409</v>
      </c>
      <c r="C335" t="s">
        <v>28</v>
      </c>
      <c r="D335" s="3">
        <v>16848303</v>
      </c>
      <c r="E335" s="3">
        <v>26017</v>
      </c>
      <c r="F335" s="3">
        <f t="shared" si="15"/>
        <v>16874320</v>
      </c>
      <c r="G335" s="4">
        <v>21862454.969999999</v>
      </c>
      <c r="H335" s="1">
        <v>4177.75</v>
      </c>
      <c r="I335" s="14">
        <f t="shared" si="16"/>
        <v>4039.0928131171086</v>
      </c>
      <c r="J335" s="14">
        <f t="shared" si="17"/>
        <v>9272.1620417688937</v>
      </c>
    </row>
    <row r="336" spans="1:10" x14ac:dyDescent="0.25">
      <c r="A336">
        <v>50153</v>
      </c>
      <c r="B336" t="s">
        <v>410</v>
      </c>
      <c r="C336" t="s">
        <v>103</v>
      </c>
      <c r="D336" s="3">
        <v>5823980</v>
      </c>
      <c r="E336" s="3">
        <v>0</v>
      </c>
      <c r="F336" s="3">
        <f t="shared" si="15"/>
        <v>5823980</v>
      </c>
      <c r="G336" s="4">
        <v>2432370.61</v>
      </c>
      <c r="H336" s="1">
        <v>770.18</v>
      </c>
      <c r="I336" s="14">
        <f t="shared" si="16"/>
        <v>7561.842686125322</v>
      </c>
      <c r="J336" s="14">
        <f t="shared" si="17"/>
        <v>10720.027279337297</v>
      </c>
    </row>
    <row r="337" spans="1:10" x14ac:dyDescent="0.25">
      <c r="A337">
        <v>44362</v>
      </c>
      <c r="B337" t="s">
        <v>411</v>
      </c>
      <c r="C337" t="s">
        <v>38</v>
      </c>
      <c r="D337" s="3">
        <v>21255587</v>
      </c>
      <c r="E337" s="3">
        <v>0</v>
      </c>
      <c r="F337" s="3">
        <f t="shared" si="15"/>
        <v>21255587</v>
      </c>
      <c r="G337" s="4">
        <v>4264766.04</v>
      </c>
      <c r="H337" s="1">
        <v>2533.0300000000002</v>
      </c>
      <c r="I337" s="14">
        <f t="shared" si="16"/>
        <v>8391.3680453843808</v>
      </c>
      <c r="J337" s="14">
        <f t="shared" si="17"/>
        <v>10075.02992068787</v>
      </c>
    </row>
    <row r="338" spans="1:10" x14ac:dyDescent="0.25">
      <c r="A338">
        <v>44370</v>
      </c>
      <c r="B338" t="s">
        <v>412</v>
      </c>
      <c r="C338" t="s">
        <v>67</v>
      </c>
      <c r="D338" s="3">
        <v>57808018</v>
      </c>
      <c r="E338" s="3">
        <v>0</v>
      </c>
      <c r="F338" s="3">
        <f t="shared" si="15"/>
        <v>57808018</v>
      </c>
      <c r="G338" s="4">
        <v>2571194.63</v>
      </c>
      <c r="H338" s="1">
        <v>3813.34</v>
      </c>
      <c r="I338" s="14">
        <f t="shared" si="16"/>
        <v>15159.4187772399</v>
      </c>
      <c r="J338" s="14">
        <f t="shared" si="17"/>
        <v>15833.681924507126</v>
      </c>
    </row>
    <row r="339" spans="1:10" x14ac:dyDescent="0.25">
      <c r="A339">
        <v>48850</v>
      </c>
      <c r="B339" t="s">
        <v>413</v>
      </c>
      <c r="C339" t="s">
        <v>227</v>
      </c>
      <c r="D339" s="3">
        <v>3980180</v>
      </c>
      <c r="E339" s="3">
        <v>0</v>
      </c>
      <c r="F339" s="3">
        <f t="shared" si="15"/>
        <v>3980180</v>
      </c>
      <c r="G339" s="4">
        <v>11525372.49</v>
      </c>
      <c r="H339" s="1">
        <v>1782.86</v>
      </c>
      <c r="I339" s="14">
        <f t="shared" si="16"/>
        <v>2232.4691787352908</v>
      </c>
      <c r="J339" s="14">
        <f t="shared" si="17"/>
        <v>8697.0106962969621</v>
      </c>
    </row>
    <row r="340" spans="1:10" x14ac:dyDescent="0.25">
      <c r="A340">
        <v>47456</v>
      </c>
      <c r="B340" t="s">
        <v>414</v>
      </c>
      <c r="C340" t="s">
        <v>42</v>
      </c>
      <c r="D340" s="3">
        <v>2134639</v>
      </c>
      <c r="E340" s="3">
        <v>1257738</v>
      </c>
      <c r="F340" s="3">
        <f t="shared" si="15"/>
        <v>3392377</v>
      </c>
      <c r="G340" s="4">
        <v>3814589.91</v>
      </c>
      <c r="H340" s="1">
        <v>710.27</v>
      </c>
      <c r="I340" s="14">
        <f t="shared" si="16"/>
        <v>4776.1794810424208</v>
      </c>
      <c r="J340" s="14">
        <f t="shared" si="17"/>
        <v>10146.798977853492</v>
      </c>
    </row>
    <row r="341" spans="1:10" x14ac:dyDescent="0.25">
      <c r="A341">
        <v>50229</v>
      </c>
      <c r="B341" t="s">
        <v>415</v>
      </c>
      <c r="C341" t="s">
        <v>103</v>
      </c>
      <c r="D341" s="3">
        <v>2143000</v>
      </c>
      <c r="E341" s="3">
        <v>0</v>
      </c>
      <c r="F341" s="3">
        <f t="shared" si="15"/>
        <v>2143000</v>
      </c>
      <c r="G341" s="4">
        <v>3833680.65</v>
      </c>
      <c r="H341" s="1">
        <v>684.7</v>
      </c>
      <c r="I341" s="14">
        <f t="shared" si="16"/>
        <v>3129.8378852051992</v>
      </c>
      <c r="J341" s="14">
        <f t="shared" si="17"/>
        <v>8728.9041185920833</v>
      </c>
    </row>
    <row r="342" spans="1:10" x14ac:dyDescent="0.25">
      <c r="A342">
        <v>45484</v>
      </c>
      <c r="B342" t="s">
        <v>416</v>
      </c>
      <c r="C342" t="s">
        <v>295</v>
      </c>
      <c r="D342" s="3">
        <v>2427084</v>
      </c>
      <c r="E342" s="3">
        <v>1526826</v>
      </c>
      <c r="F342" s="3">
        <f t="shared" si="15"/>
        <v>3953910</v>
      </c>
      <c r="G342" s="4">
        <v>4319739.45</v>
      </c>
      <c r="H342" s="1">
        <v>827.52</v>
      </c>
      <c r="I342" s="14">
        <f t="shared" si="16"/>
        <v>4778.0234918793503</v>
      </c>
      <c r="J342" s="14">
        <f t="shared" si="17"/>
        <v>9998.1262688515089</v>
      </c>
    </row>
    <row r="343" spans="1:10" x14ac:dyDescent="0.25">
      <c r="A343">
        <v>44388</v>
      </c>
      <c r="B343" t="s">
        <v>417</v>
      </c>
      <c r="C343" t="s">
        <v>96</v>
      </c>
      <c r="D343" s="3">
        <v>55908357</v>
      </c>
      <c r="E343" s="3">
        <v>0</v>
      </c>
      <c r="F343" s="3">
        <f t="shared" si="15"/>
        <v>55908357</v>
      </c>
      <c r="G343" s="4">
        <v>16296366.119999999</v>
      </c>
      <c r="H343" s="1">
        <v>7005.53</v>
      </c>
      <c r="I343" s="14">
        <f t="shared" si="16"/>
        <v>7980.6034661189096</v>
      </c>
      <c r="J343" s="14">
        <f t="shared" si="17"/>
        <v>10306.818059447323</v>
      </c>
    </row>
    <row r="344" spans="1:10" x14ac:dyDescent="0.25">
      <c r="A344">
        <v>48520</v>
      </c>
      <c r="B344" t="s">
        <v>418</v>
      </c>
      <c r="C344" t="s">
        <v>231</v>
      </c>
      <c r="D344" s="3">
        <v>3066652</v>
      </c>
      <c r="E344" s="3">
        <v>0</v>
      </c>
      <c r="F344" s="3">
        <f t="shared" si="15"/>
        <v>3066652</v>
      </c>
      <c r="G344" s="4">
        <v>14661929.539999999</v>
      </c>
      <c r="H344" s="1">
        <v>1839.58</v>
      </c>
      <c r="I344" s="14">
        <f t="shared" si="16"/>
        <v>1667.0392154730971</v>
      </c>
      <c r="J344" s="14">
        <f t="shared" si="17"/>
        <v>9637.2984811750503</v>
      </c>
    </row>
    <row r="345" spans="1:10" x14ac:dyDescent="0.25">
      <c r="A345">
        <v>45492</v>
      </c>
      <c r="B345" t="s">
        <v>419</v>
      </c>
      <c r="C345" t="s">
        <v>259</v>
      </c>
      <c r="D345" s="3">
        <v>68115145</v>
      </c>
      <c r="E345" s="3">
        <v>0</v>
      </c>
      <c r="F345" s="3">
        <f t="shared" si="15"/>
        <v>68115145</v>
      </c>
      <c r="G345" s="4">
        <v>14954622.130000001</v>
      </c>
      <c r="H345" s="1">
        <v>7863.56</v>
      </c>
      <c r="I345" s="14">
        <f t="shared" si="16"/>
        <v>8662.1256784458947</v>
      </c>
      <c r="J345" s="14">
        <f t="shared" si="17"/>
        <v>10563.888001108911</v>
      </c>
    </row>
    <row r="346" spans="1:10" x14ac:dyDescent="0.25">
      <c r="A346">
        <v>48629</v>
      </c>
      <c r="B346" t="s">
        <v>420</v>
      </c>
      <c r="C346" t="s">
        <v>89</v>
      </c>
      <c r="D346" s="3">
        <v>4796649</v>
      </c>
      <c r="E346" s="3">
        <v>2909426</v>
      </c>
      <c r="F346" s="3">
        <f t="shared" si="15"/>
        <v>7706075</v>
      </c>
      <c r="G346" s="4">
        <v>4506527.54</v>
      </c>
      <c r="H346" s="1">
        <v>1180.7</v>
      </c>
      <c r="I346" s="14">
        <f t="shared" si="16"/>
        <v>6526.7002625561108</v>
      </c>
      <c r="J346" s="14">
        <f t="shared" si="17"/>
        <v>10343.527178792241</v>
      </c>
    </row>
    <row r="347" spans="1:10" x14ac:dyDescent="0.25">
      <c r="A347">
        <v>46920</v>
      </c>
      <c r="B347" t="s">
        <v>421</v>
      </c>
      <c r="C347" t="s">
        <v>422</v>
      </c>
      <c r="D347" s="3">
        <v>13815511</v>
      </c>
      <c r="E347" s="3">
        <v>0</v>
      </c>
      <c r="F347" s="3">
        <f t="shared" si="15"/>
        <v>13815511</v>
      </c>
      <c r="G347" s="4">
        <v>9359086.3499999996</v>
      </c>
      <c r="H347" s="1">
        <v>2410</v>
      </c>
      <c r="I347" s="14">
        <f t="shared" si="16"/>
        <v>5732.5771784232365</v>
      </c>
      <c r="J347" s="14">
        <f t="shared" si="17"/>
        <v>9616.0154979253111</v>
      </c>
    </row>
    <row r="348" spans="1:10" x14ac:dyDescent="0.25">
      <c r="A348">
        <v>44396</v>
      </c>
      <c r="B348" t="s">
        <v>423</v>
      </c>
      <c r="C348" t="s">
        <v>118</v>
      </c>
      <c r="D348" s="3">
        <v>35095955</v>
      </c>
      <c r="E348" s="3">
        <v>0</v>
      </c>
      <c r="F348" s="3">
        <f t="shared" si="15"/>
        <v>35095955</v>
      </c>
      <c r="G348" s="4">
        <v>11860240.41</v>
      </c>
      <c r="H348" s="1">
        <v>5443.23</v>
      </c>
      <c r="I348" s="14">
        <f t="shared" si="16"/>
        <v>6447.6340334690985</v>
      </c>
      <c r="J348" s="14">
        <f t="shared" si="17"/>
        <v>8626.5315648980486</v>
      </c>
    </row>
    <row r="349" spans="1:10" x14ac:dyDescent="0.25">
      <c r="A349">
        <v>48959</v>
      </c>
      <c r="B349" t="s">
        <v>424</v>
      </c>
      <c r="C349" t="s">
        <v>83</v>
      </c>
      <c r="D349" s="3">
        <v>307887</v>
      </c>
      <c r="E349" s="3">
        <v>0</v>
      </c>
      <c r="F349" s="3">
        <f t="shared" si="15"/>
        <v>307887</v>
      </c>
      <c r="G349" s="4">
        <v>0</v>
      </c>
      <c r="H349" s="1">
        <v>0</v>
      </c>
      <c r="I349" s="14" t="e">
        <f t="shared" si="16"/>
        <v>#DIV/0!</v>
      </c>
      <c r="J349" s="14" t="e">
        <f t="shared" si="17"/>
        <v>#DIV/0!</v>
      </c>
    </row>
    <row r="350" spans="1:10" x14ac:dyDescent="0.25">
      <c r="A350">
        <v>44404</v>
      </c>
      <c r="B350" t="s">
        <v>425</v>
      </c>
      <c r="C350" t="s">
        <v>237</v>
      </c>
      <c r="D350" s="3">
        <v>32787347</v>
      </c>
      <c r="E350" s="3">
        <v>0</v>
      </c>
      <c r="F350" s="3">
        <f t="shared" si="15"/>
        <v>32787347</v>
      </c>
      <c r="G350" s="4">
        <v>29211712.66</v>
      </c>
      <c r="H350" s="1">
        <v>7314.63</v>
      </c>
      <c r="I350" s="14">
        <f t="shared" si="16"/>
        <v>4482.4341080820222</v>
      </c>
      <c r="J350" s="14">
        <f t="shared" si="17"/>
        <v>8476.0349682759061</v>
      </c>
    </row>
    <row r="351" spans="1:10" x14ac:dyDescent="0.25">
      <c r="A351">
        <v>48173</v>
      </c>
      <c r="B351" t="s">
        <v>426</v>
      </c>
      <c r="C351" t="s">
        <v>32</v>
      </c>
      <c r="D351" s="3">
        <v>17761330</v>
      </c>
      <c r="E351" s="3">
        <v>0</v>
      </c>
      <c r="F351" s="3">
        <f t="shared" si="15"/>
        <v>17761330</v>
      </c>
      <c r="G351" s="4">
        <v>10628918.59</v>
      </c>
      <c r="H351" s="1">
        <v>2820.11</v>
      </c>
      <c r="I351" s="14">
        <f t="shared" si="16"/>
        <v>6298.0983011300978</v>
      </c>
      <c r="J351" s="14">
        <f t="shared" si="17"/>
        <v>10067.071351826702</v>
      </c>
    </row>
    <row r="352" spans="1:10" x14ac:dyDescent="0.25">
      <c r="A352">
        <v>45500</v>
      </c>
      <c r="B352" t="s">
        <v>427</v>
      </c>
      <c r="C352" t="s">
        <v>64</v>
      </c>
      <c r="D352" s="3">
        <v>41459671</v>
      </c>
      <c r="E352" s="3">
        <v>0</v>
      </c>
      <c r="F352" s="3">
        <f t="shared" si="15"/>
        <v>41459671</v>
      </c>
      <c r="G352" s="4">
        <v>17132313.760000002</v>
      </c>
      <c r="H352" s="1">
        <v>6193.09</v>
      </c>
      <c r="I352" s="14">
        <f t="shared" si="16"/>
        <v>6694.5048433011625</v>
      </c>
      <c r="J352" s="14">
        <f t="shared" si="17"/>
        <v>9460.8644085585711</v>
      </c>
    </row>
    <row r="353" spans="1:10" x14ac:dyDescent="0.25">
      <c r="A353">
        <v>50633</v>
      </c>
      <c r="B353" t="s">
        <v>428</v>
      </c>
      <c r="C353" t="s">
        <v>123</v>
      </c>
      <c r="D353" s="3">
        <v>1811428</v>
      </c>
      <c r="E353" s="3">
        <v>671125</v>
      </c>
      <c r="F353" s="3">
        <f t="shared" si="15"/>
        <v>2482553</v>
      </c>
      <c r="G353" s="4">
        <v>3055371.73</v>
      </c>
      <c r="H353" s="1">
        <v>586.65</v>
      </c>
      <c r="I353" s="14">
        <f t="shared" si="16"/>
        <v>4231.7446518366996</v>
      </c>
      <c r="J353" s="14">
        <f t="shared" si="17"/>
        <v>9439.9126054717472</v>
      </c>
    </row>
    <row r="354" spans="1:10" x14ac:dyDescent="0.25">
      <c r="A354">
        <v>49361</v>
      </c>
      <c r="B354" t="s">
        <v>429</v>
      </c>
      <c r="C354" t="s">
        <v>189</v>
      </c>
      <c r="D354" s="3">
        <v>1003907</v>
      </c>
      <c r="E354" s="3">
        <v>617703</v>
      </c>
      <c r="F354" s="3">
        <f t="shared" si="15"/>
        <v>1621610</v>
      </c>
      <c r="G354" s="4">
        <v>2153353.2799999998</v>
      </c>
      <c r="H354" s="1">
        <v>408.26</v>
      </c>
      <c r="I354" s="14">
        <f t="shared" si="16"/>
        <v>3972.003135256944</v>
      </c>
      <c r="J354" s="14">
        <f t="shared" si="17"/>
        <v>9246.4686229363633</v>
      </c>
    </row>
    <row r="355" spans="1:10" x14ac:dyDescent="0.25">
      <c r="A355">
        <v>45518</v>
      </c>
      <c r="B355" t="s">
        <v>430</v>
      </c>
      <c r="C355" t="s">
        <v>89</v>
      </c>
      <c r="D355" s="3">
        <v>6182920</v>
      </c>
      <c r="E355" s="3">
        <v>137748</v>
      </c>
      <c r="F355" s="3">
        <f t="shared" si="15"/>
        <v>6320668</v>
      </c>
      <c r="G355" s="4">
        <v>5934055.4299999997</v>
      </c>
      <c r="H355" s="1">
        <v>1420.47</v>
      </c>
      <c r="I355" s="14">
        <f t="shared" si="16"/>
        <v>4449.7018592437717</v>
      </c>
      <c r="J355" s="14">
        <f t="shared" si="17"/>
        <v>8627.2314304420361</v>
      </c>
    </row>
    <row r="356" spans="1:10" x14ac:dyDescent="0.25">
      <c r="A356">
        <v>49890</v>
      </c>
      <c r="B356" t="s">
        <v>431</v>
      </c>
      <c r="C356" t="s">
        <v>28</v>
      </c>
      <c r="D356" s="3">
        <v>6114325</v>
      </c>
      <c r="E356" s="3">
        <v>0</v>
      </c>
      <c r="F356" s="3">
        <f t="shared" si="15"/>
        <v>6114325</v>
      </c>
      <c r="G356" s="4">
        <v>9341711.8499999996</v>
      </c>
      <c r="H356" s="1">
        <v>1767.14</v>
      </c>
      <c r="I356" s="14">
        <f t="shared" si="16"/>
        <v>3460.0116572540942</v>
      </c>
      <c r="J356" s="14">
        <f t="shared" si="17"/>
        <v>8746.356740269588</v>
      </c>
    </row>
    <row r="357" spans="1:10" x14ac:dyDescent="0.25">
      <c r="A357">
        <v>49627</v>
      </c>
      <c r="B357" t="s">
        <v>432</v>
      </c>
      <c r="C357" t="s">
        <v>101</v>
      </c>
      <c r="D357" s="3">
        <v>2316850</v>
      </c>
      <c r="E357" s="3">
        <v>0</v>
      </c>
      <c r="F357" s="3">
        <f t="shared" si="15"/>
        <v>2316850</v>
      </c>
      <c r="G357" s="4">
        <v>9502009.5399999991</v>
      </c>
      <c r="H357" s="1">
        <v>1344.3</v>
      </c>
      <c r="I357" s="14">
        <f t="shared" si="16"/>
        <v>1723.4620248456447</v>
      </c>
      <c r="J357" s="14">
        <f t="shared" si="17"/>
        <v>8791.8318381313693</v>
      </c>
    </row>
    <row r="358" spans="1:10" x14ac:dyDescent="0.25">
      <c r="A358">
        <v>45948</v>
      </c>
      <c r="B358" t="s">
        <v>433</v>
      </c>
      <c r="C358" t="s">
        <v>434</v>
      </c>
      <c r="D358" s="3">
        <v>3716334</v>
      </c>
      <c r="E358" s="3">
        <v>1629218</v>
      </c>
      <c r="F358" s="3">
        <f t="shared" si="15"/>
        <v>5345552</v>
      </c>
      <c r="G358" s="4">
        <v>2493872.34</v>
      </c>
      <c r="H358" s="1">
        <v>879.97</v>
      </c>
      <c r="I358" s="14">
        <f t="shared" si="16"/>
        <v>6074.6980010682182</v>
      </c>
      <c r="J358" s="14">
        <f t="shared" si="17"/>
        <v>8908.7404570610361</v>
      </c>
    </row>
    <row r="359" spans="1:10" x14ac:dyDescent="0.25">
      <c r="A359">
        <v>46672</v>
      </c>
      <c r="B359" t="s">
        <v>435</v>
      </c>
      <c r="C359" t="s">
        <v>36</v>
      </c>
      <c r="D359" s="3">
        <v>1596800</v>
      </c>
      <c r="E359" s="3">
        <v>1152439</v>
      </c>
      <c r="F359" s="3">
        <f t="shared" si="15"/>
        <v>2749239</v>
      </c>
      <c r="G359" s="4">
        <v>4293490.46</v>
      </c>
      <c r="H359" s="1">
        <v>686.18</v>
      </c>
      <c r="I359" s="14">
        <f t="shared" si="16"/>
        <v>4006.585735521292</v>
      </c>
      <c r="J359" s="14">
        <f t="shared" si="17"/>
        <v>10263.676382290361</v>
      </c>
    </row>
    <row r="360" spans="1:10" x14ac:dyDescent="0.25">
      <c r="A360">
        <v>50039</v>
      </c>
      <c r="B360" t="s">
        <v>436</v>
      </c>
      <c r="C360" t="s">
        <v>22</v>
      </c>
      <c r="D360" s="3">
        <v>3566720</v>
      </c>
      <c r="E360" s="3">
        <v>0</v>
      </c>
      <c r="F360" s="3">
        <f t="shared" si="15"/>
        <v>3566720</v>
      </c>
      <c r="G360" s="4">
        <v>2352361.37</v>
      </c>
      <c r="H360" s="1">
        <v>663.76</v>
      </c>
      <c r="I360" s="14">
        <f t="shared" si="16"/>
        <v>5373.5084970471253</v>
      </c>
      <c r="J360" s="14">
        <f t="shared" si="17"/>
        <v>8917.5023653127646</v>
      </c>
    </row>
    <row r="361" spans="1:10" x14ac:dyDescent="0.25">
      <c r="A361">
        <v>50740</v>
      </c>
      <c r="B361" t="s">
        <v>437</v>
      </c>
      <c r="C361" t="s">
        <v>274</v>
      </c>
      <c r="D361" s="3">
        <v>3021565</v>
      </c>
      <c r="E361" s="3">
        <v>1355700</v>
      </c>
      <c r="F361" s="3">
        <f t="shared" si="15"/>
        <v>4377265</v>
      </c>
      <c r="G361" s="4">
        <v>4232724.87</v>
      </c>
      <c r="H361" s="1">
        <v>944.67</v>
      </c>
      <c r="I361" s="14">
        <f t="shared" si="16"/>
        <v>4633.6445531243717</v>
      </c>
      <c r="J361" s="14">
        <f t="shared" si="17"/>
        <v>9114.2831570813105</v>
      </c>
    </row>
    <row r="362" spans="1:10" x14ac:dyDescent="0.25">
      <c r="A362">
        <v>139303</v>
      </c>
      <c r="B362" t="s">
        <v>438</v>
      </c>
      <c r="C362" t="s">
        <v>237</v>
      </c>
      <c r="D362" s="3">
        <v>13228868</v>
      </c>
      <c r="E362" s="3">
        <v>0</v>
      </c>
      <c r="F362" s="3">
        <f t="shared" si="15"/>
        <v>13228868</v>
      </c>
      <c r="G362" s="4">
        <v>5496404.6600000001</v>
      </c>
      <c r="H362" s="1">
        <v>2424.46</v>
      </c>
      <c r="I362" s="14">
        <f t="shared" si="16"/>
        <v>5456.4183364543032</v>
      </c>
      <c r="J362" s="14">
        <f t="shared" si="17"/>
        <v>7723.4817897593693</v>
      </c>
    </row>
    <row r="363" spans="1:10" x14ac:dyDescent="0.25">
      <c r="A363">
        <v>47712</v>
      </c>
      <c r="B363" t="s">
        <v>439</v>
      </c>
      <c r="C363" t="s">
        <v>78</v>
      </c>
      <c r="D363" s="3">
        <v>2627439</v>
      </c>
      <c r="E363" s="3">
        <v>1174077</v>
      </c>
      <c r="F363" s="3">
        <f t="shared" si="15"/>
        <v>3801516</v>
      </c>
      <c r="G363" s="4">
        <v>2123284.12</v>
      </c>
      <c r="H363" s="1">
        <v>593.12</v>
      </c>
      <c r="I363" s="14">
        <f t="shared" si="16"/>
        <v>6409.3539250067442</v>
      </c>
      <c r="J363" s="14">
        <f t="shared" si="17"/>
        <v>9989.2098057728617</v>
      </c>
    </row>
    <row r="364" spans="1:10" x14ac:dyDescent="0.25">
      <c r="A364">
        <v>45526</v>
      </c>
      <c r="B364" t="s">
        <v>440</v>
      </c>
      <c r="C364" t="s">
        <v>123</v>
      </c>
      <c r="D364" s="3">
        <v>2171564</v>
      </c>
      <c r="E364" s="3">
        <v>1117472</v>
      </c>
      <c r="F364" s="3">
        <f t="shared" si="15"/>
        <v>3289036</v>
      </c>
      <c r="G364" s="4">
        <v>5294619.53</v>
      </c>
      <c r="H364" s="1">
        <v>975.33</v>
      </c>
      <c r="I364" s="14">
        <f t="shared" si="16"/>
        <v>3372.2288866332419</v>
      </c>
      <c r="J364" s="14">
        <f t="shared" si="17"/>
        <v>8800.7705392021162</v>
      </c>
    </row>
    <row r="365" spans="1:10" x14ac:dyDescent="0.25">
      <c r="A365">
        <v>48777</v>
      </c>
      <c r="B365" t="s">
        <v>441</v>
      </c>
      <c r="C365" t="s">
        <v>442</v>
      </c>
      <c r="D365" s="3">
        <v>4998298</v>
      </c>
      <c r="E365" s="3">
        <v>0</v>
      </c>
      <c r="F365" s="3">
        <f t="shared" si="15"/>
        <v>4998298</v>
      </c>
      <c r="G365" s="4">
        <v>14160393.99</v>
      </c>
      <c r="H365" s="1">
        <v>2142.6</v>
      </c>
      <c r="I365" s="14">
        <f t="shared" si="16"/>
        <v>2332.8190049472605</v>
      </c>
      <c r="J365" s="14">
        <f t="shared" si="17"/>
        <v>8941.7959441799703</v>
      </c>
    </row>
    <row r="366" spans="1:10" x14ac:dyDescent="0.25">
      <c r="A366">
        <v>45534</v>
      </c>
      <c r="B366" t="s">
        <v>443</v>
      </c>
      <c r="C366" t="s">
        <v>141</v>
      </c>
      <c r="D366" s="3">
        <v>3586050</v>
      </c>
      <c r="E366" s="3">
        <v>1068535</v>
      </c>
      <c r="F366" s="3">
        <f t="shared" si="15"/>
        <v>4654585</v>
      </c>
      <c r="G366" s="4">
        <v>6271998.5999999996</v>
      </c>
      <c r="H366" s="1">
        <v>1305.3599999999999</v>
      </c>
      <c r="I366" s="14">
        <f t="shared" si="16"/>
        <v>3565.7481461052894</v>
      </c>
      <c r="J366" s="14">
        <f t="shared" si="17"/>
        <v>8370.5518784090218</v>
      </c>
    </row>
    <row r="367" spans="1:10" x14ac:dyDescent="0.25">
      <c r="A367">
        <v>44412</v>
      </c>
      <c r="B367" t="s">
        <v>444</v>
      </c>
      <c r="C367" t="s">
        <v>163</v>
      </c>
      <c r="D367" s="3">
        <v>13926896</v>
      </c>
      <c r="E367" s="3">
        <v>0</v>
      </c>
      <c r="F367" s="3">
        <f t="shared" si="15"/>
        <v>13926896</v>
      </c>
      <c r="G367" s="4">
        <v>21346720.43</v>
      </c>
      <c r="H367" s="1">
        <v>3849.63</v>
      </c>
      <c r="I367" s="14">
        <f t="shared" si="16"/>
        <v>3617.7232617160607</v>
      </c>
      <c r="J367" s="14">
        <f t="shared" si="17"/>
        <v>9162.858879944306</v>
      </c>
    </row>
    <row r="368" spans="1:10" x14ac:dyDescent="0.25">
      <c r="A368">
        <v>44420</v>
      </c>
      <c r="B368" t="s">
        <v>445</v>
      </c>
      <c r="C368" t="s">
        <v>151</v>
      </c>
      <c r="D368" s="3">
        <v>19199029</v>
      </c>
      <c r="E368" s="3">
        <v>0</v>
      </c>
      <c r="F368" s="3">
        <f t="shared" si="15"/>
        <v>19199029</v>
      </c>
      <c r="G368" s="4">
        <v>13341525.5</v>
      </c>
      <c r="H368" s="1">
        <v>3889.24</v>
      </c>
      <c r="I368" s="14">
        <f t="shared" si="16"/>
        <v>4936.4474807417391</v>
      </c>
      <c r="J368" s="14">
        <f t="shared" si="17"/>
        <v>8366.8157532062833</v>
      </c>
    </row>
    <row r="369" spans="1:10" x14ac:dyDescent="0.25">
      <c r="A369">
        <v>44438</v>
      </c>
      <c r="B369" t="s">
        <v>446</v>
      </c>
      <c r="C369" t="s">
        <v>318</v>
      </c>
      <c r="D369" s="3">
        <v>9822025</v>
      </c>
      <c r="E369" s="3">
        <v>0</v>
      </c>
      <c r="F369" s="3">
        <f t="shared" si="15"/>
        <v>9822025</v>
      </c>
      <c r="G369" s="4">
        <v>8345100.8799999999</v>
      </c>
      <c r="H369" s="1">
        <v>2139.36</v>
      </c>
      <c r="I369" s="14">
        <f t="shared" si="16"/>
        <v>4591.1043489641761</v>
      </c>
      <c r="J369" s="14">
        <f t="shared" si="17"/>
        <v>8491.8507778027069</v>
      </c>
    </row>
    <row r="370" spans="1:10" x14ac:dyDescent="0.25">
      <c r="A370">
        <v>49270</v>
      </c>
      <c r="B370" t="s">
        <v>447</v>
      </c>
      <c r="C370" t="s">
        <v>183</v>
      </c>
      <c r="D370" s="3">
        <v>3042555</v>
      </c>
      <c r="E370" s="3">
        <v>2365607</v>
      </c>
      <c r="F370" s="3">
        <f t="shared" si="15"/>
        <v>5408162</v>
      </c>
      <c r="G370" s="4">
        <v>5237938.12</v>
      </c>
      <c r="H370" s="1">
        <v>1061.0899999999999</v>
      </c>
      <c r="I370" s="14">
        <f t="shared" si="16"/>
        <v>5096.7985750501848</v>
      </c>
      <c r="J370" s="14">
        <f t="shared" si="17"/>
        <v>10033.173547955406</v>
      </c>
    </row>
    <row r="371" spans="1:10" x14ac:dyDescent="0.25">
      <c r="A371">
        <v>44446</v>
      </c>
      <c r="B371" t="s">
        <v>448</v>
      </c>
      <c r="C371" t="s">
        <v>24</v>
      </c>
      <c r="D371" s="3">
        <v>2374720</v>
      </c>
      <c r="E371" s="3">
        <v>0</v>
      </c>
      <c r="F371" s="3">
        <f t="shared" si="15"/>
        <v>2374720</v>
      </c>
      <c r="G371" s="4">
        <v>8841837.5500000007</v>
      </c>
      <c r="H371" s="1">
        <v>1196.43</v>
      </c>
      <c r="I371" s="14">
        <f t="shared" si="16"/>
        <v>1984.8382270588334</v>
      </c>
      <c r="J371" s="14">
        <f t="shared" si="17"/>
        <v>9375.0219820633047</v>
      </c>
    </row>
    <row r="372" spans="1:10" x14ac:dyDescent="0.25">
      <c r="A372">
        <v>46995</v>
      </c>
      <c r="B372" t="s">
        <v>449</v>
      </c>
      <c r="C372" t="s">
        <v>92</v>
      </c>
      <c r="D372" s="3">
        <v>44145907</v>
      </c>
      <c r="E372" s="3">
        <v>0</v>
      </c>
      <c r="F372" s="3">
        <f t="shared" si="15"/>
        <v>44145907</v>
      </c>
      <c r="G372" s="4">
        <v>2603310.2599999998</v>
      </c>
      <c r="H372" s="1">
        <v>4603.09</v>
      </c>
      <c r="I372" s="14">
        <f t="shared" si="16"/>
        <v>9590.4939942516867</v>
      </c>
      <c r="J372" s="14">
        <f t="shared" si="17"/>
        <v>10156.051100456432</v>
      </c>
    </row>
    <row r="373" spans="1:10" x14ac:dyDescent="0.25">
      <c r="A373">
        <v>44461</v>
      </c>
      <c r="B373" t="s">
        <v>450</v>
      </c>
      <c r="C373" t="s">
        <v>101</v>
      </c>
      <c r="D373" s="3">
        <v>965760</v>
      </c>
      <c r="E373" s="3">
        <v>0</v>
      </c>
      <c r="F373" s="3">
        <f t="shared" si="15"/>
        <v>965760</v>
      </c>
      <c r="G373" s="4">
        <v>1894042.19</v>
      </c>
      <c r="H373" s="1">
        <v>363.73</v>
      </c>
      <c r="I373" s="14">
        <f t="shared" si="16"/>
        <v>2655.1562972534571</v>
      </c>
      <c r="J373" s="14">
        <f t="shared" si="17"/>
        <v>7862.431446402551</v>
      </c>
    </row>
    <row r="374" spans="1:10" x14ac:dyDescent="0.25">
      <c r="A374">
        <v>45955</v>
      </c>
      <c r="B374" t="s">
        <v>451</v>
      </c>
      <c r="C374" t="s">
        <v>434</v>
      </c>
      <c r="D374" s="3">
        <v>2302815</v>
      </c>
      <c r="E374" s="3">
        <v>1430227</v>
      </c>
      <c r="F374" s="3">
        <f t="shared" si="15"/>
        <v>3733042</v>
      </c>
      <c r="G374" s="4">
        <v>3175051.18</v>
      </c>
      <c r="H374" s="1">
        <v>795.14</v>
      </c>
      <c r="I374" s="14">
        <f t="shared" si="16"/>
        <v>4694.8235530849915</v>
      </c>
      <c r="J374" s="14">
        <f t="shared" si="17"/>
        <v>8687.8954397967645</v>
      </c>
    </row>
    <row r="375" spans="1:10" x14ac:dyDescent="0.25">
      <c r="A375">
        <v>45963</v>
      </c>
      <c r="B375" t="s">
        <v>452</v>
      </c>
      <c r="C375" t="s">
        <v>434</v>
      </c>
      <c r="D375" s="3">
        <v>1156106</v>
      </c>
      <c r="E375" s="3">
        <v>619242</v>
      </c>
      <c r="F375" s="3">
        <f t="shared" si="15"/>
        <v>1775348</v>
      </c>
      <c r="G375" s="4">
        <v>1947576.13</v>
      </c>
      <c r="H375" s="1">
        <v>401.14</v>
      </c>
      <c r="I375" s="14">
        <f t="shared" si="16"/>
        <v>4425.7565937079326</v>
      </c>
      <c r="J375" s="14">
        <f t="shared" si="17"/>
        <v>9280.8598743580787</v>
      </c>
    </row>
    <row r="376" spans="1:10" x14ac:dyDescent="0.25">
      <c r="A376">
        <v>48710</v>
      </c>
      <c r="B376" t="s">
        <v>453</v>
      </c>
      <c r="C376" t="s">
        <v>118</v>
      </c>
      <c r="D376" s="3">
        <v>2789951</v>
      </c>
      <c r="E376" s="3">
        <v>1398758</v>
      </c>
      <c r="F376" s="3">
        <f t="shared" si="15"/>
        <v>4188709</v>
      </c>
      <c r="G376" s="4">
        <v>5711269.8499999996</v>
      </c>
      <c r="H376" s="1">
        <v>1010.47</v>
      </c>
      <c r="I376" s="14">
        <f t="shared" si="16"/>
        <v>4145.3076291230809</v>
      </c>
      <c r="J376" s="14">
        <f t="shared" si="17"/>
        <v>9797.400071253971</v>
      </c>
    </row>
    <row r="377" spans="1:10" x14ac:dyDescent="0.25">
      <c r="A377">
        <v>44479</v>
      </c>
      <c r="B377" t="s">
        <v>454</v>
      </c>
      <c r="C377" t="s">
        <v>205</v>
      </c>
      <c r="D377" s="3">
        <v>3462915</v>
      </c>
      <c r="E377" s="3">
        <v>0</v>
      </c>
      <c r="F377" s="3">
        <f t="shared" si="15"/>
        <v>3462915</v>
      </c>
      <c r="G377" s="4">
        <v>13824889.220000001</v>
      </c>
      <c r="H377" s="1">
        <v>1845.1</v>
      </c>
      <c r="I377" s="14">
        <f t="shared" si="16"/>
        <v>1876.8169746897188</v>
      </c>
      <c r="J377" s="14">
        <f t="shared" si="17"/>
        <v>9369.5757519917624</v>
      </c>
    </row>
    <row r="378" spans="1:10" x14ac:dyDescent="0.25">
      <c r="A378">
        <v>47720</v>
      </c>
      <c r="B378" t="s">
        <v>455</v>
      </c>
      <c r="C378" t="s">
        <v>78</v>
      </c>
      <c r="D378" s="3">
        <v>2566878</v>
      </c>
      <c r="E378" s="3">
        <v>1114331</v>
      </c>
      <c r="F378" s="3">
        <f t="shared" si="15"/>
        <v>3681209</v>
      </c>
      <c r="G378" s="4">
        <v>5538748.96</v>
      </c>
      <c r="H378" s="1">
        <v>1022.44</v>
      </c>
      <c r="I378" s="14">
        <f t="shared" si="16"/>
        <v>3600.4156723132896</v>
      </c>
      <c r="J378" s="14">
        <f t="shared" si="17"/>
        <v>9017.6029498063454</v>
      </c>
    </row>
    <row r="379" spans="1:10" x14ac:dyDescent="0.25">
      <c r="A379">
        <v>46136</v>
      </c>
      <c r="B379" t="s">
        <v>456</v>
      </c>
      <c r="C379" t="s">
        <v>237</v>
      </c>
      <c r="D379" s="3">
        <v>1157761</v>
      </c>
      <c r="E379" s="3">
        <v>488660</v>
      </c>
      <c r="F379" s="3">
        <f t="shared" si="15"/>
        <v>1646421</v>
      </c>
      <c r="G379" s="4">
        <v>4429613.82</v>
      </c>
      <c r="H379" s="1">
        <v>641.67999999999995</v>
      </c>
      <c r="I379" s="14">
        <f t="shared" si="16"/>
        <v>2565.7975938162326</v>
      </c>
      <c r="J379" s="14">
        <f t="shared" si="17"/>
        <v>9468.9484166562779</v>
      </c>
    </row>
    <row r="380" spans="1:10" x14ac:dyDescent="0.25">
      <c r="A380">
        <v>44487</v>
      </c>
      <c r="B380" t="s">
        <v>457</v>
      </c>
      <c r="C380" t="s">
        <v>170</v>
      </c>
      <c r="D380" s="3">
        <v>13464305</v>
      </c>
      <c r="E380" s="3">
        <v>0</v>
      </c>
      <c r="F380" s="3">
        <f t="shared" si="15"/>
        <v>13464305</v>
      </c>
      <c r="G380" s="4">
        <v>9277862.3399999999</v>
      </c>
      <c r="H380" s="1">
        <v>3067.63</v>
      </c>
      <c r="I380" s="14">
        <f t="shared" si="16"/>
        <v>4389.155471813745</v>
      </c>
      <c r="J380" s="14">
        <f t="shared" si="17"/>
        <v>7413.5952966948425</v>
      </c>
    </row>
    <row r="381" spans="1:10" x14ac:dyDescent="0.25">
      <c r="A381">
        <v>45559</v>
      </c>
      <c r="B381" t="s">
        <v>458</v>
      </c>
      <c r="C381" t="s">
        <v>64</v>
      </c>
      <c r="D381" s="3">
        <v>16780674</v>
      </c>
      <c r="E381" s="3">
        <v>0</v>
      </c>
      <c r="F381" s="3">
        <f t="shared" si="15"/>
        <v>16780674</v>
      </c>
      <c r="G381" s="4">
        <v>3673351.42</v>
      </c>
      <c r="H381" s="1">
        <v>2136.29</v>
      </c>
      <c r="I381" s="14">
        <f t="shared" si="16"/>
        <v>7855.054323149011</v>
      </c>
      <c r="J381" s="14">
        <f t="shared" si="17"/>
        <v>9574.5546812464618</v>
      </c>
    </row>
    <row r="382" spans="1:10" x14ac:dyDescent="0.25">
      <c r="A382">
        <v>49718</v>
      </c>
      <c r="B382" t="s">
        <v>459</v>
      </c>
      <c r="C382" t="s">
        <v>274</v>
      </c>
      <c r="D382" s="3">
        <v>949212</v>
      </c>
      <c r="E382" s="3">
        <v>622616</v>
      </c>
      <c r="F382" s="3">
        <f t="shared" si="15"/>
        <v>1571828</v>
      </c>
      <c r="G382" s="4">
        <v>1843485.31</v>
      </c>
      <c r="H382" s="1">
        <v>321.27999999999997</v>
      </c>
      <c r="I382" s="14">
        <f t="shared" si="16"/>
        <v>4892.392928286853</v>
      </c>
      <c r="J382" s="14">
        <f t="shared" si="17"/>
        <v>10630.332762699205</v>
      </c>
    </row>
    <row r="383" spans="1:10" x14ac:dyDescent="0.25">
      <c r="A383">
        <v>44453</v>
      </c>
      <c r="B383" t="s">
        <v>460</v>
      </c>
      <c r="C383" t="s">
        <v>299</v>
      </c>
      <c r="D383" s="3">
        <v>24297852</v>
      </c>
      <c r="E383" s="3">
        <v>8072392</v>
      </c>
      <c r="F383" s="3">
        <f t="shared" si="15"/>
        <v>32370244</v>
      </c>
      <c r="G383" s="4">
        <v>28210137.59</v>
      </c>
      <c r="H383" s="1">
        <v>7034.07</v>
      </c>
      <c r="I383" s="14">
        <f t="shared" si="16"/>
        <v>4601.922357895216</v>
      </c>
      <c r="J383" s="14">
        <f t="shared" si="17"/>
        <v>8612.4223372812612</v>
      </c>
    </row>
    <row r="384" spans="1:10" x14ac:dyDescent="0.25">
      <c r="A384">
        <v>47217</v>
      </c>
      <c r="B384" t="s">
        <v>461</v>
      </c>
      <c r="C384" t="s">
        <v>86</v>
      </c>
      <c r="D384" s="3">
        <v>6574546</v>
      </c>
      <c r="E384" s="3">
        <v>0</v>
      </c>
      <c r="F384" s="3">
        <f t="shared" si="15"/>
        <v>6574546</v>
      </c>
      <c r="G384" s="4">
        <v>1103212.3999999999</v>
      </c>
      <c r="H384" s="1">
        <v>569.61</v>
      </c>
      <c r="I384" s="14">
        <f t="shared" si="16"/>
        <v>11542.188514948824</v>
      </c>
      <c r="J384" s="14">
        <f t="shared" si="17"/>
        <v>13478.974034865962</v>
      </c>
    </row>
    <row r="385" spans="1:10" x14ac:dyDescent="0.25">
      <c r="A385">
        <v>45542</v>
      </c>
      <c r="B385" t="s">
        <v>462</v>
      </c>
      <c r="C385" t="s">
        <v>170</v>
      </c>
      <c r="D385" s="3">
        <v>3366428</v>
      </c>
      <c r="E385" s="3">
        <v>0</v>
      </c>
      <c r="F385" s="3">
        <f t="shared" si="15"/>
        <v>3366428</v>
      </c>
      <c r="G385" s="4">
        <v>5851557.8799999999</v>
      </c>
      <c r="H385" s="1">
        <v>1002.37</v>
      </c>
      <c r="I385" s="14">
        <f t="shared" si="16"/>
        <v>3358.4684298213233</v>
      </c>
      <c r="J385" s="14">
        <f t="shared" si="17"/>
        <v>9196.1909075491076</v>
      </c>
    </row>
    <row r="386" spans="1:10" x14ac:dyDescent="0.25">
      <c r="A386">
        <v>45567</v>
      </c>
      <c r="B386" t="s">
        <v>463</v>
      </c>
      <c r="C386" t="s">
        <v>103</v>
      </c>
      <c r="D386" s="3">
        <v>3370684</v>
      </c>
      <c r="E386" s="3">
        <v>0</v>
      </c>
      <c r="F386" s="3">
        <f t="shared" si="15"/>
        <v>3370684</v>
      </c>
      <c r="G386" s="4">
        <v>7366806.2999999998</v>
      </c>
      <c r="H386" s="1">
        <v>1285.75</v>
      </c>
      <c r="I386" s="14">
        <f t="shared" si="16"/>
        <v>2621.5702897141746</v>
      </c>
      <c r="J386" s="14">
        <f t="shared" si="17"/>
        <v>8351.1493680731091</v>
      </c>
    </row>
    <row r="387" spans="1:10" x14ac:dyDescent="0.25">
      <c r="A387">
        <v>48637</v>
      </c>
      <c r="B387" t="s">
        <v>464</v>
      </c>
      <c r="C387" t="s">
        <v>89</v>
      </c>
      <c r="D387" s="3">
        <v>1673625</v>
      </c>
      <c r="E387" s="3">
        <v>1272223</v>
      </c>
      <c r="F387" s="3">
        <f t="shared" si="15"/>
        <v>2945848</v>
      </c>
      <c r="G387" s="4">
        <v>2079404.62</v>
      </c>
      <c r="H387" s="1">
        <v>510.46</v>
      </c>
      <c r="I387" s="14">
        <f t="shared" si="16"/>
        <v>5770.9673627708344</v>
      </c>
      <c r="J387" s="14">
        <f t="shared" si="17"/>
        <v>9844.5571053559543</v>
      </c>
    </row>
    <row r="388" spans="1:10" x14ac:dyDescent="0.25">
      <c r="A388">
        <v>44495</v>
      </c>
      <c r="B388" t="s">
        <v>465</v>
      </c>
      <c r="C388" t="s">
        <v>103</v>
      </c>
      <c r="D388" s="3">
        <v>8151535</v>
      </c>
      <c r="E388" s="3">
        <v>0</v>
      </c>
      <c r="F388" s="3">
        <f t="shared" si="15"/>
        <v>8151535</v>
      </c>
      <c r="G388" s="4">
        <v>13865526.189999999</v>
      </c>
      <c r="H388" s="1">
        <v>2632.83</v>
      </c>
      <c r="I388" s="14">
        <f t="shared" si="16"/>
        <v>3096.1114086363345</v>
      </c>
      <c r="J388" s="14">
        <f t="shared" si="17"/>
        <v>8362.5077160317978</v>
      </c>
    </row>
    <row r="389" spans="1:10" x14ac:dyDescent="0.25">
      <c r="A389">
        <v>48900</v>
      </c>
      <c r="B389" t="s">
        <v>466</v>
      </c>
      <c r="C389" t="s">
        <v>131</v>
      </c>
      <c r="D389" s="3">
        <v>4229344</v>
      </c>
      <c r="E389" s="3">
        <v>0</v>
      </c>
      <c r="F389" s="3">
        <f t="shared" si="15"/>
        <v>4229344</v>
      </c>
      <c r="G389" s="4">
        <v>5264996.51</v>
      </c>
      <c r="H389" s="1">
        <v>882.92</v>
      </c>
      <c r="I389" s="14">
        <f t="shared" si="16"/>
        <v>4790.1780455760436</v>
      </c>
      <c r="J389" s="14">
        <f t="shared" si="17"/>
        <v>10753.341763693201</v>
      </c>
    </row>
    <row r="390" spans="1:10" x14ac:dyDescent="0.25">
      <c r="A390">
        <v>50047</v>
      </c>
      <c r="B390" t="s">
        <v>467</v>
      </c>
      <c r="C390" t="s">
        <v>22</v>
      </c>
      <c r="D390" s="3">
        <v>34805536</v>
      </c>
      <c r="E390" s="3">
        <v>0</v>
      </c>
      <c r="F390" s="3">
        <f t="shared" si="15"/>
        <v>34805536</v>
      </c>
      <c r="G390" s="4">
        <v>4574454.5</v>
      </c>
      <c r="H390" s="1">
        <v>3626.04</v>
      </c>
      <c r="I390" s="14">
        <f t="shared" si="16"/>
        <v>9598.7733174482364</v>
      </c>
      <c r="J390" s="14">
        <f t="shared" si="17"/>
        <v>10860.32986398385</v>
      </c>
    </row>
    <row r="391" spans="1:10" x14ac:dyDescent="0.25">
      <c r="A391">
        <v>50708</v>
      </c>
      <c r="B391" t="s">
        <v>468</v>
      </c>
      <c r="C391" t="s">
        <v>108</v>
      </c>
      <c r="D391" s="3">
        <v>3070821</v>
      </c>
      <c r="E391" s="3">
        <v>686471</v>
      </c>
      <c r="F391" s="3">
        <f t="shared" si="15"/>
        <v>3757292</v>
      </c>
      <c r="G391" s="4">
        <v>3755294.91</v>
      </c>
      <c r="H391" s="1">
        <v>672.38</v>
      </c>
      <c r="I391" s="14">
        <f t="shared" si="16"/>
        <v>5588.048424997769</v>
      </c>
      <c r="J391" s="14">
        <f t="shared" si="17"/>
        <v>11173.126669442874</v>
      </c>
    </row>
    <row r="392" spans="1:10" x14ac:dyDescent="0.25">
      <c r="A392">
        <v>48967</v>
      </c>
      <c r="B392" t="s">
        <v>469</v>
      </c>
      <c r="C392" t="s">
        <v>83</v>
      </c>
      <c r="D392" s="3">
        <v>14473</v>
      </c>
      <c r="E392" s="3">
        <v>0</v>
      </c>
      <c r="F392" s="3">
        <f t="shared" si="15"/>
        <v>14473</v>
      </c>
      <c r="G392" s="4">
        <v>19672.64</v>
      </c>
      <c r="H392" s="1">
        <v>0</v>
      </c>
      <c r="I392" s="14" t="e">
        <f t="shared" si="16"/>
        <v>#DIV/0!</v>
      </c>
      <c r="J392" s="14" t="e">
        <f t="shared" si="17"/>
        <v>#DIV/0!</v>
      </c>
    </row>
    <row r="393" spans="1:10" x14ac:dyDescent="0.25">
      <c r="A393">
        <v>44503</v>
      </c>
      <c r="B393" t="s">
        <v>470</v>
      </c>
      <c r="C393" t="s">
        <v>28</v>
      </c>
      <c r="D393" s="3">
        <v>25397243</v>
      </c>
      <c r="E393" s="3">
        <v>0</v>
      </c>
      <c r="F393" s="3">
        <f t="shared" si="15"/>
        <v>25397243</v>
      </c>
      <c r="G393" s="4">
        <v>13657060.460000001</v>
      </c>
      <c r="H393" s="1">
        <v>4602.0600000000004</v>
      </c>
      <c r="I393" s="14">
        <f t="shared" si="16"/>
        <v>5518.6683789433418</v>
      </c>
      <c r="J393" s="14">
        <f t="shared" si="17"/>
        <v>8486.2655984493904</v>
      </c>
    </row>
    <row r="394" spans="1:10" x14ac:dyDescent="0.25">
      <c r="A394">
        <v>50567</v>
      </c>
      <c r="B394" t="s">
        <v>471</v>
      </c>
      <c r="C394" t="s">
        <v>161</v>
      </c>
      <c r="D394" s="3">
        <v>3925239</v>
      </c>
      <c r="E394" s="3">
        <v>47631</v>
      </c>
      <c r="F394" s="3">
        <f t="shared" si="15"/>
        <v>3972870</v>
      </c>
      <c r="G394" s="4">
        <v>5953663.7599999998</v>
      </c>
      <c r="H394" s="1">
        <v>1290.97</v>
      </c>
      <c r="I394" s="14">
        <f t="shared" si="16"/>
        <v>3077.4301494225274</v>
      </c>
      <c r="J394" s="14">
        <f t="shared" si="17"/>
        <v>7689.2056050876472</v>
      </c>
    </row>
    <row r="395" spans="1:10" x14ac:dyDescent="0.25">
      <c r="A395">
        <v>50641</v>
      </c>
      <c r="B395" t="s">
        <v>471</v>
      </c>
      <c r="C395" t="s">
        <v>123</v>
      </c>
      <c r="D395" s="3">
        <v>2771828</v>
      </c>
      <c r="E395" s="3">
        <v>0</v>
      </c>
      <c r="F395" s="3">
        <f t="shared" si="15"/>
        <v>2771828</v>
      </c>
      <c r="G395" s="4">
        <v>3041477.66</v>
      </c>
      <c r="H395" s="1">
        <v>638.29</v>
      </c>
      <c r="I395" s="14">
        <f t="shared" si="16"/>
        <v>4342.5840918704671</v>
      </c>
      <c r="J395" s="14">
        <f t="shared" si="17"/>
        <v>9107.6245280358471</v>
      </c>
    </row>
    <row r="396" spans="1:10" x14ac:dyDescent="0.25">
      <c r="A396">
        <v>44511</v>
      </c>
      <c r="B396" t="s">
        <v>472</v>
      </c>
      <c r="C396" t="s">
        <v>163</v>
      </c>
      <c r="D396" s="3">
        <v>4432982</v>
      </c>
      <c r="E396" s="3">
        <v>0</v>
      </c>
      <c r="F396" s="3">
        <f t="shared" si="15"/>
        <v>4432982</v>
      </c>
      <c r="G396" s="4">
        <v>8255327.9500000002</v>
      </c>
      <c r="H396" s="1">
        <v>1692.16</v>
      </c>
      <c r="I396" s="14">
        <f t="shared" si="16"/>
        <v>2619.717993570348</v>
      </c>
      <c r="J396" s="14">
        <f t="shared" si="17"/>
        <v>7498.2920941282136</v>
      </c>
    </row>
    <row r="397" spans="1:10" x14ac:dyDescent="0.25">
      <c r="A397">
        <v>48025</v>
      </c>
      <c r="B397" t="s">
        <v>473</v>
      </c>
      <c r="C397" t="s">
        <v>299</v>
      </c>
      <c r="D397" s="3">
        <v>5315435</v>
      </c>
      <c r="E397" s="3">
        <v>1887626</v>
      </c>
      <c r="F397" s="3">
        <f t="shared" ref="F397:F460" si="18">D397+E397</f>
        <v>7203061</v>
      </c>
      <c r="G397" s="4">
        <v>7895213.29</v>
      </c>
      <c r="H397" s="1">
        <v>1644.74</v>
      </c>
      <c r="I397" s="14">
        <f t="shared" ref="I397:I460" si="19">F397/H397</f>
        <v>4379.4526794508556</v>
      </c>
      <c r="J397" s="14">
        <f t="shared" ref="J397:J460" si="20">(F397+G397)/H397</f>
        <v>9179.7331432323645</v>
      </c>
    </row>
    <row r="398" spans="1:10" x14ac:dyDescent="0.25">
      <c r="A398">
        <v>44529</v>
      </c>
      <c r="B398" t="s">
        <v>474</v>
      </c>
      <c r="C398" t="s">
        <v>67</v>
      </c>
      <c r="D398" s="3">
        <v>44944817</v>
      </c>
      <c r="E398" s="3">
        <v>0</v>
      </c>
      <c r="F398" s="3">
        <f t="shared" si="18"/>
        <v>44944817</v>
      </c>
      <c r="G398" s="4">
        <v>6421608.3399999999</v>
      </c>
      <c r="H398" s="1">
        <v>3984.48</v>
      </c>
      <c r="I398" s="14">
        <f t="shared" si="19"/>
        <v>11279.970535678432</v>
      </c>
      <c r="J398" s="14">
        <f t="shared" si="20"/>
        <v>12891.625843271895</v>
      </c>
    </row>
    <row r="399" spans="1:10" x14ac:dyDescent="0.25">
      <c r="A399">
        <v>44537</v>
      </c>
      <c r="B399" t="s">
        <v>475</v>
      </c>
      <c r="C399" t="s">
        <v>32</v>
      </c>
      <c r="D399" s="3">
        <v>28085299</v>
      </c>
      <c r="E399" s="3">
        <v>0</v>
      </c>
      <c r="F399" s="3">
        <f t="shared" si="18"/>
        <v>28085299</v>
      </c>
      <c r="G399" s="4">
        <v>8639333.8900000006</v>
      </c>
      <c r="H399" s="1">
        <v>4030.05</v>
      </c>
      <c r="I399" s="14">
        <f t="shared" si="19"/>
        <v>6968.9703601692281</v>
      </c>
      <c r="J399" s="14">
        <f t="shared" si="20"/>
        <v>9112.6990707311325</v>
      </c>
    </row>
    <row r="400" spans="1:10" x14ac:dyDescent="0.25">
      <c r="A400">
        <v>44545</v>
      </c>
      <c r="B400" t="s">
        <v>476</v>
      </c>
      <c r="C400" t="s">
        <v>67</v>
      </c>
      <c r="D400" s="3">
        <v>42975455</v>
      </c>
      <c r="E400" s="3">
        <v>0</v>
      </c>
      <c r="F400" s="3">
        <f t="shared" si="18"/>
        <v>42975455</v>
      </c>
      <c r="G400" s="4">
        <v>5065866</v>
      </c>
      <c r="H400" s="1">
        <v>4431.1400000000003</v>
      </c>
      <c r="I400" s="14">
        <f t="shared" si="19"/>
        <v>9698.5098642787179</v>
      </c>
      <c r="J400" s="14">
        <f t="shared" si="20"/>
        <v>10841.752009640859</v>
      </c>
    </row>
    <row r="401" spans="1:10" x14ac:dyDescent="0.25">
      <c r="A401">
        <v>50336</v>
      </c>
      <c r="B401" t="s">
        <v>477</v>
      </c>
      <c r="C401" t="s">
        <v>250</v>
      </c>
      <c r="D401" s="3">
        <v>5674549</v>
      </c>
      <c r="E401" s="3">
        <v>1843818</v>
      </c>
      <c r="F401" s="3">
        <f t="shared" si="18"/>
        <v>7518367</v>
      </c>
      <c r="G401" s="4">
        <v>6901515.7400000002</v>
      </c>
      <c r="H401" s="1">
        <v>1397.81</v>
      </c>
      <c r="I401" s="14">
        <f t="shared" si="19"/>
        <v>5378.6759287742971</v>
      </c>
      <c r="J401" s="14">
        <f t="shared" si="20"/>
        <v>10316.053497971829</v>
      </c>
    </row>
    <row r="402" spans="1:10" x14ac:dyDescent="0.25">
      <c r="A402">
        <v>46250</v>
      </c>
      <c r="B402" t="s">
        <v>478</v>
      </c>
      <c r="C402" t="s">
        <v>167</v>
      </c>
      <c r="D402" s="3">
        <v>14002686</v>
      </c>
      <c r="E402" s="3">
        <v>0</v>
      </c>
      <c r="F402" s="3">
        <f t="shared" si="18"/>
        <v>14002686</v>
      </c>
      <c r="G402" s="4">
        <v>12664859.310000001</v>
      </c>
      <c r="H402" s="1">
        <v>3363.86</v>
      </c>
      <c r="I402" s="14">
        <f t="shared" si="19"/>
        <v>4162.6839404731463</v>
      </c>
      <c r="J402" s="14">
        <f t="shared" si="20"/>
        <v>7927.6620638195409</v>
      </c>
    </row>
    <row r="403" spans="1:10" x14ac:dyDescent="0.25">
      <c r="A403">
        <v>46722</v>
      </c>
      <c r="B403" t="s">
        <v>478</v>
      </c>
      <c r="C403" t="s">
        <v>59</v>
      </c>
      <c r="D403" s="3">
        <v>7521733</v>
      </c>
      <c r="E403" s="3">
        <v>0</v>
      </c>
      <c r="F403" s="3">
        <f t="shared" si="18"/>
        <v>7521733</v>
      </c>
      <c r="G403" s="4">
        <v>2227675.04</v>
      </c>
      <c r="H403" s="1">
        <v>1054.53</v>
      </c>
      <c r="I403" s="14">
        <f t="shared" si="19"/>
        <v>7132.7823769831111</v>
      </c>
      <c r="J403" s="14">
        <f t="shared" si="20"/>
        <v>9245.2638047281725</v>
      </c>
    </row>
    <row r="404" spans="1:10" x14ac:dyDescent="0.25">
      <c r="A404">
        <v>49056</v>
      </c>
      <c r="B404" t="s">
        <v>479</v>
      </c>
      <c r="C404" t="s">
        <v>205</v>
      </c>
      <c r="D404" s="3">
        <v>8180766</v>
      </c>
      <c r="E404" s="3">
        <v>0</v>
      </c>
      <c r="F404" s="3">
        <f t="shared" si="18"/>
        <v>8180766</v>
      </c>
      <c r="G404" s="4">
        <v>11483741.060000001</v>
      </c>
      <c r="H404" s="1">
        <v>2188.5300000000002</v>
      </c>
      <c r="I404" s="14">
        <f t="shared" si="19"/>
        <v>3738.0186700662084</v>
      </c>
      <c r="J404" s="14">
        <f t="shared" si="20"/>
        <v>8985.2581687251259</v>
      </c>
    </row>
    <row r="405" spans="1:10" x14ac:dyDescent="0.25">
      <c r="A405">
        <v>48728</v>
      </c>
      <c r="B405" t="s">
        <v>480</v>
      </c>
      <c r="C405" t="s">
        <v>118</v>
      </c>
      <c r="D405" s="3">
        <v>30583780</v>
      </c>
      <c r="E405" s="3">
        <v>0</v>
      </c>
      <c r="F405" s="3">
        <f t="shared" si="18"/>
        <v>30583780</v>
      </c>
      <c r="G405" s="4">
        <v>20768280.559999999</v>
      </c>
      <c r="H405" s="1">
        <v>5167.71</v>
      </c>
      <c r="I405" s="14">
        <f t="shared" si="19"/>
        <v>5918.2461864152592</v>
      </c>
      <c r="J405" s="14">
        <f t="shared" si="20"/>
        <v>9937.1018420151286</v>
      </c>
    </row>
    <row r="406" spans="1:10" x14ac:dyDescent="0.25">
      <c r="A406">
        <v>48819</v>
      </c>
      <c r="B406" t="s">
        <v>481</v>
      </c>
      <c r="C406" t="s">
        <v>141</v>
      </c>
      <c r="D406" s="3">
        <v>3813843</v>
      </c>
      <c r="E406" s="3">
        <v>1367307</v>
      </c>
      <c r="F406" s="3">
        <f t="shared" si="18"/>
        <v>5181150</v>
      </c>
      <c r="G406" s="4">
        <v>5045314.3</v>
      </c>
      <c r="H406" s="1">
        <v>1113.72</v>
      </c>
      <c r="I406" s="14">
        <f t="shared" si="19"/>
        <v>4652.1118413964014</v>
      </c>
      <c r="J406" s="14">
        <f t="shared" si="20"/>
        <v>9182.2579283841551</v>
      </c>
    </row>
    <row r="407" spans="1:10" x14ac:dyDescent="0.25">
      <c r="A407">
        <v>48033</v>
      </c>
      <c r="B407" t="s">
        <v>482</v>
      </c>
      <c r="C407" t="s">
        <v>299</v>
      </c>
      <c r="D407" s="3">
        <v>7664373</v>
      </c>
      <c r="E407" s="3">
        <v>111100</v>
      </c>
      <c r="F407" s="3">
        <f t="shared" si="18"/>
        <v>7775473</v>
      </c>
      <c r="G407" s="4">
        <v>4204362.03</v>
      </c>
      <c r="H407" s="1">
        <v>1300.29</v>
      </c>
      <c r="I407" s="14">
        <f t="shared" si="19"/>
        <v>5979.7991217343824</v>
      </c>
      <c r="J407" s="14">
        <f t="shared" si="20"/>
        <v>9213.2024625275917</v>
      </c>
    </row>
    <row r="408" spans="1:10" x14ac:dyDescent="0.25">
      <c r="A408">
        <v>48736</v>
      </c>
      <c r="B408" t="s">
        <v>482</v>
      </c>
      <c r="C408" t="s">
        <v>118</v>
      </c>
      <c r="D408" s="3">
        <v>8296462</v>
      </c>
      <c r="E408" s="3">
        <v>0</v>
      </c>
      <c r="F408" s="3">
        <f t="shared" si="18"/>
        <v>8296462</v>
      </c>
      <c r="G408" s="4">
        <v>8414426.8300000001</v>
      </c>
      <c r="H408" s="1">
        <v>1662.48</v>
      </c>
      <c r="I408" s="14">
        <f t="shared" si="19"/>
        <v>4990.413117751792</v>
      </c>
      <c r="J408" s="14">
        <f t="shared" si="20"/>
        <v>10051.783377845148</v>
      </c>
    </row>
    <row r="409" spans="1:10" x14ac:dyDescent="0.25">
      <c r="A409">
        <v>47365</v>
      </c>
      <c r="B409" t="s">
        <v>483</v>
      </c>
      <c r="C409" t="s">
        <v>163</v>
      </c>
      <c r="D409" s="3">
        <v>54414223</v>
      </c>
      <c r="E409" s="3">
        <v>0</v>
      </c>
      <c r="F409" s="3">
        <f t="shared" si="18"/>
        <v>54414223</v>
      </c>
      <c r="G409" s="4">
        <v>27660574.530000001</v>
      </c>
      <c r="H409" s="1">
        <v>8994.42</v>
      </c>
      <c r="I409" s="14">
        <f t="shared" si="19"/>
        <v>6049.7756386737556</v>
      </c>
      <c r="J409" s="14">
        <f t="shared" si="20"/>
        <v>9125.079497065959</v>
      </c>
    </row>
    <row r="410" spans="1:10" x14ac:dyDescent="0.25">
      <c r="A410">
        <v>49635</v>
      </c>
      <c r="B410" t="s">
        <v>483</v>
      </c>
      <c r="C410" t="s">
        <v>101</v>
      </c>
      <c r="D410" s="3">
        <v>2422926</v>
      </c>
      <c r="E410" s="3">
        <v>0</v>
      </c>
      <c r="F410" s="3">
        <f t="shared" si="18"/>
        <v>2422926</v>
      </c>
      <c r="G410" s="4">
        <v>13147373.74</v>
      </c>
      <c r="H410" s="1">
        <v>1688.97</v>
      </c>
      <c r="I410" s="14">
        <f t="shared" si="19"/>
        <v>1434.5583402902359</v>
      </c>
      <c r="J410" s="14">
        <f t="shared" si="20"/>
        <v>9218.8136793430313</v>
      </c>
    </row>
    <row r="411" spans="1:10" x14ac:dyDescent="0.25">
      <c r="A411">
        <v>49908</v>
      </c>
      <c r="B411" t="s">
        <v>483</v>
      </c>
      <c r="C411" t="s">
        <v>28</v>
      </c>
      <c r="D411" s="3">
        <v>7624271</v>
      </c>
      <c r="E411" s="3">
        <v>2841610</v>
      </c>
      <c r="F411" s="3">
        <f t="shared" si="18"/>
        <v>10465881</v>
      </c>
      <c r="G411" s="4">
        <v>8519047.2200000007</v>
      </c>
      <c r="H411" s="1">
        <v>1993.53</v>
      </c>
      <c r="I411" s="14">
        <f t="shared" si="19"/>
        <v>5249.9240041534367</v>
      </c>
      <c r="J411" s="14">
        <f t="shared" si="20"/>
        <v>9523.271894578962</v>
      </c>
    </row>
    <row r="412" spans="1:10" x14ac:dyDescent="0.25">
      <c r="A412">
        <v>46268</v>
      </c>
      <c r="B412" t="s">
        <v>484</v>
      </c>
      <c r="C412" t="s">
        <v>167</v>
      </c>
      <c r="D412" s="3">
        <v>6902413</v>
      </c>
      <c r="E412" s="3">
        <v>2005710</v>
      </c>
      <c r="F412" s="3">
        <f t="shared" si="18"/>
        <v>8908123</v>
      </c>
      <c r="G412" s="4">
        <v>6333162.9800000004</v>
      </c>
      <c r="H412" s="1">
        <v>1622.83</v>
      </c>
      <c r="I412" s="14">
        <f t="shared" si="19"/>
        <v>5489.2521089701331</v>
      </c>
      <c r="J412" s="14">
        <f t="shared" si="20"/>
        <v>9391.7945687471893</v>
      </c>
    </row>
    <row r="413" spans="1:10" x14ac:dyDescent="0.25">
      <c r="A413">
        <v>50575</v>
      </c>
      <c r="B413" t="s">
        <v>484</v>
      </c>
      <c r="C413" t="s">
        <v>161</v>
      </c>
      <c r="D413" s="3">
        <v>3178656</v>
      </c>
      <c r="E413" s="3">
        <v>1862861</v>
      </c>
      <c r="F413" s="3">
        <f t="shared" si="18"/>
        <v>5041517</v>
      </c>
      <c r="G413" s="4">
        <v>6669640.6100000003</v>
      </c>
      <c r="H413" s="1">
        <v>1237.3900000000001</v>
      </c>
      <c r="I413" s="14">
        <f t="shared" si="19"/>
        <v>4074.3152926724797</v>
      </c>
      <c r="J413" s="14">
        <f t="shared" si="20"/>
        <v>9464.4029853158645</v>
      </c>
    </row>
    <row r="414" spans="1:10" x14ac:dyDescent="0.25">
      <c r="A414">
        <v>50716</v>
      </c>
      <c r="B414" t="s">
        <v>485</v>
      </c>
      <c r="C414" t="s">
        <v>108</v>
      </c>
      <c r="D414" s="3">
        <v>6078845</v>
      </c>
      <c r="E414" s="3">
        <v>0</v>
      </c>
      <c r="F414" s="3">
        <f t="shared" si="18"/>
        <v>6078845</v>
      </c>
      <c r="G414" s="4">
        <v>2599512.67</v>
      </c>
      <c r="H414" s="1">
        <v>804.05</v>
      </c>
      <c r="I414" s="14">
        <f t="shared" si="19"/>
        <v>7560.2823207511974</v>
      </c>
      <c r="J414" s="14">
        <f t="shared" si="20"/>
        <v>10793.305975996518</v>
      </c>
    </row>
    <row r="415" spans="1:10" x14ac:dyDescent="0.25">
      <c r="A415">
        <v>44552</v>
      </c>
      <c r="B415" t="s">
        <v>486</v>
      </c>
      <c r="C415" t="s">
        <v>22</v>
      </c>
      <c r="D415" s="3">
        <v>9472706</v>
      </c>
      <c r="E415" s="3">
        <v>0</v>
      </c>
      <c r="F415" s="3">
        <f t="shared" si="18"/>
        <v>9472706</v>
      </c>
      <c r="G415" s="4">
        <v>7117651.46</v>
      </c>
      <c r="H415" s="1">
        <v>2090.54</v>
      </c>
      <c r="I415" s="14">
        <f t="shared" si="19"/>
        <v>4531.2244683191902</v>
      </c>
      <c r="J415" s="14">
        <f t="shared" si="20"/>
        <v>7935.919647555178</v>
      </c>
    </row>
    <row r="416" spans="1:10" x14ac:dyDescent="0.25">
      <c r="A416">
        <v>44560</v>
      </c>
      <c r="B416" t="s">
        <v>487</v>
      </c>
      <c r="C416" t="s">
        <v>78</v>
      </c>
      <c r="D416" s="3">
        <v>7761532</v>
      </c>
      <c r="E416" s="3">
        <v>1907261</v>
      </c>
      <c r="F416" s="3">
        <f t="shared" si="18"/>
        <v>9668793</v>
      </c>
      <c r="G416" s="4">
        <v>11907743.939999999</v>
      </c>
      <c r="H416" s="1">
        <v>2913.44</v>
      </c>
      <c r="I416" s="14">
        <f t="shared" si="19"/>
        <v>3318.6861579438737</v>
      </c>
      <c r="J416" s="14">
        <f t="shared" si="20"/>
        <v>7405.8628082267005</v>
      </c>
    </row>
    <row r="417" spans="1:10" x14ac:dyDescent="0.25">
      <c r="A417">
        <v>44578</v>
      </c>
      <c r="B417" t="s">
        <v>488</v>
      </c>
      <c r="C417" t="s">
        <v>163</v>
      </c>
      <c r="D417" s="3">
        <v>17458966</v>
      </c>
      <c r="E417" s="3">
        <v>0</v>
      </c>
      <c r="F417" s="3">
        <f t="shared" si="18"/>
        <v>17458966</v>
      </c>
      <c r="G417" s="4">
        <v>7355323.5499999998</v>
      </c>
      <c r="H417" s="1">
        <v>2171.94</v>
      </c>
      <c r="I417" s="14">
        <f t="shared" si="19"/>
        <v>8038.4200300192451</v>
      </c>
      <c r="J417" s="14">
        <f t="shared" si="20"/>
        <v>11424.942470786486</v>
      </c>
    </row>
    <row r="418" spans="1:10" x14ac:dyDescent="0.25">
      <c r="A418">
        <v>47761</v>
      </c>
      <c r="B418" t="s">
        <v>489</v>
      </c>
      <c r="C418" t="s">
        <v>334</v>
      </c>
      <c r="D418" s="3">
        <v>2397176</v>
      </c>
      <c r="E418" s="3">
        <v>0</v>
      </c>
      <c r="F418" s="3">
        <f t="shared" si="18"/>
        <v>2397176</v>
      </c>
      <c r="G418" s="4">
        <v>8437597.0500000007</v>
      </c>
      <c r="H418" s="1">
        <v>1223.96</v>
      </c>
      <c r="I418" s="14">
        <f t="shared" si="19"/>
        <v>1958.5411287950585</v>
      </c>
      <c r="J418" s="14">
        <f t="shared" si="20"/>
        <v>8852.2280548383933</v>
      </c>
    </row>
    <row r="419" spans="1:10" x14ac:dyDescent="0.25">
      <c r="A419">
        <v>47373</v>
      </c>
      <c r="B419" t="s">
        <v>490</v>
      </c>
      <c r="C419" t="s">
        <v>163</v>
      </c>
      <c r="D419" s="3">
        <v>33127845</v>
      </c>
      <c r="E419" s="3">
        <v>0</v>
      </c>
      <c r="F419" s="3">
        <f t="shared" si="18"/>
        <v>33127845</v>
      </c>
      <c r="G419" s="4">
        <v>24640534.399999999</v>
      </c>
      <c r="H419" s="1">
        <v>7776.83</v>
      </c>
      <c r="I419" s="14">
        <f t="shared" si="19"/>
        <v>4259.8134458384711</v>
      </c>
      <c r="J419" s="14">
        <f t="shared" si="20"/>
        <v>7428.2682532600047</v>
      </c>
    </row>
    <row r="420" spans="1:10" x14ac:dyDescent="0.25">
      <c r="A420">
        <v>44586</v>
      </c>
      <c r="B420" t="s">
        <v>491</v>
      </c>
      <c r="C420" t="s">
        <v>118</v>
      </c>
      <c r="D420" s="3">
        <v>19208780</v>
      </c>
      <c r="E420" s="3">
        <v>0</v>
      </c>
      <c r="F420" s="3">
        <f t="shared" si="18"/>
        <v>19208780</v>
      </c>
      <c r="G420" s="4">
        <v>5476661.2599999998</v>
      </c>
      <c r="H420" s="1">
        <v>2062.58</v>
      </c>
      <c r="I420" s="14">
        <f t="shared" si="19"/>
        <v>9312.9866477906307</v>
      </c>
      <c r="J420" s="14">
        <f t="shared" si="20"/>
        <v>11968.234570295455</v>
      </c>
    </row>
    <row r="421" spans="1:10" x14ac:dyDescent="0.25">
      <c r="A421">
        <v>44594</v>
      </c>
      <c r="B421" t="s">
        <v>492</v>
      </c>
      <c r="C421" t="s">
        <v>32</v>
      </c>
      <c r="D421" s="3">
        <v>5469834</v>
      </c>
      <c r="E421" s="3">
        <v>3931531</v>
      </c>
      <c r="F421" s="3">
        <f t="shared" si="18"/>
        <v>9401365</v>
      </c>
      <c r="G421" s="4">
        <v>3419979.39</v>
      </c>
      <c r="H421" s="1">
        <v>1009.61</v>
      </c>
      <c r="I421" s="14">
        <f t="shared" si="19"/>
        <v>9311.8778538247443</v>
      </c>
      <c r="J421" s="14">
        <f t="shared" si="20"/>
        <v>12699.304077812225</v>
      </c>
    </row>
    <row r="422" spans="1:10" x14ac:dyDescent="0.25">
      <c r="A422">
        <v>61903</v>
      </c>
      <c r="B422" t="s">
        <v>493</v>
      </c>
      <c r="C422" t="s">
        <v>395</v>
      </c>
      <c r="D422" s="3">
        <v>7522821</v>
      </c>
      <c r="E422" s="3">
        <v>0</v>
      </c>
      <c r="F422" s="3">
        <f t="shared" si="18"/>
        <v>7522821</v>
      </c>
      <c r="G422" s="4">
        <v>27268618.510000002</v>
      </c>
      <c r="H422" s="1">
        <v>3967.32</v>
      </c>
      <c r="I422" s="14">
        <f t="shared" si="19"/>
        <v>1896.1971809685126</v>
      </c>
      <c r="J422" s="14">
        <f t="shared" si="20"/>
        <v>8769.506747628122</v>
      </c>
    </row>
    <row r="423" spans="1:10" x14ac:dyDescent="0.25">
      <c r="A423">
        <v>49726</v>
      </c>
      <c r="B423" t="s">
        <v>494</v>
      </c>
      <c r="C423" t="s">
        <v>274</v>
      </c>
      <c r="D423" s="3">
        <v>1821746</v>
      </c>
      <c r="E423" s="3">
        <v>692505</v>
      </c>
      <c r="F423" s="3">
        <f t="shared" si="18"/>
        <v>2514251</v>
      </c>
      <c r="G423" s="4">
        <v>2816820.87</v>
      </c>
      <c r="H423" s="1">
        <v>525.97</v>
      </c>
      <c r="I423" s="14">
        <f t="shared" si="19"/>
        <v>4780.2175028994043</v>
      </c>
      <c r="J423" s="14">
        <f t="shared" si="20"/>
        <v>10135.695705078237</v>
      </c>
    </row>
    <row r="424" spans="1:10" x14ac:dyDescent="0.25">
      <c r="A424">
        <v>46763</v>
      </c>
      <c r="B424" t="s">
        <v>495</v>
      </c>
      <c r="C424" t="s">
        <v>94</v>
      </c>
      <c r="D424" s="3">
        <v>150047887</v>
      </c>
      <c r="E424" s="3">
        <v>0</v>
      </c>
      <c r="F424" s="3">
        <f t="shared" si="18"/>
        <v>150047887</v>
      </c>
      <c r="G424" s="4">
        <v>8241570.0999999996</v>
      </c>
      <c r="H424" s="1">
        <v>17589.04</v>
      </c>
      <c r="I424" s="14">
        <f t="shared" si="19"/>
        <v>8530.7604621969131</v>
      </c>
      <c r="J424" s="14">
        <f t="shared" si="20"/>
        <v>8999.3232774500484</v>
      </c>
    </row>
    <row r="425" spans="1:10" x14ac:dyDescent="0.25">
      <c r="A425">
        <v>46573</v>
      </c>
      <c r="B425" t="s">
        <v>496</v>
      </c>
      <c r="C425" t="s">
        <v>67</v>
      </c>
      <c r="D425" s="3">
        <v>26273388</v>
      </c>
      <c r="E425" s="3">
        <v>0</v>
      </c>
      <c r="F425" s="3">
        <f t="shared" si="18"/>
        <v>26273388</v>
      </c>
      <c r="G425" s="4">
        <v>11334294.07</v>
      </c>
      <c r="H425" s="1">
        <v>3656.42</v>
      </c>
      <c r="I425" s="14">
        <f t="shared" si="19"/>
        <v>7185.5498000776715</v>
      </c>
      <c r="J425" s="14">
        <f t="shared" si="20"/>
        <v>10285.383536355233</v>
      </c>
    </row>
    <row r="426" spans="1:10" x14ac:dyDescent="0.25">
      <c r="A426">
        <v>49478</v>
      </c>
      <c r="B426" t="s">
        <v>497</v>
      </c>
      <c r="C426" t="s">
        <v>172</v>
      </c>
      <c r="D426" s="3">
        <v>10306782</v>
      </c>
      <c r="E426" s="3">
        <v>0</v>
      </c>
      <c r="F426" s="3">
        <f t="shared" si="18"/>
        <v>10306782</v>
      </c>
      <c r="G426" s="4">
        <v>2363037.59</v>
      </c>
      <c r="H426" s="1">
        <v>1714.25</v>
      </c>
      <c r="I426" s="14">
        <f t="shared" si="19"/>
        <v>6012.4147586408053</v>
      </c>
      <c r="J426" s="14">
        <f t="shared" si="20"/>
        <v>7390.8820708764761</v>
      </c>
    </row>
    <row r="427" spans="1:10" x14ac:dyDescent="0.25">
      <c r="A427">
        <v>46581</v>
      </c>
      <c r="B427" t="s">
        <v>498</v>
      </c>
      <c r="C427" t="s">
        <v>67</v>
      </c>
      <c r="D427" s="3">
        <v>45890944</v>
      </c>
      <c r="E427" s="3">
        <v>0</v>
      </c>
      <c r="F427" s="3">
        <f t="shared" si="18"/>
        <v>45890944</v>
      </c>
      <c r="G427" s="4">
        <v>1228189.8899999999</v>
      </c>
      <c r="H427" s="1">
        <v>2135.16</v>
      </c>
      <c r="I427" s="14">
        <f t="shared" si="19"/>
        <v>21492.976638753069</v>
      </c>
      <c r="J427" s="14">
        <f t="shared" si="20"/>
        <v>22068.19811630042</v>
      </c>
    </row>
    <row r="428" spans="1:10" x14ac:dyDescent="0.25">
      <c r="A428">
        <v>44602</v>
      </c>
      <c r="B428" t="s">
        <v>499</v>
      </c>
      <c r="C428" t="s">
        <v>38</v>
      </c>
      <c r="D428" s="3">
        <v>20237853</v>
      </c>
      <c r="E428" s="3">
        <v>0</v>
      </c>
      <c r="F428" s="3">
        <f t="shared" si="18"/>
        <v>20237853</v>
      </c>
      <c r="G428" s="4">
        <v>9388665.0700000003</v>
      </c>
      <c r="H428" s="1">
        <v>3672.32</v>
      </c>
      <c r="I428" s="14">
        <f t="shared" si="19"/>
        <v>5510.9176215580337</v>
      </c>
      <c r="J428" s="14">
        <f t="shared" si="20"/>
        <v>8067.5208233487274</v>
      </c>
    </row>
    <row r="429" spans="1:10" x14ac:dyDescent="0.25">
      <c r="A429">
        <v>44610</v>
      </c>
      <c r="B429" t="s">
        <v>500</v>
      </c>
      <c r="C429" t="s">
        <v>161</v>
      </c>
      <c r="D429" s="3">
        <v>9198850</v>
      </c>
      <c r="E429" s="3">
        <v>0</v>
      </c>
      <c r="F429" s="3">
        <f t="shared" si="18"/>
        <v>9198850</v>
      </c>
      <c r="G429" s="4">
        <v>6055100.8300000001</v>
      </c>
      <c r="H429" s="1">
        <v>1591.89</v>
      </c>
      <c r="I429" s="14">
        <f t="shared" si="19"/>
        <v>5778.5713837011344</v>
      </c>
      <c r="J429" s="14">
        <f t="shared" si="20"/>
        <v>9582.2894986462634</v>
      </c>
    </row>
    <row r="430" spans="1:10" x14ac:dyDescent="0.25">
      <c r="A430">
        <v>49916</v>
      </c>
      <c r="B430" t="s">
        <v>501</v>
      </c>
      <c r="C430" t="s">
        <v>28</v>
      </c>
      <c r="D430" s="3">
        <v>2547675</v>
      </c>
      <c r="E430" s="3">
        <v>0</v>
      </c>
      <c r="F430" s="3">
        <f t="shared" si="18"/>
        <v>2547675</v>
      </c>
      <c r="G430" s="4">
        <v>3622189.7</v>
      </c>
      <c r="H430" s="1">
        <v>815.14</v>
      </c>
      <c r="I430" s="14">
        <f t="shared" si="19"/>
        <v>3125.4447088843635</v>
      </c>
      <c r="J430" s="14">
        <f t="shared" si="20"/>
        <v>7569.0859238903749</v>
      </c>
    </row>
    <row r="431" spans="1:10" x14ac:dyDescent="0.25">
      <c r="A431">
        <v>50724</v>
      </c>
      <c r="B431" t="s">
        <v>502</v>
      </c>
      <c r="C431" t="s">
        <v>108</v>
      </c>
      <c r="D431" s="3">
        <v>5065586</v>
      </c>
      <c r="E431" s="3">
        <v>2664758</v>
      </c>
      <c r="F431" s="3">
        <f t="shared" si="18"/>
        <v>7730344</v>
      </c>
      <c r="G431" s="4">
        <v>5212396.96</v>
      </c>
      <c r="H431" s="1">
        <v>1401.17</v>
      </c>
      <c r="I431" s="14">
        <f t="shared" si="19"/>
        <v>5517.0635968512024</v>
      </c>
      <c r="J431" s="14">
        <f t="shared" si="20"/>
        <v>9237.0953988452511</v>
      </c>
    </row>
    <row r="432" spans="1:10" x14ac:dyDescent="0.25">
      <c r="A432">
        <v>48215</v>
      </c>
      <c r="B432" t="s">
        <v>503</v>
      </c>
      <c r="C432" t="s">
        <v>38</v>
      </c>
      <c r="D432" s="3">
        <v>12144491</v>
      </c>
      <c r="E432" s="3">
        <v>0</v>
      </c>
      <c r="F432" s="3">
        <f t="shared" si="18"/>
        <v>12144491</v>
      </c>
      <c r="G432" s="4">
        <v>1635190.43</v>
      </c>
      <c r="H432" s="1">
        <v>956.71</v>
      </c>
      <c r="I432" s="14">
        <f t="shared" si="19"/>
        <v>12694.014905248194</v>
      </c>
      <c r="J432" s="14">
        <f t="shared" si="20"/>
        <v>14403.195775104263</v>
      </c>
    </row>
    <row r="433" spans="1:10" x14ac:dyDescent="0.25">
      <c r="A433">
        <v>49379</v>
      </c>
      <c r="B433" t="s">
        <v>504</v>
      </c>
      <c r="C433" t="s">
        <v>189</v>
      </c>
      <c r="D433" s="3">
        <v>4402432</v>
      </c>
      <c r="E433" s="3">
        <v>1141200</v>
      </c>
      <c r="F433" s="3">
        <f t="shared" si="18"/>
        <v>5543632</v>
      </c>
      <c r="G433" s="4">
        <v>5251951.32</v>
      </c>
      <c r="H433" s="1">
        <v>1395.63</v>
      </c>
      <c r="I433" s="14">
        <f t="shared" si="19"/>
        <v>3972.1358812865869</v>
      </c>
      <c r="J433" s="14">
        <f t="shared" si="20"/>
        <v>7735.2760545416759</v>
      </c>
    </row>
    <row r="434" spans="1:10" x14ac:dyDescent="0.25">
      <c r="A434">
        <v>49387</v>
      </c>
      <c r="B434" t="s">
        <v>505</v>
      </c>
      <c r="C434" t="s">
        <v>189</v>
      </c>
      <c r="D434" s="3">
        <v>1471826</v>
      </c>
      <c r="E434" s="3">
        <v>654444</v>
      </c>
      <c r="F434" s="3">
        <f t="shared" si="18"/>
        <v>2126270</v>
      </c>
      <c r="G434" s="4">
        <v>2422694.71</v>
      </c>
      <c r="H434" s="1">
        <v>404.68</v>
      </c>
      <c r="I434" s="14">
        <f t="shared" si="19"/>
        <v>5254.2008500543634</v>
      </c>
      <c r="J434" s="14">
        <f t="shared" si="20"/>
        <v>11240.893323119502</v>
      </c>
    </row>
    <row r="435" spans="1:10" x14ac:dyDescent="0.25">
      <c r="A435">
        <v>44628</v>
      </c>
      <c r="B435" t="s">
        <v>506</v>
      </c>
      <c r="C435" t="s">
        <v>259</v>
      </c>
      <c r="D435" s="3">
        <v>8127993</v>
      </c>
      <c r="E435" s="3">
        <v>0</v>
      </c>
      <c r="F435" s="3">
        <f t="shared" si="18"/>
        <v>8127993</v>
      </c>
      <c r="G435" s="4">
        <v>20179793.780000001</v>
      </c>
      <c r="H435" s="1">
        <v>3184.04</v>
      </c>
      <c r="I435" s="14">
        <f t="shared" si="19"/>
        <v>2552.7295511362922</v>
      </c>
      <c r="J435" s="14">
        <f t="shared" si="20"/>
        <v>8890.5248614967149</v>
      </c>
    </row>
    <row r="436" spans="1:10" x14ac:dyDescent="0.25">
      <c r="A436">
        <v>49510</v>
      </c>
      <c r="B436" t="s">
        <v>507</v>
      </c>
      <c r="C436" t="s">
        <v>20</v>
      </c>
      <c r="D436" s="3">
        <v>2197019</v>
      </c>
      <c r="E436" s="3">
        <v>0</v>
      </c>
      <c r="F436" s="3">
        <f t="shared" si="18"/>
        <v>2197019</v>
      </c>
      <c r="G436" s="4">
        <v>6981940.8099999996</v>
      </c>
      <c r="H436" s="1">
        <v>950.79</v>
      </c>
      <c r="I436" s="14">
        <f t="shared" si="19"/>
        <v>2310.7300245059373</v>
      </c>
      <c r="J436" s="14">
        <f t="shared" si="20"/>
        <v>9654.0348657432223</v>
      </c>
    </row>
    <row r="437" spans="1:10" x14ac:dyDescent="0.25">
      <c r="A437">
        <v>49395</v>
      </c>
      <c r="B437" t="s">
        <v>508</v>
      </c>
      <c r="C437" t="s">
        <v>189</v>
      </c>
      <c r="D437" s="3">
        <v>1662849</v>
      </c>
      <c r="E437" s="3">
        <v>1497165</v>
      </c>
      <c r="F437" s="3">
        <f t="shared" si="18"/>
        <v>3160014</v>
      </c>
      <c r="G437" s="4">
        <v>2763589.96</v>
      </c>
      <c r="H437" s="1">
        <v>581.55999999999995</v>
      </c>
      <c r="I437" s="14">
        <f t="shared" si="19"/>
        <v>5433.6852603342741</v>
      </c>
      <c r="J437" s="14">
        <f t="shared" si="20"/>
        <v>10185.714216933766</v>
      </c>
    </row>
    <row r="438" spans="1:10" x14ac:dyDescent="0.25">
      <c r="A438">
        <v>48579</v>
      </c>
      <c r="B438" t="s">
        <v>509</v>
      </c>
      <c r="C438" t="s">
        <v>149</v>
      </c>
      <c r="D438" s="3">
        <v>3030129</v>
      </c>
      <c r="E438" s="3">
        <v>1176458</v>
      </c>
      <c r="F438" s="3">
        <f t="shared" si="18"/>
        <v>4206587</v>
      </c>
      <c r="G438" s="4">
        <v>5417402.3200000003</v>
      </c>
      <c r="H438" s="1">
        <v>956.9</v>
      </c>
      <c r="I438" s="14">
        <f t="shared" si="19"/>
        <v>4396.0570592538406</v>
      </c>
      <c r="J438" s="14">
        <f t="shared" si="20"/>
        <v>10057.466109311319</v>
      </c>
    </row>
    <row r="439" spans="1:10" x14ac:dyDescent="0.25">
      <c r="A439">
        <v>44636</v>
      </c>
      <c r="B439" t="s">
        <v>510</v>
      </c>
      <c r="C439" t="s">
        <v>67</v>
      </c>
      <c r="D439" s="3">
        <v>106510158</v>
      </c>
      <c r="E439" s="3">
        <v>0</v>
      </c>
      <c r="F439" s="3">
        <f t="shared" si="18"/>
        <v>106510158</v>
      </c>
      <c r="G439" s="4">
        <v>25745389.780000001</v>
      </c>
      <c r="H439" s="1">
        <v>12352.05</v>
      </c>
      <c r="I439" s="14">
        <f t="shared" si="19"/>
        <v>8622.8729644067189</v>
      </c>
      <c r="J439" s="14">
        <f t="shared" si="20"/>
        <v>10707.173933071839</v>
      </c>
    </row>
    <row r="440" spans="1:10" x14ac:dyDescent="0.25">
      <c r="A440">
        <v>47597</v>
      </c>
      <c r="B440" t="s">
        <v>511</v>
      </c>
      <c r="C440" t="s">
        <v>318</v>
      </c>
      <c r="D440" s="3">
        <v>3891604</v>
      </c>
      <c r="E440" s="3">
        <v>2074163</v>
      </c>
      <c r="F440" s="3">
        <f t="shared" si="18"/>
        <v>5965767</v>
      </c>
      <c r="G440" s="4">
        <v>4492208.18</v>
      </c>
      <c r="H440" s="1">
        <v>869.93</v>
      </c>
      <c r="I440" s="14">
        <f t="shared" si="19"/>
        <v>6857.7552216845033</v>
      </c>
      <c r="J440" s="14">
        <f t="shared" si="20"/>
        <v>12021.628383892958</v>
      </c>
    </row>
    <row r="441" spans="1:10" x14ac:dyDescent="0.25">
      <c r="A441">
        <v>45575</v>
      </c>
      <c r="B441" t="s">
        <v>512</v>
      </c>
      <c r="C441" t="s">
        <v>40</v>
      </c>
      <c r="D441" s="3">
        <v>5057450</v>
      </c>
      <c r="E441" s="3">
        <v>1809531</v>
      </c>
      <c r="F441" s="3">
        <f t="shared" si="18"/>
        <v>6866981</v>
      </c>
      <c r="G441" s="4">
        <v>8770723.7899999991</v>
      </c>
      <c r="H441" s="1">
        <v>1548.2</v>
      </c>
      <c r="I441" s="14">
        <f t="shared" si="19"/>
        <v>4435.4611807260044</v>
      </c>
      <c r="J441" s="14">
        <f t="shared" si="20"/>
        <v>10100.571495930757</v>
      </c>
    </row>
    <row r="442" spans="1:10" x14ac:dyDescent="0.25">
      <c r="A442">
        <v>46813</v>
      </c>
      <c r="B442" t="s">
        <v>513</v>
      </c>
      <c r="C442" t="s">
        <v>239</v>
      </c>
      <c r="D442" s="3">
        <v>13623513</v>
      </c>
      <c r="E442" s="3">
        <v>0</v>
      </c>
      <c r="F442" s="3">
        <f t="shared" si="18"/>
        <v>13623513</v>
      </c>
      <c r="G442" s="4">
        <v>3696742.27</v>
      </c>
      <c r="H442" s="1">
        <v>1892.4</v>
      </c>
      <c r="I442" s="14">
        <f t="shared" si="19"/>
        <v>7199.0662650602408</v>
      </c>
      <c r="J442" s="14">
        <f t="shared" si="20"/>
        <v>9152.5339621644471</v>
      </c>
    </row>
    <row r="443" spans="1:10" x14ac:dyDescent="0.25">
      <c r="A443">
        <v>45781</v>
      </c>
      <c r="B443" t="s">
        <v>514</v>
      </c>
      <c r="C443" t="s">
        <v>26</v>
      </c>
      <c r="D443" s="3">
        <v>3167941</v>
      </c>
      <c r="E443" s="3">
        <v>0</v>
      </c>
      <c r="F443" s="3">
        <f t="shared" si="18"/>
        <v>3167941</v>
      </c>
      <c r="G443" s="4">
        <v>1554395.68</v>
      </c>
      <c r="H443" s="1">
        <v>523.97</v>
      </c>
      <c r="I443" s="14">
        <f t="shared" si="19"/>
        <v>6046.03507834418</v>
      </c>
      <c r="J443" s="14">
        <f t="shared" si="20"/>
        <v>9012.608889821935</v>
      </c>
    </row>
    <row r="444" spans="1:10" x14ac:dyDescent="0.25">
      <c r="A444">
        <v>47902</v>
      </c>
      <c r="B444" t="s">
        <v>514</v>
      </c>
      <c r="C444" t="s">
        <v>259</v>
      </c>
      <c r="D444" s="3">
        <v>13647319</v>
      </c>
      <c r="E444" s="3">
        <v>0</v>
      </c>
      <c r="F444" s="3">
        <f t="shared" si="18"/>
        <v>13647319</v>
      </c>
      <c r="G444" s="4">
        <v>822456.2</v>
      </c>
      <c r="H444" s="1">
        <v>1778.28</v>
      </c>
      <c r="I444" s="14">
        <f t="shared" si="19"/>
        <v>7674.4489056841439</v>
      </c>
      <c r="J444" s="14">
        <f t="shared" si="20"/>
        <v>8136.9498616640794</v>
      </c>
    </row>
    <row r="445" spans="1:10" x14ac:dyDescent="0.25">
      <c r="A445">
        <v>49924</v>
      </c>
      <c r="B445" t="s">
        <v>514</v>
      </c>
      <c r="C445" t="s">
        <v>28</v>
      </c>
      <c r="D445" s="3">
        <v>20957438</v>
      </c>
      <c r="E445" s="3">
        <v>0</v>
      </c>
      <c r="F445" s="3">
        <f t="shared" si="18"/>
        <v>20957438</v>
      </c>
      <c r="G445" s="4">
        <v>15240522.41</v>
      </c>
      <c r="H445" s="1">
        <v>4591.84</v>
      </c>
      <c r="I445" s="14">
        <f t="shared" si="19"/>
        <v>4564.0610300010449</v>
      </c>
      <c r="J445" s="14">
        <f t="shared" si="20"/>
        <v>7883.1057724136717</v>
      </c>
    </row>
    <row r="446" spans="1:10" x14ac:dyDescent="0.25">
      <c r="A446">
        <v>45583</v>
      </c>
      <c r="B446" t="s">
        <v>515</v>
      </c>
      <c r="C446" t="s">
        <v>108</v>
      </c>
      <c r="D446" s="3">
        <v>30482290</v>
      </c>
      <c r="E446" s="3">
        <v>5865582</v>
      </c>
      <c r="F446" s="3">
        <f t="shared" si="18"/>
        <v>36347872</v>
      </c>
      <c r="G446" s="4">
        <v>8436147.5299999993</v>
      </c>
      <c r="H446" s="1">
        <v>4588.08</v>
      </c>
      <c r="I446" s="14">
        <f t="shared" si="19"/>
        <v>7922.2402399260691</v>
      </c>
      <c r="J446" s="14">
        <f t="shared" si="20"/>
        <v>9760.9500117696298</v>
      </c>
    </row>
    <row r="447" spans="1:10" x14ac:dyDescent="0.25">
      <c r="A447">
        <v>47076</v>
      </c>
      <c r="B447" t="s">
        <v>516</v>
      </c>
      <c r="C447" t="s">
        <v>45</v>
      </c>
      <c r="D447" s="3">
        <v>1269840</v>
      </c>
      <c r="E447" s="3">
        <v>480554</v>
      </c>
      <c r="F447" s="3">
        <f t="shared" si="18"/>
        <v>1750394</v>
      </c>
      <c r="G447" s="4">
        <v>1844700.46</v>
      </c>
      <c r="H447" s="1">
        <v>369.35</v>
      </c>
      <c r="I447" s="14">
        <f t="shared" si="19"/>
        <v>4739.1200758088535</v>
      </c>
      <c r="J447" s="14">
        <f t="shared" si="20"/>
        <v>9733.5710301881682</v>
      </c>
    </row>
    <row r="448" spans="1:10" x14ac:dyDescent="0.25">
      <c r="A448">
        <v>46896</v>
      </c>
      <c r="B448" t="s">
        <v>517</v>
      </c>
      <c r="C448" t="s">
        <v>30</v>
      </c>
      <c r="D448" s="3">
        <v>41027143</v>
      </c>
      <c r="E448" s="3">
        <v>14740430</v>
      </c>
      <c r="F448" s="3">
        <f t="shared" si="18"/>
        <v>55767573</v>
      </c>
      <c r="G448" s="4">
        <v>44612551.590000004</v>
      </c>
      <c r="H448" s="1">
        <v>10170.64</v>
      </c>
      <c r="I448" s="14">
        <f t="shared" si="19"/>
        <v>5483.1921098377297</v>
      </c>
      <c r="J448" s="14">
        <f t="shared" si="20"/>
        <v>9869.5976447893154</v>
      </c>
    </row>
    <row r="449" spans="1:10" x14ac:dyDescent="0.25">
      <c r="A449">
        <v>47084</v>
      </c>
      <c r="B449" t="s">
        <v>518</v>
      </c>
      <c r="C449" t="s">
        <v>45</v>
      </c>
      <c r="D449" s="3">
        <v>5034918</v>
      </c>
      <c r="E449" s="3">
        <v>0</v>
      </c>
      <c r="F449" s="3">
        <f t="shared" si="18"/>
        <v>5034918</v>
      </c>
      <c r="G449" s="4">
        <v>6550486.3899999997</v>
      </c>
      <c r="H449" s="1">
        <v>1350</v>
      </c>
      <c r="I449" s="14">
        <f t="shared" si="19"/>
        <v>3729.568888888889</v>
      </c>
      <c r="J449" s="14">
        <f t="shared" si="20"/>
        <v>8581.7810296296302</v>
      </c>
    </row>
    <row r="450" spans="1:10" x14ac:dyDescent="0.25">
      <c r="A450">
        <v>44644</v>
      </c>
      <c r="B450" t="s">
        <v>519</v>
      </c>
      <c r="C450" t="s">
        <v>89</v>
      </c>
      <c r="D450" s="3">
        <v>11672094</v>
      </c>
      <c r="E450" s="3">
        <v>5515732</v>
      </c>
      <c r="F450" s="3">
        <f t="shared" si="18"/>
        <v>17187826</v>
      </c>
      <c r="G450" s="4">
        <v>13560491.49</v>
      </c>
      <c r="H450" s="1">
        <v>3518.95</v>
      </c>
      <c r="I450" s="14">
        <f t="shared" si="19"/>
        <v>4884.3620966481485</v>
      </c>
      <c r="J450" s="14">
        <f t="shared" si="20"/>
        <v>8737.9239517469705</v>
      </c>
    </row>
    <row r="451" spans="1:10" x14ac:dyDescent="0.25">
      <c r="A451">
        <v>49932</v>
      </c>
      <c r="B451" t="s">
        <v>520</v>
      </c>
      <c r="C451" t="s">
        <v>28</v>
      </c>
      <c r="D451" s="3">
        <v>30656508</v>
      </c>
      <c r="E451" s="3">
        <v>0</v>
      </c>
      <c r="F451" s="3">
        <f t="shared" si="18"/>
        <v>30656508</v>
      </c>
      <c r="G451" s="4">
        <v>16996672.32</v>
      </c>
      <c r="H451" s="1">
        <v>6213.79</v>
      </c>
      <c r="I451" s="14">
        <f t="shared" si="19"/>
        <v>4933.6247282254471</v>
      </c>
      <c r="J451" s="14">
        <f t="shared" si="20"/>
        <v>7668.9396197811639</v>
      </c>
    </row>
    <row r="452" spans="1:10" x14ac:dyDescent="0.25">
      <c r="A452">
        <v>48421</v>
      </c>
      <c r="B452" t="s">
        <v>521</v>
      </c>
      <c r="C452" t="s">
        <v>243</v>
      </c>
      <c r="D452" s="3">
        <v>5071353</v>
      </c>
      <c r="E452" s="3">
        <v>0</v>
      </c>
      <c r="F452" s="3">
        <f t="shared" si="18"/>
        <v>5071353</v>
      </c>
      <c r="G452" s="4">
        <v>3729282.44</v>
      </c>
      <c r="H452" s="1">
        <v>1149.22</v>
      </c>
      <c r="I452" s="14">
        <f t="shared" si="19"/>
        <v>4412.8652477332453</v>
      </c>
      <c r="J452" s="14">
        <f t="shared" si="20"/>
        <v>7657.9205374079802</v>
      </c>
    </row>
    <row r="453" spans="1:10" x14ac:dyDescent="0.25">
      <c r="A453">
        <v>49460</v>
      </c>
      <c r="B453" t="s">
        <v>522</v>
      </c>
      <c r="C453" t="s">
        <v>172</v>
      </c>
      <c r="D453" s="3">
        <v>1971853</v>
      </c>
      <c r="E453" s="3">
        <v>835977</v>
      </c>
      <c r="F453" s="3">
        <f t="shared" si="18"/>
        <v>2807830</v>
      </c>
      <c r="G453" s="4">
        <v>4960108.0599999996</v>
      </c>
      <c r="H453" s="1">
        <v>780.97</v>
      </c>
      <c r="I453" s="14">
        <f t="shared" si="19"/>
        <v>3595.310959447866</v>
      </c>
      <c r="J453" s="14">
        <f t="shared" si="20"/>
        <v>9946.5255515576773</v>
      </c>
    </row>
    <row r="454" spans="1:10" x14ac:dyDescent="0.25">
      <c r="A454">
        <v>48348</v>
      </c>
      <c r="B454" t="s">
        <v>523</v>
      </c>
      <c r="C454" t="s">
        <v>55</v>
      </c>
      <c r="D454" s="3">
        <v>15680955</v>
      </c>
      <c r="E454" s="3">
        <v>0</v>
      </c>
      <c r="F454" s="3">
        <f t="shared" si="18"/>
        <v>15680955</v>
      </c>
      <c r="G454" s="4">
        <v>5392571.6699999999</v>
      </c>
      <c r="H454" s="1">
        <v>2106.0500000000002</v>
      </c>
      <c r="I454" s="14">
        <f t="shared" si="19"/>
        <v>7445.6708055364297</v>
      </c>
      <c r="J454" s="14">
        <f t="shared" si="20"/>
        <v>10006.185356473019</v>
      </c>
    </row>
    <row r="455" spans="1:10" x14ac:dyDescent="0.25">
      <c r="A455">
        <v>44651</v>
      </c>
      <c r="B455" t="s">
        <v>524</v>
      </c>
      <c r="C455" t="s">
        <v>83</v>
      </c>
      <c r="D455" s="3">
        <v>16239677</v>
      </c>
      <c r="E455" s="3">
        <v>0</v>
      </c>
      <c r="F455" s="3">
        <f t="shared" si="18"/>
        <v>16239677</v>
      </c>
      <c r="G455" s="4">
        <v>2755879.12</v>
      </c>
      <c r="H455" s="1">
        <v>1725.84</v>
      </c>
      <c r="I455" s="14">
        <f t="shared" si="19"/>
        <v>9409.7233810782</v>
      </c>
      <c r="J455" s="14">
        <f t="shared" si="20"/>
        <v>11006.556876651372</v>
      </c>
    </row>
    <row r="456" spans="1:10" x14ac:dyDescent="0.25">
      <c r="A456">
        <v>44669</v>
      </c>
      <c r="B456" t="s">
        <v>525</v>
      </c>
      <c r="C456" t="s">
        <v>101</v>
      </c>
      <c r="D456" s="3">
        <v>5450465</v>
      </c>
      <c r="E456" s="3">
        <v>0</v>
      </c>
      <c r="F456" s="3">
        <f t="shared" si="18"/>
        <v>5450465</v>
      </c>
      <c r="G456" s="4">
        <v>18859750.57</v>
      </c>
      <c r="H456" s="1">
        <v>2841.94</v>
      </c>
      <c r="I456" s="14">
        <f t="shared" si="19"/>
        <v>1917.8677241602568</v>
      </c>
      <c r="J456" s="14">
        <f t="shared" si="20"/>
        <v>8554.0917718178425</v>
      </c>
    </row>
    <row r="457" spans="1:10" x14ac:dyDescent="0.25">
      <c r="A457">
        <v>49288</v>
      </c>
      <c r="B457" t="s">
        <v>526</v>
      </c>
      <c r="C457" t="s">
        <v>183</v>
      </c>
      <c r="D457" s="3">
        <v>3536326</v>
      </c>
      <c r="E457" s="3">
        <v>2819463</v>
      </c>
      <c r="F457" s="3">
        <f t="shared" si="18"/>
        <v>6355789</v>
      </c>
      <c r="G457" s="4">
        <v>7114372.29</v>
      </c>
      <c r="H457" s="1">
        <v>1421.88</v>
      </c>
      <c r="I457" s="14">
        <f t="shared" si="19"/>
        <v>4469.9897319042393</v>
      </c>
      <c r="J457" s="14">
        <f t="shared" si="20"/>
        <v>9473.4867147719906</v>
      </c>
    </row>
    <row r="458" spans="1:10" x14ac:dyDescent="0.25">
      <c r="A458">
        <v>44677</v>
      </c>
      <c r="B458" t="s">
        <v>527</v>
      </c>
      <c r="C458" t="s">
        <v>163</v>
      </c>
      <c r="D458" s="3">
        <v>55460032</v>
      </c>
      <c r="E458" s="3">
        <v>0</v>
      </c>
      <c r="F458" s="3">
        <f t="shared" si="18"/>
        <v>55460032</v>
      </c>
      <c r="G458" s="4">
        <v>4242875.71</v>
      </c>
      <c r="H458" s="1">
        <v>5282.86</v>
      </c>
      <c r="I458" s="14">
        <f t="shared" si="19"/>
        <v>10498.107464517327</v>
      </c>
      <c r="J458" s="14">
        <f t="shared" si="20"/>
        <v>11301.24737547465</v>
      </c>
    </row>
    <row r="459" spans="1:10" x14ac:dyDescent="0.25">
      <c r="A459">
        <v>48975</v>
      </c>
      <c r="B459" t="s">
        <v>528</v>
      </c>
      <c r="C459" t="s">
        <v>83</v>
      </c>
      <c r="D459" s="3">
        <v>2496552</v>
      </c>
      <c r="E459" s="3">
        <v>0</v>
      </c>
      <c r="F459" s="3">
        <f t="shared" si="18"/>
        <v>2496552</v>
      </c>
      <c r="G459" s="4">
        <v>17688.93</v>
      </c>
      <c r="H459" s="1">
        <v>65</v>
      </c>
      <c r="I459" s="14">
        <f t="shared" si="19"/>
        <v>38408.492307692308</v>
      </c>
      <c r="J459" s="14">
        <f t="shared" si="20"/>
        <v>38680.629692307695</v>
      </c>
    </row>
    <row r="460" spans="1:10" x14ac:dyDescent="0.25">
      <c r="A460">
        <v>45880</v>
      </c>
      <c r="B460" t="s">
        <v>529</v>
      </c>
      <c r="C460" t="s">
        <v>50</v>
      </c>
      <c r="D460" s="3">
        <v>4537665</v>
      </c>
      <c r="E460" s="3">
        <v>0</v>
      </c>
      <c r="F460" s="3">
        <f t="shared" si="18"/>
        <v>4537665</v>
      </c>
      <c r="G460" s="4">
        <v>6984422.2400000002</v>
      </c>
      <c r="H460" s="1">
        <v>1310.04</v>
      </c>
      <c r="I460" s="14">
        <f t="shared" si="19"/>
        <v>3463.7606485298161</v>
      </c>
      <c r="J460" s="14">
        <f t="shared" si="20"/>
        <v>8795.2178864767484</v>
      </c>
    </row>
    <row r="461" spans="1:10" x14ac:dyDescent="0.25">
      <c r="A461">
        <v>44685</v>
      </c>
      <c r="B461" t="s">
        <v>530</v>
      </c>
      <c r="C461" t="s">
        <v>53</v>
      </c>
      <c r="D461" s="3">
        <v>11746595</v>
      </c>
      <c r="E461" s="3">
        <v>0</v>
      </c>
      <c r="F461" s="3">
        <f t="shared" ref="F461:F524" si="21">D461+E461</f>
        <v>11746595</v>
      </c>
      <c r="G461" s="4">
        <v>12570406.16</v>
      </c>
      <c r="H461" s="1">
        <v>2889.41</v>
      </c>
      <c r="I461" s="14">
        <f t="shared" ref="I461:I524" si="22">F461/H461</f>
        <v>4065.3957036211546</v>
      </c>
      <c r="J461" s="14">
        <f t="shared" ref="J461:J524" si="23">(F461+G461)/H461</f>
        <v>8415.9053786067052</v>
      </c>
    </row>
    <row r="462" spans="1:10" x14ac:dyDescent="0.25">
      <c r="A462">
        <v>44693</v>
      </c>
      <c r="B462" t="s">
        <v>531</v>
      </c>
      <c r="C462" t="s">
        <v>163</v>
      </c>
      <c r="D462" s="3">
        <v>8752198</v>
      </c>
      <c r="E462" s="3">
        <v>0</v>
      </c>
      <c r="F462" s="3">
        <f t="shared" si="21"/>
        <v>8752198</v>
      </c>
      <c r="G462" s="4">
        <v>3509061.57</v>
      </c>
      <c r="H462" s="1">
        <v>1354.92</v>
      </c>
      <c r="I462" s="14">
        <f t="shared" si="22"/>
        <v>6459.5680925811112</v>
      </c>
      <c r="J462" s="14">
        <f t="shared" si="23"/>
        <v>9049.4343356065292</v>
      </c>
    </row>
    <row r="463" spans="1:10" x14ac:dyDescent="0.25">
      <c r="A463">
        <v>50054</v>
      </c>
      <c r="B463" t="s">
        <v>532</v>
      </c>
      <c r="C463" t="s">
        <v>22</v>
      </c>
      <c r="D463" s="3">
        <v>31993658</v>
      </c>
      <c r="E463" s="3">
        <v>0</v>
      </c>
      <c r="F463" s="3">
        <f t="shared" si="21"/>
        <v>31993658</v>
      </c>
      <c r="G463" s="4">
        <v>2083346.37</v>
      </c>
      <c r="H463" s="1">
        <v>2633.59</v>
      </c>
      <c r="I463" s="14">
        <f t="shared" si="22"/>
        <v>12148.306304322236</v>
      </c>
      <c r="J463" s="14">
        <f t="shared" si="23"/>
        <v>12939.373391454248</v>
      </c>
    </row>
    <row r="464" spans="1:10" x14ac:dyDescent="0.25">
      <c r="A464">
        <v>47001</v>
      </c>
      <c r="B464" t="s">
        <v>533</v>
      </c>
      <c r="C464" t="s">
        <v>92</v>
      </c>
      <c r="D464" s="3">
        <v>26622165</v>
      </c>
      <c r="E464" s="3">
        <v>4653464</v>
      </c>
      <c r="F464" s="3">
        <f t="shared" si="21"/>
        <v>31275629</v>
      </c>
      <c r="G464" s="4">
        <v>27769597.469999999</v>
      </c>
      <c r="H464" s="1">
        <v>6349.44</v>
      </c>
      <c r="I464" s="14">
        <f t="shared" si="22"/>
        <v>4925.7303006249376</v>
      </c>
      <c r="J464" s="14">
        <f t="shared" si="23"/>
        <v>9299.2809554858377</v>
      </c>
    </row>
    <row r="465" spans="1:10" x14ac:dyDescent="0.25">
      <c r="A465">
        <v>46599</v>
      </c>
      <c r="B465" t="s">
        <v>534</v>
      </c>
      <c r="C465" t="s">
        <v>67</v>
      </c>
      <c r="D465" s="3">
        <v>10859755</v>
      </c>
      <c r="E465" s="3">
        <v>0</v>
      </c>
      <c r="F465" s="3">
        <f t="shared" si="21"/>
        <v>10859755</v>
      </c>
      <c r="G465" s="4">
        <v>1232318.1399999999</v>
      </c>
      <c r="H465" s="1">
        <v>1003.74</v>
      </c>
      <c r="I465" s="14">
        <f t="shared" si="22"/>
        <v>10819.290852212724</v>
      </c>
      <c r="J465" s="14">
        <f t="shared" si="23"/>
        <v>12047.01729531552</v>
      </c>
    </row>
    <row r="466" spans="1:10" x14ac:dyDescent="0.25">
      <c r="A466">
        <v>48439</v>
      </c>
      <c r="B466" t="s">
        <v>535</v>
      </c>
      <c r="C466" t="s">
        <v>243</v>
      </c>
      <c r="D466" s="3">
        <v>4008055</v>
      </c>
      <c r="E466" s="3">
        <v>0</v>
      </c>
      <c r="F466" s="3">
        <f t="shared" si="21"/>
        <v>4008055</v>
      </c>
      <c r="G466" s="4">
        <v>2961233.54</v>
      </c>
      <c r="H466" s="1">
        <v>658.44</v>
      </c>
      <c r="I466" s="14">
        <f t="shared" si="22"/>
        <v>6087.1985298584532</v>
      </c>
      <c r="J466" s="14">
        <f t="shared" si="23"/>
        <v>10584.546108984872</v>
      </c>
    </row>
    <row r="467" spans="1:10" x14ac:dyDescent="0.25">
      <c r="A467">
        <v>47506</v>
      </c>
      <c r="B467" t="s">
        <v>536</v>
      </c>
      <c r="C467" t="s">
        <v>18</v>
      </c>
      <c r="D467" s="3">
        <v>1702068</v>
      </c>
      <c r="E467" s="3">
        <v>1018068</v>
      </c>
      <c r="F467" s="3">
        <f t="shared" si="21"/>
        <v>2720136</v>
      </c>
      <c r="G467" s="4">
        <v>2288898.69</v>
      </c>
      <c r="H467" s="1">
        <v>475.84</v>
      </c>
      <c r="I467" s="14">
        <f t="shared" si="22"/>
        <v>5716.4929388029595</v>
      </c>
      <c r="J467" s="14">
        <f t="shared" si="23"/>
        <v>10526.720515299259</v>
      </c>
    </row>
    <row r="468" spans="1:10" x14ac:dyDescent="0.25">
      <c r="A468">
        <v>46474</v>
      </c>
      <c r="B468" t="s">
        <v>537</v>
      </c>
      <c r="C468" t="s">
        <v>197</v>
      </c>
      <c r="D468" s="3">
        <v>3294285</v>
      </c>
      <c r="E468" s="3">
        <v>0</v>
      </c>
      <c r="F468" s="3">
        <f t="shared" si="21"/>
        <v>3294285</v>
      </c>
      <c r="G468" s="4">
        <v>7291096.25</v>
      </c>
      <c r="H468" s="1">
        <v>1287.6400000000001</v>
      </c>
      <c r="I468" s="14">
        <f t="shared" si="22"/>
        <v>2558.3897673262713</v>
      </c>
      <c r="J468" s="14">
        <f t="shared" si="23"/>
        <v>8220.761431766643</v>
      </c>
    </row>
    <row r="469" spans="1:10" x14ac:dyDescent="0.25">
      <c r="A469">
        <v>46078</v>
      </c>
      <c r="B469" t="s">
        <v>538</v>
      </c>
      <c r="C469" t="s">
        <v>230</v>
      </c>
      <c r="D469" s="3">
        <v>2456989</v>
      </c>
      <c r="E469" s="3">
        <v>0</v>
      </c>
      <c r="F469" s="3">
        <f t="shared" si="21"/>
        <v>2456989</v>
      </c>
      <c r="G469" s="4">
        <v>6727449.1500000004</v>
      </c>
      <c r="H469" s="1">
        <v>992.54</v>
      </c>
      <c r="I469" s="14">
        <f t="shared" si="22"/>
        <v>2475.4559010216212</v>
      </c>
      <c r="J469" s="14">
        <f t="shared" si="23"/>
        <v>9253.4690289560131</v>
      </c>
    </row>
    <row r="470" spans="1:10" x14ac:dyDescent="0.25">
      <c r="A470">
        <v>45591</v>
      </c>
      <c r="B470" t="s">
        <v>539</v>
      </c>
      <c r="C470" t="s">
        <v>161</v>
      </c>
      <c r="D470" s="3">
        <v>3794880</v>
      </c>
      <c r="E470" s="3">
        <v>0</v>
      </c>
      <c r="F470" s="3">
        <f t="shared" si="21"/>
        <v>3794880</v>
      </c>
      <c r="G470" s="4">
        <v>4808320.62</v>
      </c>
      <c r="H470" s="1">
        <v>1102.31</v>
      </c>
      <c r="I470" s="14">
        <f t="shared" si="22"/>
        <v>3442.661320318241</v>
      </c>
      <c r="J470" s="14">
        <f t="shared" si="23"/>
        <v>7804.7015993686</v>
      </c>
    </row>
    <row r="471" spans="1:10" x14ac:dyDescent="0.25">
      <c r="A471">
        <v>48447</v>
      </c>
      <c r="B471" t="s">
        <v>540</v>
      </c>
      <c r="C471" t="s">
        <v>243</v>
      </c>
      <c r="D471" s="3">
        <v>7434437</v>
      </c>
      <c r="E471" s="3">
        <v>0</v>
      </c>
      <c r="F471" s="3">
        <f t="shared" si="21"/>
        <v>7434437</v>
      </c>
      <c r="G471" s="4">
        <v>5378490.29</v>
      </c>
      <c r="H471" s="1">
        <v>1779.24</v>
      </c>
      <c r="I471" s="14">
        <f t="shared" si="22"/>
        <v>4178.4340504934689</v>
      </c>
      <c r="J471" s="14">
        <f t="shared" si="23"/>
        <v>7201.3484914907485</v>
      </c>
    </row>
    <row r="472" spans="1:10" x14ac:dyDescent="0.25">
      <c r="A472">
        <v>46482</v>
      </c>
      <c r="B472" t="s">
        <v>541</v>
      </c>
      <c r="C472" t="s">
        <v>197</v>
      </c>
      <c r="D472" s="3">
        <v>10420865</v>
      </c>
      <c r="E472" s="3">
        <v>0</v>
      </c>
      <c r="F472" s="3">
        <f t="shared" si="21"/>
        <v>10420865</v>
      </c>
      <c r="G472" s="4">
        <v>8242731.2300000004</v>
      </c>
      <c r="H472" s="1">
        <v>2108.17</v>
      </c>
      <c r="I472" s="14">
        <f t="shared" si="22"/>
        <v>4943.0857094067369</v>
      </c>
      <c r="J472" s="14">
        <f t="shared" si="23"/>
        <v>8852.9844509693248</v>
      </c>
    </row>
    <row r="473" spans="1:10" x14ac:dyDescent="0.25">
      <c r="A473">
        <v>47514</v>
      </c>
      <c r="B473" t="s">
        <v>542</v>
      </c>
      <c r="C473" t="s">
        <v>42</v>
      </c>
      <c r="D473" s="3">
        <v>2905409</v>
      </c>
      <c r="E473" s="3">
        <v>1359277</v>
      </c>
      <c r="F473" s="3">
        <f t="shared" si="21"/>
        <v>4264686</v>
      </c>
      <c r="G473" s="4">
        <v>5691596.4100000001</v>
      </c>
      <c r="H473" s="1">
        <v>1040.42</v>
      </c>
      <c r="I473" s="14">
        <f t="shared" si="22"/>
        <v>4099.0042482843464</v>
      </c>
      <c r="J473" s="14">
        <f t="shared" si="23"/>
        <v>9569.4838718978863</v>
      </c>
    </row>
    <row r="474" spans="1:10" x14ac:dyDescent="0.25">
      <c r="A474">
        <v>47894</v>
      </c>
      <c r="B474" t="s">
        <v>543</v>
      </c>
      <c r="C474" t="s">
        <v>259</v>
      </c>
      <c r="D474" s="3">
        <v>28097187</v>
      </c>
      <c r="E474" s="3">
        <v>0</v>
      </c>
      <c r="F474" s="3">
        <f t="shared" si="21"/>
        <v>28097187</v>
      </c>
      <c r="G474" s="4">
        <v>6792045.0499999998</v>
      </c>
      <c r="H474" s="1">
        <v>4615.96</v>
      </c>
      <c r="I474" s="14">
        <f t="shared" si="22"/>
        <v>6086.965008362291</v>
      </c>
      <c r="J474" s="14">
        <f t="shared" si="23"/>
        <v>7558.391331380687</v>
      </c>
    </row>
    <row r="475" spans="1:10" x14ac:dyDescent="0.25">
      <c r="A475">
        <v>48090</v>
      </c>
      <c r="B475" t="s">
        <v>543</v>
      </c>
      <c r="C475" t="s">
        <v>76</v>
      </c>
      <c r="D475" s="3">
        <v>1746867</v>
      </c>
      <c r="E475" s="3">
        <v>1381475</v>
      </c>
      <c r="F475" s="3">
        <f t="shared" si="21"/>
        <v>3128342</v>
      </c>
      <c r="G475" s="4">
        <v>4073787.85</v>
      </c>
      <c r="H475" s="1">
        <v>703.47</v>
      </c>
      <c r="I475" s="14">
        <f t="shared" si="22"/>
        <v>4447.0155088347756</v>
      </c>
      <c r="J475" s="14">
        <f t="shared" si="23"/>
        <v>10238.005671883662</v>
      </c>
    </row>
    <row r="476" spans="1:10" x14ac:dyDescent="0.25">
      <c r="A476">
        <v>47944</v>
      </c>
      <c r="B476" t="s">
        <v>544</v>
      </c>
      <c r="C476" t="s">
        <v>158</v>
      </c>
      <c r="D476" s="3">
        <v>2961557</v>
      </c>
      <c r="E476" s="3">
        <v>0</v>
      </c>
      <c r="F476" s="3">
        <f t="shared" si="21"/>
        <v>2961557</v>
      </c>
      <c r="G476" s="4">
        <v>12223560.800000001</v>
      </c>
      <c r="H476" s="1">
        <v>1502.74</v>
      </c>
      <c r="I476" s="14">
        <f t="shared" si="22"/>
        <v>1970.7713909259087</v>
      </c>
      <c r="J476" s="14">
        <f t="shared" si="23"/>
        <v>10104.95348496746</v>
      </c>
    </row>
    <row r="477" spans="1:10" x14ac:dyDescent="0.25">
      <c r="A477">
        <v>44701</v>
      </c>
      <c r="B477" t="s">
        <v>545</v>
      </c>
      <c r="C477" t="s">
        <v>67</v>
      </c>
      <c r="D477" s="3">
        <v>32229138</v>
      </c>
      <c r="E477" s="3">
        <v>0</v>
      </c>
      <c r="F477" s="3">
        <f t="shared" si="21"/>
        <v>32229138</v>
      </c>
      <c r="G477" s="4">
        <v>1215155.93</v>
      </c>
      <c r="H477" s="1">
        <v>2605.33</v>
      </c>
      <c r="I477" s="14">
        <f t="shared" si="22"/>
        <v>12370.462858831703</v>
      </c>
      <c r="J477" s="14">
        <f t="shared" si="23"/>
        <v>12836.874380596701</v>
      </c>
    </row>
    <row r="478" spans="1:10" x14ac:dyDescent="0.25">
      <c r="A478">
        <v>47308</v>
      </c>
      <c r="B478" t="s">
        <v>546</v>
      </c>
      <c r="C478" t="s">
        <v>133</v>
      </c>
      <c r="D478" s="3">
        <v>6734599</v>
      </c>
      <c r="E478" s="3">
        <v>0</v>
      </c>
      <c r="F478" s="3">
        <f t="shared" si="21"/>
        <v>6734599</v>
      </c>
      <c r="G478" s="4">
        <v>9108752.2100000009</v>
      </c>
      <c r="H478" s="1">
        <v>1775.69</v>
      </c>
      <c r="I478" s="14">
        <f t="shared" si="22"/>
        <v>3792.6659495745316</v>
      </c>
      <c r="J478" s="14">
        <f t="shared" si="23"/>
        <v>8922.3632559737343</v>
      </c>
    </row>
    <row r="479" spans="1:10" x14ac:dyDescent="0.25">
      <c r="A479">
        <v>49213</v>
      </c>
      <c r="B479" t="s">
        <v>547</v>
      </c>
      <c r="C479" t="s">
        <v>53</v>
      </c>
      <c r="D479" s="3">
        <v>6852987</v>
      </c>
      <c r="E479" s="3">
        <v>0</v>
      </c>
      <c r="F479" s="3">
        <f t="shared" si="21"/>
        <v>6852987</v>
      </c>
      <c r="G479" s="4">
        <v>4521948.16</v>
      </c>
      <c r="H479" s="1">
        <v>1261.43</v>
      </c>
      <c r="I479" s="14">
        <f t="shared" si="22"/>
        <v>5432.7128734848538</v>
      </c>
      <c r="J479" s="14">
        <f t="shared" si="23"/>
        <v>9017.4921795105547</v>
      </c>
    </row>
    <row r="480" spans="1:10" x14ac:dyDescent="0.25">
      <c r="A480">
        <v>46144</v>
      </c>
      <c r="B480" t="s">
        <v>548</v>
      </c>
      <c r="C480" t="s">
        <v>237</v>
      </c>
      <c r="D480" s="3">
        <v>9710467</v>
      </c>
      <c r="E480" s="3">
        <v>2512777</v>
      </c>
      <c r="F480" s="3">
        <f t="shared" si="21"/>
        <v>12223244</v>
      </c>
      <c r="G480" s="4">
        <v>10363476.710000001</v>
      </c>
      <c r="H480" s="1">
        <v>2630.16</v>
      </c>
      <c r="I480" s="14">
        <f t="shared" si="22"/>
        <v>4647.3385649542233</v>
      </c>
      <c r="J480" s="14">
        <f t="shared" si="23"/>
        <v>8587.5842952520015</v>
      </c>
    </row>
    <row r="481" spans="1:10" x14ac:dyDescent="0.25">
      <c r="A481">
        <v>45609</v>
      </c>
      <c r="B481" t="s">
        <v>549</v>
      </c>
      <c r="C481" t="s">
        <v>108</v>
      </c>
      <c r="D481" s="3">
        <v>13881678</v>
      </c>
      <c r="E481" s="3">
        <v>0</v>
      </c>
      <c r="F481" s="3">
        <f t="shared" si="21"/>
        <v>13881678</v>
      </c>
      <c r="G481" s="4">
        <v>2016079.17</v>
      </c>
      <c r="H481" s="1">
        <v>1739.88</v>
      </c>
      <c r="I481" s="14">
        <f t="shared" si="22"/>
        <v>7978.5261052486376</v>
      </c>
      <c r="J481" s="14">
        <f t="shared" si="23"/>
        <v>9137.2722084281668</v>
      </c>
    </row>
    <row r="482" spans="1:10" x14ac:dyDescent="0.25">
      <c r="A482">
        <v>49817</v>
      </c>
      <c r="B482" t="s">
        <v>550</v>
      </c>
      <c r="C482" t="s">
        <v>34</v>
      </c>
      <c r="D482" s="3">
        <v>1162064</v>
      </c>
      <c r="E482" s="3">
        <v>377518</v>
      </c>
      <c r="F482" s="3">
        <f t="shared" si="21"/>
        <v>1539582</v>
      </c>
      <c r="G482" s="4">
        <v>2118799.08</v>
      </c>
      <c r="H482" s="1">
        <v>396.44</v>
      </c>
      <c r="I482" s="14">
        <f t="shared" si="22"/>
        <v>3883.5183129855718</v>
      </c>
      <c r="J482" s="14">
        <f t="shared" si="23"/>
        <v>9228.0826354555538</v>
      </c>
    </row>
    <row r="483" spans="1:10" x14ac:dyDescent="0.25">
      <c r="A483">
        <v>44735</v>
      </c>
      <c r="B483" t="s">
        <v>551</v>
      </c>
      <c r="C483" t="s">
        <v>70</v>
      </c>
      <c r="D483" s="3">
        <v>9708303</v>
      </c>
      <c r="E483" s="3">
        <v>8719</v>
      </c>
      <c r="F483" s="3">
        <f t="shared" si="21"/>
        <v>9717022</v>
      </c>
      <c r="G483" s="4">
        <v>6885717.5999999996</v>
      </c>
      <c r="H483" s="1">
        <v>2220.62</v>
      </c>
      <c r="I483" s="14">
        <f t="shared" si="22"/>
        <v>4375.8148625158738</v>
      </c>
      <c r="J483" s="14">
        <f t="shared" si="23"/>
        <v>7476.623465518639</v>
      </c>
    </row>
    <row r="484" spans="1:10" x14ac:dyDescent="0.25">
      <c r="A484">
        <v>44743</v>
      </c>
      <c r="B484" t="s">
        <v>552</v>
      </c>
      <c r="C484" t="s">
        <v>239</v>
      </c>
      <c r="D484" s="3">
        <v>21420065</v>
      </c>
      <c r="E484" s="3">
        <v>0</v>
      </c>
      <c r="F484" s="3">
        <f t="shared" si="21"/>
        <v>21420065</v>
      </c>
      <c r="G484" s="4">
        <v>16563943.800000001</v>
      </c>
      <c r="H484" s="1">
        <v>3838.44</v>
      </c>
      <c r="I484" s="14">
        <f t="shared" si="22"/>
        <v>5580.4089682266749</v>
      </c>
      <c r="J484" s="14">
        <f t="shared" si="23"/>
        <v>9895.6890820229037</v>
      </c>
    </row>
    <row r="485" spans="1:10" x14ac:dyDescent="0.25">
      <c r="A485">
        <v>49940</v>
      </c>
      <c r="B485" t="s">
        <v>553</v>
      </c>
      <c r="C485" t="s">
        <v>28</v>
      </c>
      <c r="D485" s="3">
        <v>3897319</v>
      </c>
      <c r="E485" s="3">
        <v>0</v>
      </c>
      <c r="F485" s="3">
        <f t="shared" si="21"/>
        <v>3897319</v>
      </c>
      <c r="G485" s="4">
        <v>8286051.6699999999</v>
      </c>
      <c r="H485" s="1">
        <v>1400.05</v>
      </c>
      <c r="I485" s="14">
        <f t="shared" si="22"/>
        <v>2783.699867861862</v>
      </c>
      <c r="J485" s="14">
        <f t="shared" si="23"/>
        <v>8702.0968322559911</v>
      </c>
    </row>
    <row r="486" spans="1:10" x14ac:dyDescent="0.25">
      <c r="A486">
        <v>49130</v>
      </c>
      <c r="B486" t="s">
        <v>554</v>
      </c>
      <c r="C486" t="s">
        <v>232</v>
      </c>
      <c r="D486" s="3">
        <v>3316087</v>
      </c>
      <c r="E486" s="3">
        <v>0</v>
      </c>
      <c r="F486" s="3">
        <f t="shared" si="21"/>
        <v>3316087</v>
      </c>
      <c r="G486" s="4">
        <v>10761322.92</v>
      </c>
      <c r="H486" s="1">
        <v>1421.33</v>
      </c>
      <c r="I486" s="14">
        <f t="shared" si="22"/>
        <v>2333.0873196231701</v>
      </c>
      <c r="J486" s="14">
        <f t="shared" si="23"/>
        <v>9904.3923086123559</v>
      </c>
    </row>
    <row r="487" spans="1:10" x14ac:dyDescent="0.25">
      <c r="A487">
        <v>48355</v>
      </c>
      <c r="B487" t="s">
        <v>555</v>
      </c>
      <c r="C487" t="s">
        <v>55</v>
      </c>
      <c r="D487" s="3">
        <v>1298725</v>
      </c>
      <c r="E487" s="3">
        <v>486248</v>
      </c>
      <c r="F487" s="3">
        <f t="shared" si="21"/>
        <v>1784973</v>
      </c>
      <c r="G487" s="4">
        <v>3962476.27</v>
      </c>
      <c r="H487" s="1">
        <v>629.89</v>
      </c>
      <c r="I487" s="14">
        <f t="shared" si="22"/>
        <v>2833.7852640937308</v>
      </c>
      <c r="J487" s="14">
        <f t="shared" si="23"/>
        <v>9124.5285208528476</v>
      </c>
    </row>
    <row r="488" spans="1:10" x14ac:dyDescent="0.25">
      <c r="A488">
        <v>49684</v>
      </c>
      <c r="B488" t="s">
        <v>556</v>
      </c>
      <c r="C488" t="s">
        <v>274</v>
      </c>
      <c r="D488" s="3">
        <v>2705122</v>
      </c>
      <c r="E488" s="3">
        <v>1152165</v>
      </c>
      <c r="F488" s="3">
        <f t="shared" si="21"/>
        <v>3857287</v>
      </c>
      <c r="G488" s="4">
        <v>4069555.12</v>
      </c>
      <c r="H488" s="1">
        <v>869.22</v>
      </c>
      <c r="I488" s="14">
        <f t="shared" si="22"/>
        <v>4437.6417937921351</v>
      </c>
      <c r="J488" s="14">
        <f t="shared" si="23"/>
        <v>9119.4888750834089</v>
      </c>
    </row>
    <row r="489" spans="1:10" x14ac:dyDescent="0.25">
      <c r="A489">
        <v>46003</v>
      </c>
      <c r="B489" t="s">
        <v>557</v>
      </c>
      <c r="C489" t="s">
        <v>62</v>
      </c>
      <c r="D489" s="3">
        <v>2294646</v>
      </c>
      <c r="E489" s="3">
        <v>0</v>
      </c>
      <c r="F489" s="3">
        <f t="shared" si="21"/>
        <v>2294646</v>
      </c>
      <c r="G489" s="4">
        <v>2506465.42</v>
      </c>
      <c r="H489" s="1">
        <v>646.6</v>
      </c>
      <c r="I489" s="14">
        <f t="shared" si="22"/>
        <v>3548.7875038663778</v>
      </c>
      <c r="J489" s="14">
        <f t="shared" si="23"/>
        <v>7425.1645839777293</v>
      </c>
    </row>
    <row r="490" spans="1:10" x14ac:dyDescent="0.25">
      <c r="A490">
        <v>44750</v>
      </c>
      <c r="B490" t="s">
        <v>558</v>
      </c>
      <c r="C490" t="s">
        <v>67</v>
      </c>
      <c r="D490" s="3">
        <v>73195659</v>
      </c>
      <c r="E490" s="3">
        <v>0</v>
      </c>
      <c r="F490" s="3">
        <f t="shared" si="21"/>
        <v>73195659</v>
      </c>
      <c r="G490" s="4">
        <v>14083619.76</v>
      </c>
      <c r="H490" s="1">
        <v>5367.33</v>
      </c>
      <c r="I490" s="14">
        <f t="shared" si="22"/>
        <v>13637.257071951977</v>
      </c>
      <c r="J490" s="14">
        <f t="shared" si="23"/>
        <v>16261.209718798733</v>
      </c>
    </row>
    <row r="491" spans="1:10" x14ac:dyDescent="0.25">
      <c r="A491">
        <v>45799</v>
      </c>
      <c r="B491" t="s">
        <v>559</v>
      </c>
      <c r="C491" t="s">
        <v>26</v>
      </c>
      <c r="D491" s="3">
        <v>13327670</v>
      </c>
      <c r="E491" s="3">
        <v>0</v>
      </c>
      <c r="F491" s="3">
        <f t="shared" si="21"/>
        <v>13327670</v>
      </c>
      <c r="G491" s="4">
        <v>4115646.09</v>
      </c>
      <c r="H491" s="1">
        <v>2444.41</v>
      </c>
      <c r="I491" s="14">
        <f t="shared" si="22"/>
        <v>5452.3054643042697</v>
      </c>
      <c r="J491" s="14">
        <f t="shared" si="23"/>
        <v>7136.0025895819444</v>
      </c>
    </row>
    <row r="492" spans="1:10" x14ac:dyDescent="0.25">
      <c r="A492">
        <v>44768</v>
      </c>
      <c r="B492" t="s">
        <v>560</v>
      </c>
      <c r="C492" t="s">
        <v>32</v>
      </c>
      <c r="D492" s="3">
        <v>11993175</v>
      </c>
      <c r="E492" s="3">
        <v>0</v>
      </c>
      <c r="F492" s="3">
        <f t="shared" si="21"/>
        <v>11993175</v>
      </c>
      <c r="G492" s="4">
        <v>4662915.5599999996</v>
      </c>
      <c r="H492" s="1">
        <v>1623.5</v>
      </c>
      <c r="I492" s="14">
        <f t="shared" si="22"/>
        <v>7387.2343701878654</v>
      </c>
      <c r="J492" s="14">
        <f t="shared" si="23"/>
        <v>10259.372072682476</v>
      </c>
    </row>
    <row r="493" spans="1:10" x14ac:dyDescent="0.25">
      <c r="A493">
        <v>44776</v>
      </c>
      <c r="B493" t="s">
        <v>561</v>
      </c>
      <c r="C493" t="s">
        <v>172</v>
      </c>
      <c r="D493" s="3">
        <v>6148496</v>
      </c>
      <c r="E493" s="3">
        <v>2367402</v>
      </c>
      <c r="F493" s="3">
        <f t="shared" si="21"/>
        <v>8515898</v>
      </c>
      <c r="G493" s="4">
        <v>8143978.9199999999</v>
      </c>
      <c r="H493" s="1">
        <v>1849.8</v>
      </c>
      <c r="I493" s="14">
        <f t="shared" si="22"/>
        <v>4603.6858038706887</v>
      </c>
      <c r="J493" s="14">
        <f t="shared" si="23"/>
        <v>9006.3125310844425</v>
      </c>
    </row>
    <row r="494" spans="1:10" x14ac:dyDescent="0.25">
      <c r="A494">
        <v>44784</v>
      </c>
      <c r="B494" t="s">
        <v>562</v>
      </c>
      <c r="C494" t="s">
        <v>34</v>
      </c>
      <c r="D494" s="3">
        <v>15634675</v>
      </c>
      <c r="E494" s="3">
        <v>0</v>
      </c>
      <c r="F494" s="3">
        <f t="shared" si="21"/>
        <v>15634675</v>
      </c>
      <c r="G494" s="4">
        <v>16273444.199999999</v>
      </c>
      <c r="H494" s="1">
        <v>3902.08</v>
      </c>
      <c r="I494" s="14">
        <f t="shared" si="22"/>
        <v>4006.7540901262919</v>
      </c>
      <c r="J494" s="14">
        <f t="shared" si="23"/>
        <v>8177.2078481220269</v>
      </c>
    </row>
    <row r="495" spans="1:10" x14ac:dyDescent="0.25">
      <c r="A495">
        <v>46607</v>
      </c>
      <c r="B495" t="s">
        <v>563</v>
      </c>
      <c r="C495" t="s">
        <v>67</v>
      </c>
      <c r="D495" s="3">
        <v>56778395</v>
      </c>
      <c r="E495" s="3">
        <v>0</v>
      </c>
      <c r="F495" s="3">
        <f t="shared" si="21"/>
        <v>56778395</v>
      </c>
      <c r="G495" s="4">
        <v>2724313.28</v>
      </c>
      <c r="H495" s="1">
        <v>4803.47</v>
      </c>
      <c r="I495" s="14">
        <f t="shared" si="22"/>
        <v>11820.287209038464</v>
      </c>
      <c r="J495" s="14">
        <f t="shared" si="23"/>
        <v>12387.442469714602</v>
      </c>
    </row>
    <row r="496" spans="1:10" x14ac:dyDescent="0.25">
      <c r="A496">
        <v>47738</v>
      </c>
      <c r="B496" t="s">
        <v>564</v>
      </c>
      <c r="C496" t="s">
        <v>78</v>
      </c>
      <c r="D496" s="3">
        <v>1877450</v>
      </c>
      <c r="E496" s="3">
        <v>987759</v>
      </c>
      <c r="F496" s="3">
        <f t="shared" si="21"/>
        <v>2865209</v>
      </c>
      <c r="G496" s="4">
        <v>4984272.2699999996</v>
      </c>
      <c r="H496" s="1">
        <v>825.43</v>
      </c>
      <c r="I496" s="14">
        <f t="shared" si="22"/>
        <v>3471.1713894576164</v>
      </c>
      <c r="J496" s="14">
        <f t="shared" si="23"/>
        <v>9509.5662503180156</v>
      </c>
    </row>
    <row r="497" spans="1:10" x14ac:dyDescent="0.25">
      <c r="A497">
        <v>44792</v>
      </c>
      <c r="B497" t="s">
        <v>565</v>
      </c>
      <c r="C497" t="s">
        <v>67</v>
      </c>
      <c r="D497" s="3">
        <v>49098040</v>
      </c>
      <c r="E497" s="3">
        <v>0</v>
      </c>
      <c r="F497" s="3">
        <f t="shared" si="21"/>
        <v>49098040</v>
      </c>
      <c r="G497" s="4">
        <v>6649645.7000000002</v>
      </c>
      <c r="H497" s="1">
        <v>3886.08</v>
      </c>
      <c r="I497" s="14">
        <f t="shared" si="22"/>
        <v>12634.335886034256</v>
      </c>
      <c r="J497" s="14">
        <f t="shared" si="23"/>
        <v>14345.480715785574</v>
      </c>
    </row>
    <row r="498" spans="1:10" x14ac:dyDescent="0.25">
      <c r="A498">
        <v>47951</v>
      </c>
      <c r="B498" t="s">
        <v>566</v>
      </c>
      <c r="C498" t="s">
        <v>158</v>
      </c>
      <c r="D498" s="3">
        <v>4165342</v>
      </c>
      <c r="E498" s="3">
        <v>0</v>
      </c>
      <c r="F498" s="3">
        <f t="shared" si="21"/>
        <v>4165342</v>
      </c>
      <c r="G498" s="4">
        <v>11757936.42</v>
      </c>
      <c r="H498" s="1">
        <v>1894.83</v>
      </c>
      <c r="I498" s="14">
        <f t="shared" si="22"/>
        <v>2198.2668629903474</v>
      </c>
      <c r="J498" s="14">
        <f t="shared" si="23"/>
        <v>8403.5393254276114</v>
      </c>
    </row>
    <row r="499" spans="1:10" x14ac:dyDescent="0.25">
      <c r="A499">
        <v>48363</v>
      </c>
      <c r="B499" t="s">
        <v>567</v>
      </c>
      <c r="C499" t="s">
        <v>55</v>
      </c>
      <c r="D499" s="3">
        <v>6030125</v>
      </c>
      <c r="E499" s="3">
        <v>0</v>
      </c>
      <c r="F499" s="3">
        <f t="shared" si="21"/>
        <v>6030125</v>
      </c>
      <c r="G499" s="4">
        <v>4670457.17</v>
      </c>
      <c r="H499" s="1">
        <v>1191.28</v>
      </c>
      <c r="I499" s="14">
        <f t="shared" si="22"/>
        <v>5061.8872137532735</v>
      </c>
      <c r="J499" s="14">
        <f t="shared" si="23"/>
        <v>8982.4240900543955</v>
      </c>
    </row>
    <row r="500" spans="1:10" x14ac:dyDescent="0.25">
      <c r="A500">
        <v>44800</v>
      </c>
      <c r="B500" t="s">
        <v>568</v>
      </c>
      <c r="C500" t="s">
        <v>92</v>
      </c>
      <c r="D500" s="3">
        <v>104619427</v>
      </c>
      <c r="E500" s="3">
        <v>0</v>
      </c>
      <c r="F500" s="3">
        <f t="shared" si="21"/>
        <v>104619427</v>
      </c>
      <c r="G500" s="4">
        <v>98648549</v>
      </c>
      <c r="H500" s="1">
        <v>22073.24</v>
      </c>
      <c r="I500" s="14">
        <f t="shared" si="22"/>
        <v>4739.6497750217004</v>
      </c>
      <c r="J500" s="14">
        <f t="shared" si="23"/>
        <v>9208.7965337213736</v>
      </c>
    </row>
    <row r="501" spans="1:10" x14ac:dyDescent="0.25">
      <c r="A501">
        <v>49221</v>
      </c>
      <c r="B501" t="s">
        <v>569</v>
      </c>
      <c r="C501" t="s">
        <v>53</v>
      </c>
      <c r="D501" s="3">
        <v>7118137</v>
      </c>
      <c r="E501" s="3">
        <v>0</v>
      </c>
      <c r="F501" s="3">
        <f t="shared" si="21"/>
        <v>7118137</v>
      </c>
      <c r="G501" s="4">
        <v>10167142.75</v>
      </c>
      <c r="H501" s="1">
        <v>1762.85</v>
      </c>
      <c r="I501" s="14">
        <f t="shared" si="22"/>
        <v>4037.8574467481635</v>
      </c>
      <c r="J501" s="14">
        <f t="shared" si="23"/>
        <v>9805.3037694642207</v>
      </c>
    </row>
    <row r="502" spans="1:10" x14ac:dyDescent="0.25">
      <c r="A502">
        <v>50583</v>
      </c>
      <c r="B502" t="s">
        <v>569</v>
      </c>
      <c r="C502" t="s">
        <v>161</v>
      </c>
      <c r="D502" s="3">
        <v>9683257</v>
      </c>
      <c r="E502" s="3">
        <v>0</v>
      </c>
      <c r="F502" s="3">
        <f t="shared" si="21"/>
        <v>9683257</v>
      </c>
      <c r="G502" s="4">
        <v>4584986.79</v>
      </c>
      <c r="H502" s="1">
        <v>1489.8</v>
      </c>
      <c r="I502" s="14">
        <f t="shared" si="22"/>
        <v>6499.7026446502887</v>
      </c>
      <c r="J502" s="14">
        <f t="shared" si="23"/>
        <v>9577.2880856490792</v>
      </c>
    </row>
    <row r="503" spans="1:10" x14ac:dyDescent="0.25">
      <c r="A503">
        <v>46276</v>
      </c>
      <c r="B503" t="s">
        <v>570</v>
      </c>
      <c r="C503" t="s">
        <v>167</v>
      </c>
      <c r="D503" s="3">
        <v>3248932</v>
      </c>
      <c r="E503" s="3">
        <v>969842</v>
      </c>
      <c r="F503" s="3">
        <f t="shared" si="21"/>
        <v>4218774</v>
      </c>
      <c r="G503" s="4">
        <v>3038558.91</v>
      </c>
      <c r="H503" s="1">
        <v>716.31</v>
      </c>
      <c r="I503" s="14">
        <f t="shared" si="22"/>
        <v>5889.5924948695401</v>
      </c>
      <c r="J503" s="14">
        <f t="shared" si="23"/>
        <v>10131.553252083597</v>
      </c>
    </row>
    <row r="504" spans="1:10" x14ac:dyDescent="0.25">
      <c r="A504">
        <v>49528</v>
      </c>
      <c r="B504" t="s">
        <v>570</v>
      </c>
      <c r="C504" t="s">
        <v>20</v>
      </c>
      <c r="D504" s="3">
        <v>2346068</v>
      </c>
      <c r="E504" s="3">
        <v>10241</v>
      </c>
      <c r="F504" s="3">
        <f t="shared" si="21"/>
        <v>2356309</v>
      </c>
      <c r="G504" s="4">
        <v>7945585.7400000002</v>
      </c>
      <c r="H504" s="1">
        <v>1100.51</v>
      </c>
      <c r="I504" s="14">
        <f t="shared" si="22"/>
        <v>2141.1063961254326</v>
      </c>
      <c r="J504" s="14">
        <f t="shared" si="23"/>
        <v>9361.018745854195</v>
      </c>
    </row>
    <row r="505" spans="1:10" x14ac:dyDescent="0.25">
      <c r="A505">
        <v>46441</v>
      </c>
      <c r="B505" t="s">
        <v>571</v>
      </c>
      <c r="C505" t="s">
        <v>70</v>
      </c>
      <c r="D505" s="3">
        <v>2057060</v>
      </c>
      <c r="E505" s="3">
        <v>0</v>
      </c>
      <c r="F505" s="3">
        <f t="shared" si="21"/>
        <v>2057060</v>
      </c>
      <c r="G505" s="4">
        <v>6371033.4299999997</v>
      </c>
      <c r="H505" s="1">
        <v>938.05</v>
      </c>
      <c r="I505" s="14">
        <f t="shared" si="22"/>
        <v>2192.9108256489526</v>
      </c>
      <c r="J505" s="14">
        <f t="shared" si="23"/>
        <v>8984.695304088269</v>
      </c>
    </row>
    <row r="506" spans="1:10" x14ac:dyDescent="0.25">
      <c r="A506">
        <v>48538</v>
      </c>
      <c r="B506" t="s">
        <v>571</v>
      </c>
      <c r="C506" t="s">
        <v>231</v>
      </c>
      <c r="D506" s="3">
        <v>1976742</v>
      </c>
      <c r="E506" s="3">
        <v>0</v>
      </c>
      <c r="F506" s="3">
        <f t="shared" si="21"/>
        <v>1976742</v>
      </c>
      <c r="G506" s="4">
        <v>4323282.05</v>
      </c>
      <c r="H506" s="1">
        <v>749.08</v>
      </c>
      <c r="I506" s="14">
        <f t="shared" si="22"/>
        <v>2638.8930421316813</v>
      </c>
      <c r="J506" s="14">
        <f t="shared" si="23"/>
        <v>8410.3487611470064</v>
      </c>
    </row>
    <row r="507" spans="1:10" x14ac:dyDescent="0.25">
      <c r="A507">
        <v>49064</v>
      </c>
      <c r="B507" t="s">
        <v>571</v>
      </c>
      <c r="C507" t="s">
        <v>205</v>
      </c>
      <c r="D507" s="3">
        <v>1182959</v>
      </c>
      <c r="E507" s="3">
        <v>0</v>
      </c>
      <c r="F507" s="3">
        <f t="shared" si="21"/>
        <v>1182959</v>
      </c>
      <c r="G507" s="4">
        <v>6536561.4100000001</v>
      </c>
      <c r="H507" s="1">
        <v>728.84</v>
      </c>
      <c r="I507" s="14">
        <f t="shared" si="22"/>
        <v>1623.0709071949948</v>
      </c>
      <c r="J507" s="14">
        <f t="shared" si="23"/>
        <v>10591.515847099501</v>
      </c>
    </row>
    <row r="508" spans="1:10" x14ac:dyDescent="0.25">
      <c r="A508">
        <v>50237</v>
      </c>
      <c r="B508" t="s">
        <v>572</v>
      </c>
      <c r="C508" t="s">
        <v>103</v>
      </c>
      <c r="D508" s="3">
        <v>1746109</v>
      </c>
      <c r="E508" s="3">
        <v>0</v>
      </c>
      <c r="F508" s="3">
        <f t="shared" si="21"/>
        <v>1746109</v>
      </c>
      <c r="G508" s="4">
        <v>2655025.12</v>
      </c>
      <c r="H508" s="1">
        <v>543.49</v>
      </c>
      <c r="I508" s="14">
        <f t="shared" si="22"/>
        <v>3212.7711641428546</v>
      </c>
      <c r="J508" s="14">
        <f t="shared" si="23"/>
        <v>8097.9118659036967</v>
      </c>
    </row>
    <row r="509" spans="1:10" x14ac:dyDescent="0.25">
      <c r="A509">
        <v>48041</v>
      </c>
      <c r="B509" t="s">
        <v>573</v>
      </c>
      <c r="C509" t="s">
        <v>299</v>
      </c>
      <c r="D509" s="3">
        <v>17671057</v>
      </c>
      <c r="E509" s="3">
        <v>4729649</v>
      </c>
      <c r="F509" s="3">
        <f t="shared" si="21"/>
        <v>22400706</v>
      </c>
      <c r="G509" s="4">
        <v>11728939.640000001</v>
      </c>
      <c r="H509" s="1">
        <v>3853.54</v>
      </c>
      <c r="I509" s="14">
        <f t="shared" si="22"/>
        <v>5813.0202359389032</v>
      </c>
      <c r="J509" s="14">
        <f t="shared" si="23"/>
        <v>8856.6994607555644</v>
      </c>
    </row>
    <row r="510" spans="1:10" x14ac:dyDescent="0.25">
      <c r="A510">
        <v>47381</v>
      </c>
      <c r="B510" t="s">
        <v>574</v>
      </c>
      <c r="C510" t="s">
        <v>163</v>
      </c>
      <c r="D510" s="3">
        <v>13171818</v>
      </c>
      <c r="E510" s="3">
        <v>3441471</v>
      </c>
      <c r="F510" s="3">
        <f t="shared" si="21"/>
        <v>16613289</v>
      </c>
      <c r="G510" s="4">
        <v>13086614.84</v>
      </c>
      <c r="H510" s="1">
        <v>3383.02</v>
      </c>
      <c r="I510" s="14">
        <f t="shared" si="22"/>
        <v>4910.7865161896771</v>
      </c>
      <c r="J510" s="14">
        <f t="shared" si="23"/>
        <v>8779.10974218302</v>
      </c>
    </row>
    <row r="511" spans="1:10" x14ac:dyDescent="0.25">
      <c r="A511">
        <v>45807</v>
      </c>
      <c r="B511" t="s">
        <v>575</v>
      </c>
      <c r="C511" t="s">
        <v>26</v>
      </c>
      <c r="D511" s="3">
        <v>2297066</v>
      </c>
      <c r="E511" s="3">
        <v>1050872</v>
      </c>
      <c r="F511" s="3">
        <f t="shared" si="21"/>
        <v>3347938</v>
      </c>
      <c r="G511" s="4">
        <v>4749363.3499999996</v>
      </c>
      <c r="H511" s="1">
        <v>918.95</v>
      </c>
      <c r="I511" s="14">
        <f t="shared" si="22"/>
        <v>3643.2210675227161</v>
      </c>
      <c r="J511" s="14">
        <f t="shared" si="23"/>
        <v>8811.4710811251971</v>
      </c>
    </row>
    <row r="512" spans="1:10" x14ac:dyDescent="0.25">
      <c r="A512">
        <v>50427</v>
      </c>
      <c r="B512" t="s">
        <v>576</v>
      </c>
      <c r="C512" t="s">
        <v>145</v>
      </c>
      <c r="D512" s="3">
        <v>32535372</v>
      </c>
      <c r="E512" s="3">
        <v>0</v>
      </c>
      <c r="F512" s="3">
        <f t="shared" si="21"/>
        <v>32535372</v>
      </c>
      <c r="G512" s="4">
        <v>11459292.119999999</v>
      </c>
      <c r="H512" s="1">
        <v>5730</v>
      </c>
      <c r="I512" s="14">
        <f t="shared" si="22"/>
        <v>5678.0753926701573</v>
      </c>
      <c r="J512" s="14">
        <f t="shared" si="23"/>
        <v>7677.9518534031413</v>
      </c>
    </row>
    <row r="513" spans="1:10" x14ac:dyDescent="0.25">
      <c r="A513">
        <v>44818</v>
      </c>
      <c r="B513" t="s">
        <v>577</v>
      </c>
      <c r="C513" t="s">
        <v>167</v>
      </c>
      <c r="D513" s="3">
        <v>24812663</v>
      </c>
      <c r="E513" s="3">
        <v>0</v>
      </c>
      <c r="F513" s="3">
        <f t="shared" si="21"/>
        <v>24812663</v>
      </c>
      <c r="G513" s="4">
        <v>56367551.079999998</v>
      </c>
      <c r="H513" s="1">
        <v>9169.02</v>
      </c>
      <c r="I513" s="14">
        <f t="shared" si="22"/>
        <v>2706.1412233804704</v>
      </c>
      <c r="J513" s="14">
        <f t="shared" si="23"/>
        <v>8853.7503549997709</v>
      </c>
    </row>
    <row r="514" spans="1:10" x14ac:dyDescent="0.25">
      <c r="A514">
        <v>48223</v>
      </c>
      <c r="B514" t="s">
        <v>578</v>
      </c>
      <c r="C514" t="s">
        <v>38</v>
      </c>
      <c r="D514" s="3">
        <v>26615828</v>
      </c>
      <c r="E514" s="3">
        <v>0</v>
      </c>
      <c r="F514" s="3">
        <f t="shared" si="21"/>
        <v>26615828</v>
      </c>
      <c r="G514" s="4">
        <v>6496889.1900000004</v>
      </c>
      <c r="H514" s="1">
        <v>4158.59</v>
      </c>
      <c r="I514" s="14">
        <f t="shared" si="22"/>
        <v>6400.2048771338359</v>
      </c>
      <c r="J514" s="14">
        <f t="shared" si="23"/>
        <v>7962.4866096441347</v>
      </c>
    </row>
    <row r="515" spans="1:10" x14ac:dyDescent="0.25">
      <c r="A515">
        <v>48371</v>
      </c>
      <c r="B515" t="s">
        <v>578</v>
      </c>
      <c r="C515" t="s">
        <v>55</v>
      </c>
      <c r="D515" s="3">
        <v>3767870</v>
      </c>
      <c r="E515" s="3">
        <v>2020009</v>
      </c>
      <c r="F515" s="3">
        <f t="shared" si="21"/>
        <v>5787879</v>
      </c>
      <c r="G515" s="4">
        <v>4648474.08</v>
      </c>
      <c r="H515" s="1">
        <v>1124.98</v>
      </c>
      <c r="I515" s="14">
        <f t="shared" si="22"/>
        <v>5144.8727977386261</v>
      </c>
      <c r="J515" s="14">
        <f t="shared" si="23"/>
        <v>9276.923216412737</v>
      </c>
    </row>
    <row r="516" spans="1:10" x14ac:dyDescent="0.25">
      <c r="A516">
        <v>50062</v>
      </c>
      <c r="B516" t="s">
        <v>578</v>
      </c>
      <c r="C516" t="s">
        <v>22</v>
      </c>
      <c r="D516" s="3">
        <v>12930562</v>
      </c>
      <c r="E516" s="3">
        <v>0</v>
      </c>
      <c r="F516" s="3">
        <f t="shared" si="21"/>
        <v>12930562</v>
      </c>
      <c r="G516" s="4">
        <v>8979457.0299999993</v>
      </c>
      <c r="H516" s="1">
        <v>2453.29</v>
      </c>
      <c r="I516" s="14">
        <f t="shared" si="22"/>
        <v>5270.7026075188833</v>
      </c>
      <c r="J516" s="14">
        <f t="shared" si="23"/>
        <v>8930.872024913484</v>
      </c>
    </row>
    <row r="517" spans="1:10" x14ac:dyDescent="0.25">
      <c r="A517">
        <v>44719</v>
      </c>
      <c r="B517" t="s">
        <v>579</v>
      </c>
      <c r="C517" t="s">
        <v>163</v>
      </c>
      <c r="D517" s="3">
        <v>5869904</v>
      </c>
      <c r="E517" s="3">
        <v>0</v>
      </c>
      <c r="F517" s="3">
        <f t="shared" si="21"/>
        <v>5869904</v>
      </c>
      <c r="G517" s="4">
        <v>3109351.95</v>
      </c>
      <c r="H517" s="1">
        <v>864.35</v>
      </c>
      <c r="I517" s="14">
        <f t="shared" si="22"/>
        <v>6791.1193382310403</v>
      </c>
      <c r="J517" s="14">
        <f t="shared" si="23"/>
        <v>10388.449065771967</v>
      </c>
    </row>
    <row r="518" spans="1:10" x14ac:dyDescent="0.25">
      <c r="A518">
        <v>45997</v>
      </c>
      <c r="B518" t="s">
        <v>580</v>
      </c>
      <c r="C518" t="s">
        <v>62</v>
      </c>
      <c r="D518" s="3">
        <v>9356410</v>
      </c>
      <c r="E518" s="3">
        <v>0</v>
      </c>
      <c r="F518" s="3">
        <f t="shared" si="21"/>
        <v>9356410</v>
      </c>
      <c r="G518" s="4">
        <v>3358972.93</v>
      </c>
      <c r="H518" s="1">
        <v>1578.52</v>
      </c>
      <c r="I518" s="14">
        <f t="shared" si="22"/>
        <v>5927.3306641664349</v>
      </c>
      <c r="J518" s="14">
        <f t="shared" si="23"/>
        <v>8055.2561449965788</v>
      </c>
    </row>
    <row r="519" spans="1:10" x14ac:dyDescent="0.25">
      <c r="A519">
        <v>48587</v>
      </c>
      <c r="B519" t="s">
        <v>581</v>
      </c>
      <c r="C519" t="s">
        <v>149</v>
      </c>
      <c r="D519" s="3">
        <v>2951367</v>
      </c>
      <c r="E519" s="3">
        <v>0</v>
      </c>
      <c r="F519" s="3">
        <f t="shared" si="21"/>
        <v>2951367</v>
      </c>
      <c r="G519" s="4">
        <v>5507558.7000000002</v>
      </c>
      <c r="H519" s="1">
        <v>987.14</v>
      </c>
      <c r="I519" s="14">
        <f t="shared" si="22"/>
        <v>2989.8160341998096</v>
      </c>
      <c r="J519" s="14">
        <f t="shared" si="23"/>
        <v>8569.1246429077928</v>
      </c>
    </row>
    <row r="520" spans="1:10" x14ac:dyDescent="0.25">
      <c r="A520">
        <v>44727</v>
      </c>
      <c r="B520" t="s">
        <v>582</v>
      </c>
      <c r="C520" t="s">
        <v>434</v>
      </c>
      <c r="D520" s="3">
        <v>7213321</v>
      </c>
      <c r="E520" s="3">
        <v>0</v>
      </c>
      <c r="F520" s="3">
        <f t="shared" si="21"/>
        <v>7213321</v>
      </c>
      <c r="G520" s="4">
        <v>10412814.779999999</v>
      </c>
      <c r="H520" s="1">
        <v>2125.4299999999998</v>
      </c>
      <c r="I520" s="14">
        <f t="shared" si="22"/>
        <v>3393.8172510974255</v>
      </c>
      <c r="J520" s="14">
        <f t="shared" si="23"/>
        <v>8292.9740240798346</v>
      </c>
    </row>
    <row r="521" spans="1:10" x14ac:dyDescent="0.25">
      <c r="A521">
        <v>44826</v>
      </c>
      <c r="B521" t="s">
        <v>583</v>
      </c>
      <c r="C521" t="s">
        <v>127</v>
      </c>
      <c r="D521" s="3">
        <v>4021714</v>
      </c>
      <c r="E521" s="3">
        <v>0</v>
      </c>
      <c r="F521" s="3">
        <f t="shared" si="21"/>
        <v>4021714</v>
      </c>
      <c r="G521" s="4">
        <v>12173708.01</v>
      </c>
      <c r="H521" s="1">
        <v>1939.94</v>
      </c>
      <c r="I521" s="14">
        <f t="shared" si="22"/>
        <v>2073.1125704918709</v>
      </c>
      <c r="J521" s="14">
        <f t="shared" si="23"/>
        <v>8348.413873624957</v>
      </c>
    </row>
    <row r="522" spans="1:10" x14ac:dyDescent="0.25">
      <c r="A522">
        <v>44834</v>
      </c>
      <c r="B522" t="s">
        <v>584</v>
      </c>
      <c r="C522" t="s">
        <v>22</v>
      </c>
      <c r="D522" s="3">
        <v>38335620</v>
      </c>
      <c r="E522" s="3">
        <v>0</v>
      </c>
      <c r="F522" s="3">
        <f t="shared" si="21"/>
        <v>38335620</v>
      </c>
      <c r="G522" s="4">
        <v>13529363.16</v>
      </c>
      <c r="H522" s="1">
        <v>5083.4399999999996</v>
      </c>
      <c r="I522" s="14">
        <f t="shared" si="22"/>
        <v>7541.2751994712244</v>
      </c>
      <c r="J522" s="14">
        <f t="shared" si="23"/>
        <v>10202.733416741419</v>
      </c>
    </row>
    <row r="523" spans="1:10" x14ac:dyDescent="0.25">
      <c r="A523">
        <v>50294</v>
      </c>
      <c r="B523" t="s">
        <v>585</v>
      </c>
      <c r="C523" t="s">
        <v>170</v>
      </c>
      <c r="D523" s="3">
        <v>2888882</v>
      </c>
      <c r="E523" s="3">
        <v>0</v>
      </c>
      <c r="F523" s="3">
        <f t="shared" si="21"/>
        <v>2888882</v>
      </c>
      <c r="G523" s="4">
        <v>2436471.71</v>
      </c>
      <c r="H523" s="1">
        <v>643.34</v>
      </c>
      <c r="I523" s="14">
        <f t="shared" si="22"/>
        <v>4490.4436223458824</v>
      </c>
      <c r="J523" s="14">
        <f t="shared" si="23"/>
        <v>8277.6661019056792</v>
      </c>
    </row>
    <row r="524" spans="1:10" x14ac:dyDescent="0.25">
      <c r="A524">
        <v>49239</v>
      </c>
      <c r="B524" t="s">
        <v>586</v>
      </c>
      <c r="C524" t="s">
        <v>53</v>
      </c>
      <c r="D524" s="3">
        <v>15511640</v>
      </c>
      <c r="E524" s="3">
        <v>0</v>
      </c>
      <c r="F524" s="3">
        <f t="shared" si="21"/>
        <v>15511640</v>
      </c>
      <c r="G524" s="4">
        <v>3916292.4</v>
      </c>
      <c r="H524" s="1">
        <v>2224.7199999999998</v>
      </c>
      <c r="I524" s="14">
        <f t="shared" si="22"/>
        <v>6972.4010212521134</v>
      </c>
      <c r="J524" s="14">
        <f t="shared" si="23"/>
        <v>8732.7539645438537</v>
      </c>
    </row>
    <row r="525" spans="1:10" x14ac:dyDescent="0.25">
      <c r="A525">
        <v>44842</v>
      </c>
      <c r="B525" t="s">
        <v>587</v>
      </c>
      <c r="C525" t="s">
        <v>67</v>
      </c>
      <c r="D525" s="3">
        <v>58955163</v>
      </c>
      <c r="E525" s="3">
        <v>0</v>
      </c>
      <c r="F525" s="3">
        <f t="shared" ref="F525:F588" si="24">D525+E525</f>
        <v>58955163</v>
      </c>
      <c r="G525" s="4">
        <v>9179158.6600000001</v>
      </c>
      <c r="H525" s="1">
        <v>5695.51</v>
      </c>
      <c r="I525" s="14">
        <f t="shared" ref="I525:I588" si="25">F525/H525</f>
        <v>10351.164864955026</v>
      </c>
      <c r="J525" s="14">
        <f t="shared" ref="J525:J588" si="26">(F525+G525)/H525</f>
        <v>11962.813103655335</v>
      </c>
    </row>
    <row r="526" spans="1:10" x14ac:dyDescent="0.25">
      <c r="A526">
        <v>44859</v>
      </c>
      <c r="B526" t="s">
        <v>588</v>
      </c>
      <c r="C526" t="s">
        <v>55</v>
      </c>
      <c r="D526" s="3">
        <v>5469886</v>
      </c>
      <c r="E526" s="3">
        <v>0</v>
      </c>
      <c r="F526" s="3">
        <f t="shared" si="24"/>
        <v>5469886</v>
      </c>
      <c r="G526" s="4">
        <v>11146184.99</v>
      </c>
      <c r="H526" s="1">
        <v>1767.92</v>
      </c>
      <c r="I526" s="14">
        <f t="shared" si="25"/>
        <v>3093.9669215801619</v>
      </c>
      <c r="J526" s="14">
        <f t="shared" si="26"/>
        <v>9398.6554764921493</v>
      </c>
    </row>
    <row r="527" spans="1:10" x14ac:dyDescent="0.25">
      <c r="A527">
        <v>50658</v>
      </c>
      <c r="B527" t="s">
        <v>589</v>
      </c>
      <c r="C527" t="s">
        <v>123</v>
      </c>
      <c r="D527" s="3">
        <v>1736931</v>
      </c>
      <c r="E527" s="3">
        <v>692501</v>
      </c>
      <c r="F527" s="3">
        <f t="shared" si="24"/>
        <v>2429432</v>
      </c>
      <c r="G527" s="4">
        <v>2094503.33</v>
      </c>
      <c r="H527" s="1">
        <v>458.99</v>
      </c>
      <c r="I527" s="14">
        <f t="shared" si="25"/>
        <v>5292.9954900978237</v>
      </c>
      <c r="J527" s="14">
        <f t="shared" si="26"/>
        <v>9856.282990914835</v>
      </c>
    </row>
    <row r="528" spans="1:10" x14ac:dyDescent="0.25">
      <c r="A528">
        <v>47274</v>
      </c>
      <c r="B528" t="s">
        <v>590</v>
      </c>
      <c r="C528" t="s">
        <v>72</v>
      </c>
      <c r="D528" s="3">
        <v>18177522</v>
      </c>
      <c r="E528" s="3">
        <v>0</v>
      </c>
      <c r="F528" s="3">
        <f t="shared" si="24"/>
        <v>18177522</v>
      </c>
      <c r="G528" s="4">
        <v>5686985.2199999997</v>
      </c>
      <c r="H528" s="1">
        <v>2502.1</v>
      </c>
      <c r="I528" s="14">
        <f t="shared" si="25"/>
        <v>7264.9062787258708</v>
      </c>
      <c r="J528" s="14">
        <f t="shared" si="26"/>
        <v>9537.7911434395101</v>
      </c>
    </row>
    <row r="529" spans="1:10" x14ac:dyDescent="0.25">
      <c r="A529">
        <v>47092</v>
      </c>
      <c r="B529" t="s">
        <v>591</v>
      </c>
      <c r="C529" t="s">
        <v>45</v>
      </c>
      <c r="D529" s="3">
        <v>5616518</v>
      </c>
      <c r="E529" s="3">
        <v>1561909</v>
      </c>
      <c r="F529" s="3">
        <f t="shared" si="24"/>
        <v>7178427</v>
      </c>
      <c r="G529" s="4">
        <v>4146889.82</v>
      </c>
      <c r="H529" s="1">
        <v>1288.71</v>
      </c>
      <c r="I529" s="14">
        <f t="shared" si="25"/>
        <v>5570.2423353586146</v>
      </c>
      <c r="J529" s="14">
        <f t="shared" si="26"/>
        <v>8788.1034678088945</v>
      </c>
    </row>
    <row r="530" spans="1:10" x14ac:dyDescent="0.25">
      <c r="A530">
        <v>48652</v>
      </c>
      <c r="B530" t="s">
        <v>592</v>
      </c>
      <c r="C530" t="s">
        <v>593</v>
      </c>
      <c r="D530" s="3">
        <v>10635380</v>
      </c>
      <c r="E530" s="3">
        <v>0</v>
      </c>
      <c r="F530" s="3">
        <f t="shared" si="24"/>
        <v>10635380</v>
      </c>
      <c r="G530" s="4">
        <v>13516724.960000001</v>
      </c>
      <c r="H530" s="1">
        <v>2525.52</v>
      </c>
      <c r="I530" s="14">
        <f t="shared" si="25"/>
        <v>4211.1644334632074</v>
      </c>
      <c r="J530" s="14">
        <f t="shared" si="26"/>
        <v>9563.2206278311005</v>
      </c>
    </row>
    <row r="531" spans="1:10" x14ac:dyDescent="0.25">
      <c r="A531">
        <v>44867</v>
      </c>
      <c r="B531" t="s">
        <v>594</v>
      </c>
      <c r="C531" t="s">
        <v>163</v>
      </c>
      <c r="D531" s="3">
        <v>61484606</v>
      </c>
      <c r="E531" s="3">
        <v>0</v>
      </c>
      <c r="F531" s="3">
        <f t="shared" si="24"/>
        <v>61484606</v>
      </c>
      <c r="G531" s="4">
        <v>2675929.91</v>
      </c>
      <c r="H531" s="1">
        <v>5127.49</v>
      </c>
      <c r="I531" s="14">
        <f t="shared" si="25"/>
        <v>11991.170338703732</v>
      </c>
      <c r="J531" s="14">
        <f t="shared" si="26"/>
        <v>12513.049447195412</v>
      </c>
    </row>
    <row r="532" spans="1:10" x14ac:dyDescent="0.25">
      <c r="A532">
        <v>44875</v>
      </c>
      <c r="B532" t="s">
        <v>595</v>
      </c>
      <c r="C532" t="s">
        <v>38</v>
      </c>
      <c r="D532" s="3">
        <v>60534407</v>
      </c>
      <c r="E532" s="3">
        <v>0</v>
      </c>
      <c r="F532" s="3">
        <f t="shared" si="24"/>
        <v>60534407</v>
      </c>
      <c r="G532" s="4">
        <v>13586779.9</v>
      </c>
      <c r="H532" s="1">
        <v>7618.87</v>
      </c>
      <c r="I532" s="14">
        <f t="shared" si="25"/>
        <v>7945.326144165736</v>
      </c>
      <c r="J532" s="14">
        <f t="shared" si="26"/>
        <v>9728.632579372008</v>
      </c>
    </row>
    <row r="533" spans="1:10" x14ac:dyDescent="0.25">
      <c r="A533">
        <v>47969</v>
      </c>
      <c r="B533" t="s">
        <v>596</v>
      </c>
      <c r="C533" t="s">
        <v>158</v>
      </c>
      <c r="D533" s="3">
        <v>1318306</v>
      </c>
      <c r="E533" s="3">
        <v>0</v>
      </c>
      <c r="F533" s="3">
        <f t="shared" si="24"/>
        <v>1318306</v>
      </c>
      <c r="G533" s="4">
        <v>5950177.5499999998</v>
      </c>
      <c r="H533" s="1">
        <v>735.15</v>
      </c>
      <c r="I533" s="14">
        <f t="shared" si="25"/>
        <v>1793.2476365367613</v>
      </c>
      <c r="J533" s="14">
        <f t="shared" si="26"/>
        <v>9887.0754947969799</v>
      </c>
    </row>
    <row r="534" spans="1:10" x14ac:dyDescent="0.25">
      <c r="A534">
        <v>46151</v>
      </c>
      <c r="B534" t="s">
        <v>597</v>
      </c>
      <c r="C534" t="s">
        <v>237</v>
      </c>
      <c r="D534" s="3">
        <v>17492263</v>
      </c>
      <c r="E534" s="3">
        <v>5497097</v>
      </c>
      <c r="F534" s="3">
        <f t="shared" si="24"/>
        <v>22989360</v>
      </c>
      <c r="G534" s="4">
        <v>7941210.2400000002</v>
      </c>
      <c r="H534" s="1">
        <v>2852.07</v>
      </c>
      <c r="I534" s="14">
        <f t="shared" si="25"/>
        <v>8060.5875732362802</v>
      </c>
      <c r="J534" s="14">
        <f t="shared" si="26"/>
        <v>10844.954801249618</v>
      </c>
    </row>
    <row r="535" spans="1:10" x14ac:dyDescent="0.25">
      <c r="A535">
        <v>44883</v>
      </c>
      <c r="B535" t="s">
        <v>598</v>
      </c>
      <c r="C535" t="s">
        <v>22</v>
      </c>
      <c r="D535" s="3">
        <v>16077653</v>
      </c>
      <c r="E535" s="3">
        <v>0</v>
      </c>
      <c r="F535" s="3">
        <f t="shared" si="24"/>
        <v>16077653</v>
      </c>
      <c r="G535" s="4">
        <v>7122757.5800000001</v>
      </c>
      <c r="H535" s="1">
        <v>2558.15</v>
      </c>
      <c r="I535" s="14">
        <f t="shared" si="25"/>
        <v>6284.875007329515</v>
      </c>
      <c r="J535" s="14">
        <f t="shared" si="26"/>
        <v>9069.2143072141971</v>
      </c>
    </row>
    <row r="536" spans="1:10" x14ac:dyDescent="0.25">
      <c r="A536">
        <v>49098</v>
      </c>
      <c r="B536" t="s">
        <v>599</v>
      </c>
      <c r="C536" t="s">
        <v>165</v>
      </c>
      <c r="D536" s="3">
        <v>10283587</v>
      </c>
      <c r="E536" s="3">
        <v>5545394</v>
      </c>
      <c r="F536" s="3">
        <f t="shared" si="24"/>
        <v>15828981</v>
      </c>
      <c r="G536" s="4">
        <v>16292840.949999999</v>
      </c>
      <c r="H536" s="1">
        <v>3581.48</v>
      </c>
      <c r="I536" s="14">
        <f t="shared" si="25"/>
        <v>4419.6759440231408</v>
      </c>
      <c r="J536" s="14">
        <f t="shared" si="26"/>
        <v>8968.8681634408113</v>
      </c>
    </row>
    <row r="537" spans="1:10" x14ac:dyDescent="0.25">
      <c r="A537">
        <v>46243</v>
      </c>
      <c r="B537" t="s">
        <v>600</v>
      </c>
      <c r="C537" t="s">
        <v>167</v>
      </c>
      <c r="D537" s="3">
        <v>9281774</v>
      </c>
      <c r="E537" s="3">
        <v>0</v>
      </c>
      <c r="F537" s="3">
        <f t="shared" si="24"/>
        <v>9281774</v>
      </c>
      <c r="G537" s="4">
        <v>16164207.77</v>
      </c>
      <c r="H537" s="1">
        <v>2936.55</v>
      </c>
      <c r="I537" s="14">
        <f t="shared" si="25"/>
        <v>3160.775059168071</v>
      </c>
      <c r="J537" s="14">
        <f t="shared" si="26"/>
        <v>8665.2642624848886</v>
      </c>
    </row>
    <row r="538" spans="1:10" x14ac:dyDescent="0.25">
      <c r="A538">
        <v>47399</v>
      </c>
      <c r="B538" t="s">
        <v>601</v>
      </c>
      <c r="C538" t="s">
        <v>163</v>
      </c>
      <c r="D538" s="3">
        <v>13556368</v>
      </c>
      <c r="E538" s="3">
        <v>0</v>
      </c>
      <c r="F538" s="3">
        <f t="shared" si="24"/>
        <v>13556368</v>
      </c>
      <c r="G538" s="4">
        <v>3571708.79</v>
      </c>
      <c r="H538" s="1">
        <v>1824.98</v>
      </c>
      <c r="I538" s="14">
        <f t="shared" si="25"/>
        <v>7428.2282545562139</v>
      </c>
      <c r="J538" s="14">
        <f t="shared" si="26"/>
        <v>9385.3504093195534</v>
      </c>
    </row>
    <row r="539" spans="1:10" x14ac:dyDescent="0.25">
      <c r="A539">
        <v>44891</v>
      </c>
      <c r="B539" t="s">
        <v>602</v>
      </c>
      <c r="C539" t="s">
        <v>274</v>
      </c>
      <c r="D539" s="3">
        <v>12224157</v>
      </c>
      <c r="E539" s="3">
        <v>0</v>
      </c>
      <c r="F539" s="3">
        <f t="shared" si="24"/>
        <v>12224157</v>
      </c>
      <c r="G539" s="4">
        <v>10246125.359999999</v>
      </c>
      <c r="H539" s="1">
        <v>2895.57</v>
      </c>
      <c r="I539" s="14">
        <f t="shared" si="25"/>
        <v>4221.6755250261604</v>
      </c>
      <c r="J539" s="14">
        <f t="shared" si="26"/>
        <v>7760.2276442980128</v>
      </c>
    </row>
    <row r="540" spans="1:10" x14ac:dyDescent="0.25">
      <c r="A540">
        <v>45617</v>
      </c>
      <c r="B540" t="s">
        <v>603</v>
      </c>
      <c r="C540" t="s">
        <v>89</v>
      </c>
      <c r="D540" s="3">
        <v>14617038</v>
      </c>
      <c r="E540" s="3">
        <v>0</v>
      </c>
      <c r="F540" s="3">
        <f t="shared" si="24"/>
        <v>14617038</v>
      </c>
      <c r="G540" s="4">
        <v>7023418.7699999996</v>
      </c>
      <c r="H540" s="1">
        <v>2389.42</v>
      </c>
      <c r="I540" s="14">
        <f t="shared" si="25"/>
        <v>6117.4000385030677</v>
      </c>
      <c r="J540" s="14">
        <f t="shared" si="26"/>
        <v>9056.7823028182574</v>
      </c>
    </row>
    <row r="541" spans="1:10" x14ac:dyDescent="0.25">
      <c r="A541">
        <v>44909</v>
      </c>
      <c r="B541" t="s">
        <v>604</v>
      </c>
      <c r="C541" t="s">
        <v>38</v>
      </c>
      <c r="D541" s="3">
        <v>100026800</v>
      </c>
      <c r="E541" s="3">
        <v>0</v>
      </c>
      <c r="F541" s="3">
        <f t="shared" si="24"/>
        <v>100026800</v>
      </c>
      <c r="G541" s="4">
        <v>210188063.22</v>
      </c>
      <c r="H541" s="1">
        <v>32893.58</v>
      </c>
      <c r="I541" s="14">
        <f t="shared" si="25"/>
        <v>3040.9216631330487</v>
      </c>
      <c r="J541" s="14">
        <f t="shared" si="26"/>
        <v>9430.8635064957962</v>
      </c>
    </row>
    <row r="542" spans="1:10" x14ac:dyDescent="0.25">
      <c r="A542">
        <v>44917</v>
      </c>
      <c r="B542" t="s">
        <v>605</v>
      </c>
      <c r="C542" t="s">
        <v>127</v>
      </c>
      <c r="D542" s="3">
        <v>1713996</v>
      </c>
      <c r="E542" s="3">
        <v>0</v>
      </c>
      <c r="F542" s="3">
        <f t="shared" si="24"/>
        <v>1713996</v>
      </c>
      <c r="G542" s="4">
        <v>3563465.42</v>
      </c>
      <c r="H542" s="1">
        <v>788.15</v>
      </c>
      <c r="I542" s="14">
        <f t="shared" si="25"/>
        <v>2174.7078601788999</v>
      </c>
      <c r="J542" s="14">
        <f t="shared" si="26"/>
        <v>6696.0114445219815</v>
      </c>
    </row>
    <row r="543" spans="1:10" x14ac:dyDescent="0.25">
      <c r="A543">
        <v>91397</v>
      </c>
      <c r="B543" t="s">
        <v>606</v>
      </c>
      <c r="C543" t="s">
        <v>183</v>
      </c>
      <c r="D543" s="3">
        <v>4509381</v>
      </c>
      <c r="E543" s="3">
        <v>0</v>
      </c>
      <c r="F543" s="3">
        <f t="shared" si="24"/>
        <v>4509381</v>
      </c>
      <c r="G543" s="4">
        <v>3703737.18</v>
      </c>
      <c r="H543" s="1">
        <v>905.77</v>
      </c>
      <c r="I543" s="14">
        <f t="shared" si="25"/>
        <v>4978.5055808869802</v>
      </c>
      <c r="J543" s="14">
        <f t="shared" si="26"/>
        <v>9067.5537719288568</v>
      </c>
    </row>
    <row r="544" spans="1:10" x14ac:dyDescent="0.25">
      <c r="A544">
        <v>48876</v>
      </c>
      <c r="B544" t="s">
        <v>607</v>
      </c>
      <c r="C544" t="s">
        <v>227</v>
      </c>
      <c r="D544" s="3">
        <v>8210945</v>
      </c>
      <c r="E544" s="3">
        <v>0</v>
      </c>
      <c r="F544" s="3">
        <f t="shared" si="24"/>
        <v>8210945</v>
      </c>
      <c r="G544" s="4">
        <v>15895456.640000001</v>
      </c>
      <c r="H544" s="1">
        <v>2978</v>
      </c>
      <c r="I544" s="14">
        <f t="shared" si="25"/>
        <v>2757.2011417058429</v>
      </c>
      <c r="J544" s="14">
        <f t="shared" si="26"/>
        <v>8094.8292948287444</v>
      </c>
    </row>
    <row r="545" spans="1:10" x14ac:dyDescent="0.25">
      <c r="A545">
        <v>46680</v>
      </c>
      <c r="B545" t="s">
        <v>608</v>
      </c>
      <c r="C545" t="s">
        <v>36</v>
      </c>
      <c r="D545" s="3">
        <v>2130911</v>
      </c>
      <c r="E545" s="3">
        <v>1231438</v>
      </c>
      <c r="F545" s="3">
        <f t="shared" si="24"/>
        <v>3362349</v>
      </c>
      <c r="G545" s="4">
        <v>2904571.01</v>
      </c>
      <c r="H545" s="1">
        <v>695.47</v>
      </c>
      <c r="I545" s="14">
        <f t="shared" si="25"/>
        <v>4834.6427595726627</v>
      </c>
      <c r="J545" s="14">
        <f t="shared" si="26"/>
        <v>9011.0572850015087</v>
      </c>
    </row>
    <row r="546" spans="1:10" x14ac:dyDescent="0.25">
      <c r="A546">
        <v>46201</v>
      </c>
      <c r="B546" t="s">
        <v>609</v>
      </c>
      <c r="C546" t="s">
        <v>295</v>
      </c>
      <c r="D546" s="3">
        <v>2712513</v>
      </c>
      <c r="E546" s="3">
        <v>1759286</v>
      </c>
      <c r="F546" s="3">
        <f t="shared" si="24"/>
        <v>4471799</v>
      </c>
      <c r="G546" s="4">
        <v>5035848.7</v>
      </c>
      <c r="H546" s="1">
        <v>917.09</v>
      </c>
      <c r="I546" s="14">
        <f t="shared" si="25"/>
        <v>4876.0743220403665</v>
      </c>
      <c r="J546" s="14">
        <f t="shared" si="26"/>
        <v>10367.191551538015</v>
      </c>
    </row>
    <row r="547" spans="1:10" x14ac:dyDescent="0.25">
      <c r="A547">
        <v>45922</v>
      </c>
      <c r="B547" t="s">
        <v>610</v>
      </c>
      <c r="C547" t="s">
        <v>24</v>
      </c>
      <c r="D547" s="3">
        <v>955176</v>
      </c>
      <c r="E547" s="3">
        <v>0</v>
      </c>
      <c r="F547" s="3">
        <f t="shared" si="24"/>
        <v>955176</v>
      </c>
      <c r="G547" s="4">
        <v>7125183.6600000001</v>
      </c>
      <c r="H547" s="1">
        <v>781.35</v>
      </c>
      <c r="I547" s="14">
        <f t="shared" si="25"/>
        <v>1222.4688039930888</v>
      </c>
      <c r="J547" s="14">
        <f t="shared" si="26"/>
        <v>10341.536648109042</v>
      </c>
    </row>
    <row r="548" spans="1:10" x14ac:dyDescent="0.25">
      <c r="A548">
        <v>50591</v>
      </c>
      <c r="B548" t="s">
        <v>611</v>
      </c>
      <c r="C548" t="s">
        <v>161</v>
      </c>
      <c r="D548" s="3">
        <v>7772082</v>
      </c>
      <c r="E548" s="3">
        <v>1058647</v>
      </c>
      <c r="F548" s="3">
        <f t="shared" si="24"/>
        <v>8830729</v>
      </c>
      <c r="G548" s="4">
        <v>7003351.1699999999</v>
      </c>
      <c r="H548" s="1">
        <v>1753.7</v>
      </c>
      <c r="I548" s="14">
        <f t="shared" si="25"/>
        <v>5035.4844044021211</v>
      </c>
      <c r="J548" s="14">
        <f t="shared" si="26"/>
        <v>9028.956018703313</v>
      </c>
    </row>
    <row r="549" spans="1:10" x14ac:dyDescent="0.25">
      <c r="A549">
        <v>48694</v>
      </c>
      <c r="B549" t="s">
        <v>612</v>
      </c>
      <c r="C549" t="s">
        <v>118</v>
      </c>
      <c r="D549" s="3">
        <v>9855795</v>
      </c>
      <c r="E549" s="3">
        <v>0</v>
      </c>
      <c r="F549" s="3">
        <f t="shared" si="24"/>
        <v>9855795</v>
      </c>
      <c r="G549" s="4">
        <v>22390670.390000001</v>
      </c>
      <c r="H549" s="1">
        <v>3305.46</v>
      </c>
      <c r="I549" s="14">
        <f t="shared" si="25"/>
        <v>2981.6712348659489</v>
      </c>
      <c r="J549" s="14">
        <f t="shared" si="26"/>
        <v>9755.5152353984013</v>
      </c>
    </row>
    <row r="550" spans="1:10" x14ac:dyDescent="0.25">
      <c r="A550">
        <v>44925</v>
      </c>
      <c r="B550" t="s">
        <v>613</v>
      </c>
      <c r="C550" t="s">
        <v>89</v>
      </c>
      <c r="D550" s="3">
        <v>18337010</v>
      </c>
      <c r="E550" s="3">
        <v>9880370</v>
      </c>
      <c r="F550" s="3">
        <f t="shared" si="24"/>
        <v>28217380</v>
      </c>
      <c r="G550" s="4">
        <v>11307465.49</v>
      </c>
      <c r="H550" s="1">
        <v>4381.55</v>
      </c>
      <c r="I550" s="14">
        <f t="shared" si="25"/>
        <v>6440.0451894877378</v>
      </c>
      <c r="J550" s="14">
        <f t="shared" si="26"/>
        <v>9020.7450536910455</v>
      </c>
    </row>
    <row r="551" spans="1:10" x14ac:dyDescent="0.25">
      <c r="A551">
        <v>50302</v>
      </c>
      <c r="B551" t="s">
        <v>614</v>
      </c>
      <c r="C551" t="s">
        <v>170</v>
      </c>
      <c r="D551" s="3">
        <v>6343267</v>
      </c>
      <c r="E551" s="3">
        <v>0</v>
      </c>
      <c r="F551" s="3">
        <f t="shared" si="24"/>
        <v>6343267</v>
      </c>
      <c r="G551" s="4">
        <v>5735284.04</v>
      </c>
      <c r="H551" s="1">
        <v>1523.82</v>
      </c>
      <c r="I551" s="14">
        <f t="shared" si="25"/>
        <v>4162.7403499100947</v>
      </c>
      <c r="J551" s="14">
        <f t="shared" si="26"/>
        <v>7926.4946253494509</v>
      </c>
    </row>
    <row r="552" spans="1:10" x14ac:dyDescent="0.25">
      <c r="A552">
        <v>49957</v>
      </c>
      <c r="B552" t="s">
        <v>615</v>
      </c>
      <c r="C552" t="s">
        <v>28</v>
      </c>
      <c r="D552" s="3">
        <v>5834042</v>
      </c>
      <c r="E552" s="3">
        <v>0</v>
      </c>
      <c r="F552" s="3">
        <f t="shared" si="24"/>
        <v>5834042</v>
      </c>
      <c r="G552" s="4">
        <v>5479338.75</v>
      </c>
      <c r="H552" s="1">
        <v>1245.7</v>
      </c>
      <c r="I552" s="14">
        <f t="shared" si="25"/>
        <v>4683.3443044071601</v>
      </c>
      <c r="J552" s="14">
        <f t="shared" si="26"/>
        <v>9081.9464959460547</v>
      </c>
    </row>
    <row r="553" spans="1:10" x14ac:dyDescent="0.25">
      <c r="A553">
        <v>49296</v>
      </c>
      <c r="B553" t="s">
        <v>616</v>
      </c>
      <c r="C553" t="s">
        <v>183</v>
      </c>
      <c r="D553" s="3">
        <v>2903563</v>
      </c>
      <c r="E553" s="3">
        <v>861454</v>
      </c>
      <c r="F553" s="3">
        <f t="shared" si="24"/>
        <v>3765017</v>
      </c>
      <c r="G553" s="4">
        <v>4166051.23</v>
      </c>
      <c r="H553" s="1">
        <v>840.16</v>
      </c>
      <c r="I553" s="14">
        <f t="shared" si="25"/>
        <v>4481.3095124738147</v>
      </c>
      <c r="J553" s="14">
        <f t="shared" si="26"/>
        <v>9439.9498071795861</v>
      </c>
    </row>
    <row r="554" spans="1:10" x14ac:dyDescent="0.25">
      <c r="A554">
        <v>50070</v>
      </c>
      <c r="B554" t="s">
        <v>617</v>
      </c>
      <c r="C554" t="s">
        <v>22</v>
      </c>
      <c r="D554" s="3">
        <v>31671722</v>
      </c>
      <c r="E554" s="3">
        <v>0</v>
      </c>
      <c r="F554" s="3">
        <f t="shared" si="24"/>
        <v>31671722</v>
      </c>
      <c r="G554" s="4">
        <v>4070118.16</v>
      </c>
      <c r="H554" s="1">
        <v>4187.1400000000003</v>
      </c>
      <c r="I554" s="14">
        <f t="shared" si="25"/>
        <v>7564.0465807209684</v>
      </c>
      <c r="J554" s="14">
        <f t="shared" si="26"/>
        <v>8536.0986640045448</v>
      </c>
    </row>
    <row r="555" spans="1:10" x14ac:dyDescent="0.25">
      <c r="A555">
        <v>46011</v>
      </c>
      <c r="B555" t="s">
        <v>618</v>
      </c>
      <c r="C555" t="s">
        <v>62</v>
      </c>
      <c r="D555" s="3">
        <v>3711547</v>
      </c>
      <c r="E555" s="3">
        <v>0</v>
      </c>
      <c r="F555" s="3">
        <f t="shared" si="24"/>
        <v>3711547</v>
      </c>
      <c r="G555" s="4">
        <v>7774860.9500000002</v>
      </c>
      <c r="H555" s="1">
        <v>1357.85</v>
      </c>
      <c r="I555" s="14">
        <f t="shared" si="25"/>
        <v>2733.3998600729096</v>
      </c>
      <c r="J555" s="14">
        <f t="shared" si="26"/>
        <v>8459.2612954302749</v>
      </c>
    </row>
    <row r="556" spans="1:10" x14ac:dyDescent="0.25">
      <c r="A556">
        <v>49536</v>
      </c>
      <c r="B556" t="s">
        <v>619</v>
      </c>
      <c r="C556" t="s">
        <v>20</v>
      </c>
      <c r="D556" s="3">
        <v>4357814</v>
      </c>
      <c r="E556" s="3">
        <v>1238245</v>
      </c>
      <c r="F556" s="3">
        <f t="shared" si="24"/>
        <v>5596059</v>
      </c>
      <c r="G556" s="4">
        <v>9597174.8699999992</v>
      </c>
      <c r="H556" s="1">
        <v>1784.25</v>
      </c>
      <c r="I556" s="14">
        <f t="shared" si="25"/>
        <v>3136.3648591845313</v>
      </c>
      <c r="J556" s="14">
        <f t="shared" si="26"/>
        <v>8515.1934258091624</v>
      </c>
    </row>
    <row r="557" spans="1:10" x14ac:dyDescent="0.25">
      <c r="A557">
        <v>46458</v>
      </c>
      <c r="B557" t="s">
        <v>620</v>
      </c>
      <c r="C557" t="s">
        <v>70</v>
      </c>
      <c r="D557" s="3">
        <v>3129482</v>
      </c>
      <c r="E557" s="3">
        <v>885327</v>
      </c>
      <c r="F557" s="3">
        <f t="shared" si="24"/>
        <v>4014809</v>
      </c>
      <c r="G557" s="4">
        <v>6777489.6600000001</v>
      </c>
      <c r="H557" s="1">
        <v>1193.6199999999999</v>
      </c>
      <c r="I557" s="14">
        <f t="shared" si="25"/>
        <v>3363.5570784671841</v>
      </c>
      <c r="J557" s="14">
        <f t="shared" si="26"/>
        <v>9041.6536753740729</v>
      </c>
    </row>
    <row r="558" spans="1:10" x14ac:dyDescent="0.25">
      <c r="A558">
        <v>44933</v>
      </c>
      <c r="B558" t="s">
        <v>621</v>
      </c>
      <c r="C558" t="s">
        <v>92</v>
      </c>
      <c r="D558" s="3">
        <v>77747149</v>
      </c>
      <c r="E558" s="3">
        <v>0</v>
      </c>
      <c r="F558" s="3">
        <f t="shared" si="24"/>
        <v>77747149</v>
      </c>
      <c r="G558" s="4">
        <v>3407946.07</v>
      </c>
      <c r="H558" s="1">
        <v>5638.83</v>
      </c>
      <c r="I558" s="14">
        <f t="shared" si="25"/>
        <v>13787.815734824422</v>
      </c>
      <c r="J558" s="14">
        <f t="shared" si="26"/>
        <v>14392.1868667791</v>
      </c>
    </row>
    <row r="559" spans="1:10" x14ac:dyDescent="0.25">
      <c r="A559">
        <v>45625</v>
      </c>
      <c r="B559" t="s">
        <v>622</v>
      </c>
      <c r="C559" t="s">
        <v>143</v>
      </c>
      <c r="D559" s="3">
        <v>6208380</v>
      </c>
      <c r="E559" s="3">
        <v>3089386</v>
      </c>
      <c r="F559" s="3">
        <f t="shared" si="24"/>
        <v>9297766</v>
      </c>
      <c r="G559" s="4">
        <v>6266134.0199999996</v>
      </c>
      <c r="H559" s="1">
        <v>1667.98</v>
      </c>
      <c r="I559" s="14">
        <f t="shared" si="25"/>
        <v>5574.267077542896</v>
      </c>
      <c r="J559" s="14">
        <f t="shared" si="26"/>
        <v>9330.9871940910562</v>
      </c>
    </row>
    <row r="560" spans="1:10" x14ac:dyDescent="0.25">
      <c r="A560">
        <v>47522</v>
      </c>
      <c r="B560" t="s">
        <v>623</v>
      </c>
      <c r="C560" t="s">
        <v>18</v>
      </c>
      <c r="D560" s="3">
        <v>2096149</v>
      </c>
      <c r="E560" s="3">
        <v>355066</v>
      </c>
      <c r="F560" s="3">
        <f t="shared" si="24"/>
        <v>2451215</v>
      </c>
      <c r="G560" s="4">
        <v>4251355.01</v>
      </c>
      <c r="H560" s="1">
        <v>638.19000000000005</v>
      </c>
      <c r="I560" s="14">
        <f t="shared" si="25"/>
        <v>3840.8859430577099</v>
      </c>
      <c r="J560" s="14">
        <f t="shared" si="26"/>
        <v>10502.4679327473</v>
      </c>
    </row>
    <row r="561" spans="1:10" x14ac:dyDescent="0.25">
      <c r="A561">
        <v>44941</v>
      </c>
      <c r="B561" t="s">
        <v>624</v>
      </c>
      <c r="C561" t="s">
        <v>295</v>
      </c>
      <c r="D561" s="3">
        <v>10121942</v>
      </c>
      <c r="E561" s="3">
        <v>0</v>
      </c>
      <c r="F561" s="3">
        <f t="shared" si="24"/>
        <v>10121942</v>
      </c>
      <c r="G561" s="4">
        <v>9842470.0399999991</v>
      </c>
      <c r="H561" s="1">
        <v>2198.15</v>
      </c>
      <c r="I561" s="14">
        <f t="shared" si="25"/>
        <v>4604.754907535882</v>
      </c>
      <c r="J561" s="14">
        <f t="shared" si="26"/>
        <v>9082.370193116938</v>
      </c>
    </row>
    <row r="562" spans="1:10" x14ac:dyDescent="0.25">
      <c r="A562">
        <v>49643</v>
      </c>
      <c r="B562" t="s">
        <v>625</v>
      </c>
      <c r="C562" t="s">
        <v>101</v>
      </c>
      <c r="D562" s="3">
        <v>1673261</v>
      </c>
      <c r="E562" s="3">
        <v>0</v>
      </c>
      <c r="F562" s="3">
        <f t="shared" si="24"/>
        <v>1673261</v>
      </c>
      <c r="G562" s="4">
        <v>7534678.9800000004</v>
      </c>
      <c r="H562" s="1">
        <v>947.65</v>
      </c>
      <c r="I562" s="14">
        <f t="shared" si="25"/>
        <v>1765.6951406109852</v>
      </c>
      <c r="J562" s="14">
        <f t="shared" si="26"/>
        <v>9716.6042104152384</v>
      </c>
    </row>
    <row r="563" spans="1:10" x14ac:dyDescent="0.25">
      <c r="A563">
        <v>48744</v>
      </c>
      <c r="B563" t="s">
        <v>626</v>
      </c>
      <c r="C563" t="s">
        <v>118</v>
      </c>
      <c r="D563" s="3">
        <v>6779169</v>
      </c>
      <c r="E563" s="3">
        <v>3064649</v>
      </c>
      <c r="F563" s="3">
        <f t="shared" si="24"/>
        <v>9843818</v>
      </c>
      <c r="G563" s="4">
        <v>7911973.7699999996</v>
      </c>
      <c r="H563" s="1">
        <v>1792.75</v>
      </c>
      <c r="I563" s="14">
        <f t="shared" si="25"/>
        <v>5490.9039185608699</v>
      </c>
      <c r="J563" s="14">
        <f t="shared" si="26"/>
        <v>9904.2207614000836</v>
      </c>
    </row>
    <row r="564" spans="1:10" x14ac:dyDescent="0.25">
      <c r="A564">
        <v>47464</v>
      </c>
      <c r="B564" t="s">
        <v>627</v>
      </c>
      <c r="C564" t="s">
        <v>42</v>
      </c>
      <c r="D564" s="3">
        <v>6498945</v>
      </c>
      <c r="E564" s="3">
        <v>0</v>
      </c>
      <c r="F564" s="3">
        <f t="shared" si="24"/>
        <v>6498945</v>
      </c>
      <c r="G564" s="4">
        <v>613264.09</v>
      </c>
      <c r="H564" s="1">
        <v>902.83</v>
      </c>
      <c r="I564" s="14">
        <f t="shared" si="25"/>
        <v>7198.4149839947713</v>
      </c>
      <c r="J564" s="14">
        <f t="shared" si="26"/>
        <v>7877.6836059944835</v>
      </c>
    </row>
    <row r="565" spans="1:10" x14ac:dyDescent="0.25">
      <c r="A565">
        <v>44966</v>
      </c>
      <c r="B565" t="s">
        <v>628</v>
      </c>
      <c r="C565" t="s">
        <v>202</v>
      </c>
      <c r="D565" s="3">
        <v>6155275</v>
      </c>
      <c r="E565" s="3">
        <v>2631931</v>
      </c>
      <c r="F565" s="3">
        <f t="shared" si="24"/>
        <v>8787206</v>
      </c>
      <c r="G565" s="4">
        <v>9727576.9199999999</v>
      </c>
      <c r="H565" s="1">
        <v>2229.87</v>
      </c>
      <c r="I565" s="14">
        <f t="shared" si="25"/>
        <v>3940.6808468655126</v>
      </c>
      <c r="J565" s="14">
        <f t="shared" si="26"/>
        <v>8303.0772735630344</v>
      </c>
    </row>
    <row r="566" spans="1:10" x14ac:dyDescent="0.25">
      <c r="A566">
        <v>44958</v>
      </c>
      <c r="B566" t="s">
        <v>629</v>
      </c>
      <c r="C566" t="s">
        <v>118</v>
      </c>
      <c r="D566" s="3">
        <v>26006875</v>
      </c>
      <c r="E566" s="3">
        <v>0</v>
      </c>
      <c r="F566" s="3">
        <f t="shared" si="24"/>
        <v>26006875</v>
      </c>
      <c r="G566" s="4">
        <v>3874520.39</v>
      </c>
      <c r="H566" s="1">
        <v>3087.98</v>
      </c>
      <c r="I566" s="14">
        <f t="shared" si="25"/>
        <v>8421.9700257126024</v>
      </c>
      <c r="J566" s="14">
        <f t="shared" si="26"/>
        <v>9676.6803509090078</v>
      </c>
    </row>
    <row r="567" spans="1:10" x14ac:dyDescent="0.25">
      <c r="A567">
        <v>47472</v>
      </c>
      <c r="B567" t="s">
        <v>630</v>
      </c>
      <c r="C567" t="s">
        <v>42</v>
      </c>
      <c r="D567" s="3">
        <v>1296947</v>
      </c>
      <c r="E567" s="3">
        <v>512739</v>
      </c>
      <c r="F567" s="3">
        <f t="shared" si="24"/>
        <v>1809686</v>
      </c>
      <c r="G567" s="4">
        <v>1393265.38</v>
      </c>
      <c r="H567" s="1">
        <v>262</v>
      </c>
      <c r="I567" s="14">
        <f t="shared" si="25"/>
        <v>6907.198473282443</v>
      </c>
      <c r="J567" s="14">
        <f t="shared" si="26"/>
        <v>12225.005267175573</v>
      </c>
    </row>
    <row r="568" spans="1:10" x14ac:dyDescent="0.25">
      <c r="A568">
        <v>46821</v>
      </c>
      <c r="B568" t="s">
        <v>631</v>
      </c>
      <c r="C568" t="s">
        <v>239</v>
      </c>
      <c r="D568" s="3">
        <v>17157933</v>
      </c>
      <c r="E568" s="3">
        <v>0</v>
      </c>
      <c r="F568" s="3">
        <f t="shared" si="24"/>
        <v>17157933</v>
      </c>
      <c r="G568" s="4">
        <v>4542515.72</v>
      </c>
      <c r="H568" s="1">
        <v>1992.4</v>
      </c>
      <c r="I568" s="14">
        <f t="shared" si="25"/>
        <v>8611.6909255169649</v>
      </c>
      <c r="J568" s="14">
        <f t="shared" si="26"/>
        <v>10891.612487452318</v>
      </c>
    </row>
    <row r="569" spans="1:10" x14ac:dyDescent="0.25">
      <c r="A569">
        <v>45633</v>
      </c>
      <c r="B569" t="s">
        <v>632</v>
      </c>
      <c r="C569" t="s">
        <v>36</v>
      </c>
      <c r="D569" s="3">
        <v>3176792</v>
      </c>
      <c r="E569" s="3">
        <v>1665762</v>
      </c>
      <c r="F569" s="3">
        <f t="shared" si="24"/>
        <v>4842554</v>
      </c>
      <c r="G569" s="4">
        <v>6477036.25</v>
      </c>
      <c r="H569" s="1">
        <v>1386.9</v>
      </c>
      <c r="I569" s="14">
        <f t="shared" si="25"/>
        <v>3491.6389069147017</v>
      </c>
      <c r="J569" s="14">
        <f t="shared" si="26"/>
        <v>8161.7926670992856</v>
      </c>
    </row>
    <row r="570" spans="1:10" x14ac:dyDescent="0.25">
      <c r="A570">
        <v>50393</v>
      </c>
      <c r="B570" t="s">
        <v>633</v>
      </c>
      <c r="C570" t="s">
        <v>634</v>
      </c>
      <c r="D570" s="3">
        <v>4216539</v>
      </c>
      <c r="E570" s="3">
        <v>0</v>
      </c>
      <c r="F570" s="3">
        <f t="shared" si="24"/>
        <v>4216539</v>
      </c>
      <c r="G570" s="4">
        <v>17101962.850000001</v>
      </c>
      <c r="H570" s="1">
        <v>2272.62</v>
      </c>
      <c r="I570" s="14">
        <f t="shared" si="25"/>
        <v>1855.3647332154078</v>
      </c>
      <c r="J570" s="14">
        <f t="shared" si="26"/>
        <v>9380.5835775448613</v>
      </c>
    </row>
    <row r="571" spans="1:10" x14ac:dyDescent="0.25">
      <c r="A571">
        <v>44974</v>
      </c>
      <c r="B571" t="s">
        <v>635</v>
      </c>
      <c r="C571" t="s">
        <v>96</v>
      </c>
      <c r="D571" s="3">
        <v>20868706</v>
      </c>
      <c r="E571" s="3">
        <v>0</v>
      </c>
      <c r="F571" s="3">
        <f t="shared" si="24"/>
        <v>20868706</v>
      </c>
      <c r="G571" s="4">
        <v>15586303.890000001</v>
      </c>
      <c r="H571" s="1">
        <v>4785.96</v>
      </c>
      <c r="I571" s="14">
        <f t="shared" si="25"/>
        <v>4360.4012570100876</v>
      </c>
      <c r="J571" s="14">
        <f t="shared" si="26"/>
        <v>7617.0736675609496</v>
      </c>
    </row>
    <row r="572" spans="1:10" x14ac:dyDescent="0.25">
      <c r="A572">
        <v>46904</v>
      </c>
      <c r="B572" t="s">
        <v>636</v>
      </c>
      <c r="C572" t="s">
        <v>30</v>
      </c>
      <c r="D572" s="3">
        <v>3933121</v>
      </c>
      <c r="E572" s="3">
        <v>1189812</v>
      </c>
      <c r="F572" s="3">
        <f t="shared" si="24"/>
        <v>5122933</v>
      </c>
      <c r="G572" s="4">
        <v>1337855.23</v>
      </c>
      <c r="H572" s="1">
        <v>589.23</v>
      </c>
      <c r="I572" s="14">
        <f t="shared" si="25"/>
        <v>8694.2840656449935</v>
      </c>
      <c r="J572" s="14">
        <f t="shared" si="26"/>
        <v>10964.798516708246</v>
      </c>
    </row>
    <row r="573" spans="1:10" x14ac:dyDescent="0.25">
      <c r="A573">
        <v>44982</v>
      </c>
      <c r="B573" t="s">
        <v>637</v>
      </c>
      <c r="C573" t="s">
        <v>434</v>
      </c>
      <c r="D573" s="3">
        <v>7468529</v>
      </c>
      <c r="E573" s="3">
        <v>1978122</v>
      </c>
      <c r="F573" s="3">
        <f t="shared" si="24"/>
        <v>9446651</v>
      </c>
      <c r="G573" s="4">
        <v>14220780.710000001</v>
      </c>
      <c r="H573" s="1">
        <v>3160.78</v>
      </c>
      <c r="I573" s="14">
        <f t="shared" si="25"/>
        <v>2988.7087997266494</v>
      </c>
      <c r="J573" s="14">
        <f t="shared" si="26"/>
        <v>7487.8453134985666</v>
      </c>
    </row>
    <row r="574" spans="1:10" x14ac:dyDescent="0.25">
      <c r="A574">
        <v>44990</v>
      </c>
      <c r="B574" t="s">
        <v>638</v>
      </c>
      <c r="C574" t="s">
        <v>103</v>
      </c>
      <c r="D574" s="3">
        <v>14965984</v>
      </c>
      <c r="E574" s="3">
        <v>0</v>
      </c>
      <c r="F574" s="3">
        <f t="shared" si="24"/>
        <v>14965984</v>
      </c>
      <c r="G574" s="4">
        <v>44233569.670000002</v>
      </c>
      <c r="H574" s="1">
        <v>6128.53</v>
      </c>
      <c r="I574" s="14">
        <f t="shared" si="25"/>
        <v>2442.0185590998167</v>
      </c>
      <c r="J574" s="14">
        <f t="shared" si="26"/>
        <v>9659.6661303771052</v>
      </c>
    </row>
    <row r="575" spans="1:10" x14ac:dyDescent="0.25">
      <c r="A575">
        <v>50500</v>
      </c>
      <c r="B575" t="s">
        <v>639</v>
      </c>
      <c r="C575" t="s">
        <v>80</v>
      </c>
      <c r="D575" s="3">
        <v>7215654</v>
      </c>
      <c r="E575" s="3">
        <v>0</v>
      </c>
      <c r="F575" s="3">
        <f t="shared" si="24"/>
        <v>7215654</v>
      </c>
      <c r="G575" s="4">
        <v>11417991.560000001</v>
      </c>
      <c r="H575" s="1">
        <v>2235.02</v>
      </c>
      <c r="I575" s="14">
        <f t="shared" si="25"/>
        <v>3228.451646965128</v>
      </c>
      <c r="J575" s="14">
        <f t="shared" si="26"/>
        <v>8337.1269876779643</v>
      </c>
    </row>
    <row r="576" spans="1:10" x14ac:dyDescent="0.25">
      <c r="A576">
        <v>45005</v>
      </c>
      <c r="B576" t="s">
        <v>640</v>
      </c>
      <c r="C576" t="s">
        <v>67</v>
      </c>
      <c r="D576" s="3">
        <v>23865795</v>
      </c>
      <c r="E576" s="3">
        <v>0</v>
      </c>
      <c r="F576" s="3">
        <f t="shared" si="24"/>
        <v>23865795</v>
      </c>
      <c r="G576" s="4">
        <v>10285520.960000001</v>
      </c>
      <c r="H576" s="1">
        <v>2129.81</v>
      </c>
      <c r="I576" s="14">
        <f t="shared" si="25"/>
        <v>11205.598151947826</v>
      </c>
      <c r="J576" s="14">
        <f t="shared" si="26"/>
        <v>16034.912015625809</v>
      </c>
    </row>
    <row r="577" spans="1:10" x14ac:dyDescent="0.25">
      <c r="A577">
        <v>45013</v>
      </c>
      <c r="B577" t="s">
        <v>641</v>
      </c>
      <c r="C577" t="s">
        <v>422</v>
      </c>
      <c r="D577" s="3">
        <v>5020602</v>
      </c>
      <c r="E577" s="3">
        <v>0</v>
      </c>
      <c r="F577" s="3">
        <f t="shared" si="24"/>
        <v>5020602</v>
      </c>
      <c r="G577" s="4">
        <v>12350561.5</v>
      </c>
      <c r="H577" s="1">
        <v>2348.4899999999998</v>
      </c>
      <c r="I577" s="14">
        <f t="shared" si="25"/>
        <v>2137.8000332128304</v>
      </c>
      <c r="J577" s="14">
        <f t="shared" si="26"/>
        <v>7396.7372652214835</v>
      </c>
    </row>
    <row r="578" spans="1:10" x14ac:dyDescent="0.25">
      <c r="A578">
        <v>48231</v>
      </c>
      <c r="B578" t="s">
        <v>642</v>
      </c>
      <c r="C578" t="s">
        <v>38</v>
      </c>
      <c r="D578" s="3">
        <v>37645310</v>
      </c>
      <c r="E578" s="3">
        <v>0</v>
      </c>
      <c r="F578" s="3">
        <f t="shared" si="24"/>
        <v>37645310</v>
      </c>
      <c r="G578" s="4">
        <v>22262399.260000002</v>
      </c>
      <c r="H578" s="1">
        <v>7227.67</v>
      </c>
      <c r="I578" s="14">
        <f t="shared" si="25"/>
        <v>5208.4987278057797</v>
      </c>
      <c r="J578" s="14">
        <f t="shared" si="26"/>
        <v>8288.6613888016473</v>
      </c>
    </row>
    <row r="579" spans="1:10" x14ac:dyDescent="0.25">
      <c r="A579">
        <v>49650</v>
      </c>
      <c r="B579" t="s">
        <v>643</v>
      </c>
      <c r="C579" t="s">
        <v>101</v>
      </c>
      <c r="D579" s="3">
        <v>1921642</v>
      </c>
      <c r="E579" s="3">
        <v>0</v>
      </c>
      <c r="F579" s="3">
        <f t="shared" si="24"/>
        <v>1921642</v>
      </c>
      <c r="G579" s="4">
        <v>10797349.789999999</v>
      </c>
      <c r="H579" s="1">
        <v>1329.13</v>
      </c>
      <c r="I579" s="14">
        <f t="shared" si="25"/>
        <v>1445.7893509288028</v>
      </c>
      <c r="J579" s="14">
        <f t="shared" si="26"/>
        <v>9569.4114119762544</v>
      </c>
    </row>
    <row r="580" spans="1:10" x14ac:dyDescent="0.25">
      <c r="A580">
        <v>49247</v>
      </c>
      <c r="B580" t="s">
        <v>644</v>
      </c>
      <c r="C580" t="s">
        <v>53</v>
      </c>
      <c r="D580" s="3">
        <v>4857758</v>
      </c>
      <c r="E580" s="3">
        <v>0</v>
      </c>
      <c r="F580" s="3">
        <f t="shared" si="24"/>
        <v>4857758</v>
      </c>
      <c r="G580" s="4">
        <v>5796537.0099999998</v>
      </c>
      <c r="H580" s="1">
        <v>1194.75</v>
      </c>
      <c r="I580" s="14">
        <f t="shared" si="25"/>
        <v>4065.9200669596148</v>
      </c>
      <c r="J580" s="14">
        <f t="shared" si="26"/>
        <v>8917.5936472065277</v>
      </c>
    </row>
    <row r="581" spans="1:10" x14ac:dyDescent="0.25">
      <c r="A581">
        <v>45641</v>
      </c>
      <c r="B581" t="s">
        <v>645</v>
      </c>
      <c r="C581" t="s">
        <v>45</v>
      </c>
      <c r="D581" s="3">
        <v>5952334</v>
      </c>
      <c r="E581" s="3">
        <v>0</v>
      </c>
      <c r="F581" s="3">
        <f t="shared" si="24"/>
        <v>5952334</v>
      </c>
      <c r="G581" s="4">
        <v>8698590.4399999995</v>
      </c>
      <c r="H581" s="1">
        <v>1841.22</v>
      </c>
      <c r="I581" s="14">
        <f t="shared" si="25"/>
        <v>3232.8206297998067</v>
      </c>
      <c r="J581" s="14">
        <f t="shared" si="26"/>
        <v>7957.1829765047087</v>
      </c>
    </row>
    <row r="582" spans="1:10" x14ac:dyDescent="0.25">
      <c r="A582">
        <v>49148</v>
      </c>
      <c r="B582" t="s">
        <v>646</v>
      </c>
      <c r="C582" t="s">
        <v>232</v>
      </c>
      <c r="D582" s="3">
        <v>4275531</v>
      </c>
      <c r="E582" s="3">
        <v>0</v>
      </c>
      <c r="F582" s="3">
        <f t="shared" si="24"/>
        <v>4275531</v>
      </c>
      <c r="G582" s="4">
        <v>11642129.199999999</v>
      </c>
      <c r="H582" s="1">
        <v>1844.28</v>
      </c>
      <c r="I582" s="14">
        <f t="shared" si="25"/>
        <v>2318.2656646496193</v>
      </c>
      <c r="J582" s="14">
        <f t="shared" si="26"/>
        <v>8630.8262302904113</v>
      </c>
    </row>
    <row r="583" spans="1:10" x14ac:dyDescent="0.25">
      <c r="A583">
        <v>50468</v>
      </c>
      <c r="B583" t="s">
        <v>647</v>
      </c>
      <c r="C583" t="s">
        <v>145</v>
      </c>
      <c r="D583" s="3">
        <v>9686464</v>
      </c>
      <c r="E583" s="3">
        <v>0</v>
      </c>
      <c r="F583" s="3">
        <f t="shared" si="24"/>
        <v>9686464</v>
      </c>
      <c r="G583" s="4">
        <v>4041537.8</v>
      </c>
      <c r="H583" s="1">
        <v>1374.39</v>
      </c>
      <c r="I583" s="14">
        <f t="shared" si="25"/>
        <v>7047.8277635896648</v>
      </c>
      <c r="J583" s="14">
        <f t="shared" si="26"/>
        <v>9988.4325409818175</v>
      </c>
    </row>
    <row r="584" spans="1:10" x14ac:dyDescent="0.25">
      <c r="A584">
        <v>49031</v>
      </c>
      <c r="B584" t="s">
        <v>648</v>
      </c>
      <c r="C584" t="s">
        <v>40</v>
      </c>
      <c r="D584" s="3">
        <v>3736814</v>
      </c>
      <c r="E584" s="3">
        <v>1280023</v>
      </c>
      <c r="F584" s="3">
        <f t="shared" si="24"/>
        <v>5016837</v>
      </c>
      <c r="G584" s="4">
        <v>4470707.83</v>
      </c>
      <c r="H584" s="1">
        <v>919.15</v>
      </c>
      <c r="I584" s="14">
        <f t="shared" si="25"/>
        <v>5458.1265299461456</v>
      </c>
      <c r="J584" s="14">
        <f t="shared" si="26"/>
        <v>10322.085437632595</v>
      </c>
    </row>
    <row r="585" spans="1:10" x14ac:dyDescent="0.25">
      <c r="A585">
        <v>45971</v>
      </c>
      <c r="B585" t="s">
        <v>649</v>
      </c>
      <c r="C585" t="s">
        <v>434</v>
      </c>
      <c r="D585" s="3">
        <v>1226993</v>
      </c>
      <c r="E585" s="3">
        <v>611519</v>
      </c>
      <c r="F585" s="3">
        <f t="shared" si="24"/>
        <v>1838512</v>
      </c>
      <c r="G585" s="4">
        <v>3366012.92</v>
      </c>
      <c r="H585" s="1">
        <v>527.29999999999995</v>
      </c>
      <c r="I585" s="14">
        <f t="shared" si="25"/>
        <v>3486.6527593400347</v>
      </c>
      <c r="J585" s="14">
        <f t="shared" si="26"/>
        <v>9870.1401858524569</v>
      </c>
    </row>
    <row r="586" spans="1:10" x14ac:dyDescent="0.25">
      <c r="A586">
        <v>50252</v>
      </c>
      <c r="B586" t="s">
        <v>650</v>
      </c>
      <c r="C586" t="s">
        <v>103</v>
      </c>
      <c r="D586" s="3">
        <v>2878706</v>
      </c>
      <c r="E586" s="3">
        <v>0</v>
      </c>
      <c r="F586" s="3">
        <f t="shared" si="24"/>
        <v>2878706</v>
      </c>
      <c r="G586" s="4">
        <v>3050896.64</v>
      </c>
      <c r="H586" s="1">
        <v>719.68</v>
      </c>
      <c r="I586" s="14">
        <f t="shared" si="25"/>
        <v>3999.9805469097378</v>
      </c>
      <c r="J586" s="14">
        <f t="shared" si="26"/>
        <v>8239.221098265898</v>
      </c>
    </row>
    <row r="587" spans="1:10" x14ac:dyDescent="0.25">
      <c r="A587">
        <v>45658</v>
      </c>
      <c r="B587" t="s">
        <v>651</v>
      </c>
      <c r="C587" t="s">
        <v>32</v>
      </c>
      <c r="D587" s="3">
        <v>5523819</v>
      </c>
      <c r="E587" s="3">
        <v>1848742</v>
      </c>
      <c r="F587" s="3">
        <f t="shared" si="24"/>
        <v>7372561</v>
      </c>
      <c r="G587" s="4">
        <v>5198599.24</v>
      </c>
      <c r="H587" s="1">
        <v>1282.79</v>
      </c>
      <c r="I587" s="14">
        <f t="shared" si="25"/>
        <v>5747.2859938103666</v>
      </c>
      <c r="J587" s="14">
        <f t="shared" si="26"/>
        <v>9799.8583088424457</v>
      </c>
    </row>
    <row r="588" spans="1:10" x14ac:dyDescent="0.25">
      <c r="A588">
        <v>45021</v>
      </c>
      <c r="B588" t="s">
        <v>652</v>
      </c>
      <c r="C588" t="s">
        <v>334</v>
      </c>
      <c r="D588" s="3">
        <v>2344679</v>
      </c>
      <c r="E588" s="3">
        <v>0</v>
      </c>
      <c r="F588" s="3">
        <f t="shared" si="24"/>
        <v>2344679</v>
      </c>
      <c r="G588" s="4">
        <v>10912643.890000001</v>
      </c>
      <c r="H588" s="1">
        <v>1531.09</v>
      </c>
      <c r="I588" s="14">
        <f t="shared" si="25"/>
        <v>1531.3789522497045</v>
      </c>
      <c r="J588" s="14">
        <f t="shared" si="26"/>
        <v>8658.7482708397292</v>
      </c>
    </row>
    <row r="589" spans="1:10" x14ac:dyDescent="0.25">
      <c r="A589">
        <v>45039</v>
      </c>
      <c r="B589" t="s">
        <v>653</v>
      </c>
      <c r="C589" t="s">
        <v>70</v>
      </c>
      <c r="D589" s="3">
        <v>1082751</v>
      </c>
      <c r="E589" s="3">
        <v>0</v>
      </c>
      <c r="F589" s="3">
        <f t="shared" ref="F589:F624" si="27">D589+E589</f>
        <v>1082751</v>
      </c>
      <c r="G589" s="4">
        <v>6104179.7999999998</v>
      </c>
      <c r="H589" s="1">
        <v>816.62</v>
      </c>
      <c r="I589" s="14">
        <f t="shared" ref="I589:I624" si="28">F589/H589</f>
        <v>1325.8933163527711</v>
      </c>
      <c r="J589" s="14">
        <f t="shared" ref="J589:J624" si="29">(F589+G589)/H589</f>
        <v>8800.8263329333095</v>
      </c>
    </row>
    <row r="590" spans="1:10" x14ac:dyDescent="0.25">
      <c r="A590">
        <v>48389</v>
      </c>
      <c r="B590" t="s">
        <v>654</v>
      </c>
      <c r="C590" t="s">
        <v>55</v>
      </c>
      <c r="D590" s="3">
        <v>5363599</v>
      </c>
      <c r="E590" s="3">
        <v>0</v>
      </c>
      <c r="F590" s="3">
        <f t="shared" si="27"/>
        <v>5363599</v>
      </c>
      <c r="G590" s="4">
        <v>11011851.539999999</v>
      </c>
      <c r="H590" s="1">
        <v>1928.92</v>
      </c>
      <c r="I590" s="14">
        <f t="shared" si="28"/>
        <v>2780.6228355763847</v>
      </c>
      <c r="J590" s="14">
        <f t="shared" si="29"/>
        <v>8489.4399664060711</v>
      </c>
    </row>
    <row r="591" spans="1:10" x14ac:dyDescent="0.25">
      <c r="A591">
        <v>45054</v>
      </c>
      <c r="B591" t="s">
        <v>655</v>
      </c>
      <c r="C591" t="s">
        <v>118</v>
      </c>
      <c r="D591" s="3">
        <v>19322944</v>
      </c>
      <c r="E591" s="3">
        <v>0</v>
      </c>
      <c r="F591" s="3">
        <f t="shared" si="27"/>
        <v>19322944</v>
      </c>
      <c r="G591" s="4">
        <v>14795231.210000001</v>
      </c>
      <c r="H591" s="1">
        <v>3832.48</v>
      </c>
      <c r="I591" s="14">
        <f t="shared" si="28"/>
        <v>5041.8903686385838</v>
      </c>
      <c r="J591" s="14">
        <f t="shared" si="29"/>
        <v>8902.3752791925854</v>
      </c>
    </row>
    <row r="592" spans="1:10" x14ac:dyDescent="0.25">
      <c r="A592">
        <v>46359</v>
      </c>
      <c r="B592" t="s">
        <v>656</v>
      </c>
      <c r="C592" t="s">
        <v>64</v>
      </c>
      <c r="D592" s="3">
        <v>41810398</v>
      </c>
      <c r="E592" s="3">
        <v>0</v>
      </c>
      <c r="F592" s="3">
        <f t="shared" si="27"/>
        <v>41810398</v>
      </c>
      <c r="G592" s="4">
        <v>23517558.300000001</v>
      </c>
      <c r="H592" s="1">
        <v>8322.67</v>
      </c>
      <c r="I592" s="14">
        <f t="shared" si="28"/>
        <v>5023.6760558811056</v>
      </c>
      <c r="J592" s="14">
        <f t="shared" si="29"/>
        <v>7849.3988467643194</v>
      </c>
    </row>
    <row r="593" spans="1:10" x14ac:dyDescent="0.25">
      <c r="A593">
        <v>47225</v>
      </c>
      <c r="B593" t="s">
        <v>657</v>
      </c>
      <c r="C593" t="s">
        <v>86</v>
      </c>
      <c r="D593" s="3">
        <v>20103864</v>
      </c>
      <c r="E593" s="3">
        <v>0</v>
      </c>
      <c r="F593" s="3">
        <f t="shared" si="27"/>
        <v>20103864</v>
      </c>
      <c r="G593" s="4">
        <v>3411990</v>
      </c>
      <c r="H593" s="1">
        <v>1899.83</v>
      </c>
      <c r="I593" s="14">
        <f t="shared" si="28"/>
        <v>10581.927856702969</v>
      </c>
      <c r="J593" s="14">
        <f t="shared" si="29"/>
        <v>12377.872757036157</v>
      </c>
    </row>
    <row r="594" spans="1:10" x14ac:dyDescent="0.25">
      <c r="A594">
        <v>47696</v>
      </c>
      <c r="B594" t="s">
        <v>658</v>
      </c>
      <c r="C594" t="s">
        <v>223</v>
      </c>
      <c r="D594" s="3">
        <v>10843973</v>
      </c>
      <c r="E594" s="3">
        <v>0</v>
      </c>
      <c r="F594" s="3">
        <f t="shared" si="27"/>
        <v>10843973</v>
      </c>
      <c r="G594" s="4">
        <v>10555777.82</v>
      </c>
      <c r="H594" s="1">
        <v>2448.7199999999998</v>
      </c>
      <c r="I594" s="14">
        <f t="shared" si="28"/>
        <v>4428.4250547224674</v>
      </c>
      <c r="J594" s="14">
        <f t="shared" si="29"/>
        <v>8739.1579355745052</v>
      </c>
    </row>
    <row r="595" spans="1:10" x14ac:dyDescent="0.25">
      <c r="A595">
        <v>46219</v>
      </c>
      <c r="B595" t="s">
        <v>659</v>
      </c>
      <c r="C595" t="s">
        <v>295</v>
      </c>
      <c r="D595" s="3">
        <v>3168739</v>
      </c>
      <c r="E595" s="3">
        <v>2038526</v>
      </c>
      <c r="F595" s="3">
        <f t="shared" si="27"/>
        <v>5207265</v>
      </c>
      <c r="G595" s="4">
        <v>5992001.4100000001</v>
      </c>
      <c r="H595" s="1">
        <v>1120.9000000000001</v>
      </c>
      <c r="I595" s="14">
        <f t="shared" si="28"/>
        <v>4645.6106699973234</v>
      </c>
      <c r="J595" s="14">
        <f t="shared" si="29"/>
        <v>9991.3162726380579</v>
      </c>
    </row>
    <row r="596" spans="1:10" x14ac:dyDescent="0.25">
      <c r="A596">
        <v>48884</v>
      </c>
      <c r="B596" t="s">
        <v>660</v>
      </c>
      <c r="C596" t="s">
        <v>227</v>
      </c>
      <c r="D596" s="3">
        <v>8833912</v>
      </c>
      <c r="E596" s="3">
        <v>0</v>
      </c>
      <c r="F596" s="3">
        <f t="shared" si="27"/>
        <v>8833912</v>
      </c>
      <c r="G596" s="4">
        <v>5305146.0599999996</v>
      </c>
      <c r="H596" s="1">
        <v>1543.72</v>
      </c>
      <c r="I596" s="14">
        <f t="shared" si="28"/>
        <v>5722.4833519031945</v>
      </c>
      <c r="J596" s="14">
        <f t="shared" si="29"/>
        <v>9159.0819967351581</v>
      </c>
    </row>
    <row r="597" spans="1:10" x14ac:dyDescent="0.25">
      <c r="A597">
        <v>46060</v>
      </c>
      <c r="B597" t="s">
        <v>661</v>
      </c>
      <c r="C597" t="s">
        <v>230</v>
      </c>
      <c r="D597" s="3">
        <v>5357943</v>
      </c>
      <c r="E597" s="3">
        <v>0</v>
      </c>
      <c r="F597" s="3">
        <f t="shared" si="27"/>
        <v>5357943</v>
      </c>
      <c r="G597" s="4">
        <v>20042113.289999999</v>
      </c>
      <c r="H597" s="1">
        <v>3270.69</v>
      </c>
      <c r="I597" s="14">
        <f t="shared" si="28"/>
        <v>1638.1690102088551</v>
      </c>
      <c r="J597" s="14">
        <f t="shared" si="29"/>
        <v>7765.9626225658803</v>
      </c>
    </row>
    <row r="598" spans="1:10" x14ac:dyDescent="0.25">
      <c r="A598">
        <v>49155</v>
      </c>
      <c r="B598" t="s">
        <v>662</v>
      </c>
      <c r="C598" t="s">
        <v>232</v>
      </c>
      <c r="D598" s="3">
        <v>1030914</v>
      </c>
      <c r="E598" s="3">
        <v>0</v>
      </c>
      <c r="F598" s="3">
        <f t="shared" si="27"/>
        <v>1030914</v>
      </c>
      <c r="G598" s="4">
        <v>6292127.7699999996</v>
      </c>
      <c r="H598" s="1">
        <v>776.39</v>
      </c>
      <c r="I598" s="14">
        <f t="shared" si="28"/>
        <v>1327.8300853952267</v>
      </c>
      <c r="J598" s="14">
        <f t="shared" si="29"/>
        <v>9432.1691031569189</v>
      </c>
    </row>
    <row r="599" spans="1:10" x14ac:dyDescent="0.25">
      <c r="A599">
        <v>47746</v>
      </c>
      <c r="B599" t="s">
        <v>663</v>
      </c>
      <c r="C599" t="s">
        <v>78</v>
      </c>
      <c r="D599" s="3">
        <v>3018915</v>
      </c>
      <c r="E599" s="3">
        <v>1724578</v>
      </c>
      <c r="F599" s="3">
        <f t="shared" si="27"/>
        <v>4743493</v>
      </c>
      <c r="G599" s="4">
        <v>5908687.5800000001</v>
      </c>
      <c r="H599" s="1">
        <v>1107.99</v>
      </c>
      <c r="I599" s="14">
        <f t="shared" si="28"/>
        <v>4281.1695051399383</v>
      </c>
      <c r="J599" s="14">
        <f t="shared" si="29"/>
        <v>9613.9681585573871</v>
      </c>
    </row>
    <row r="600" spans="1:10" x14ac:dyDescent="0.25">
      <c r="A600">
        <v>48397</v>
      </c>
      <c r="B600" t="s">
        <v>663</v>
      </c>
      <c r="C600" t="s">
        <v>55</v>
      </c>
      <c r="D600" s="3">
        <v>3064151</v>
      </c>
      <c r="E600" s="3">
        <v>0</v>
      </c>
      <c r="F600" s="3">
        <f t="shared" si="27"/>
        <v>3064151</v>
      </c>
      <c r="G600" s="4">
        <v>2291961</v>
      </c>
      <c r="H600" s="1">
        <v>526.66</v>
      </c>
      <c r="I600" s="14">
        <f t="shared" si="28"/>
        <v>5818.0818744541075</v>
      </c>
      <c r="J600" s="14">
        <f t="shared" si="29"/>
        <v>10169.961645084115</v>
      </c>
    </row>
    <row r="601" spans="1:10" x14ac:dyDescent="0.25">
      <c r="A601">
        <v>45047</v>
      </c>
      <c r="B601" t="s">
        <v>664</v>
      </c>
      <c r="C601" t="s">
        <v>92</v>
      </c>
      <c r="D601" s="3">
        <v>121723171</v>
      </c>
      <c r="E601" s="3">
        <v>0</v>
      </c>
      <c r="F601" s="3">
        <f t="shared" si="27"/>
        <v>121723171</v>
      </c>
      <c r="G601" s="4">
        <v>32531860.969999999</v>
      </c>
      <c r="H601" s="1">
        <v>14688.12</v>
      </c>
      <c r="I601" s="14">
        <f t="shared" si="28"/>
        <v>8287.185221798296</v>
      </c>
      <c r="J601" s="14">
        <f t="shared" si="29"/>
        <v>10502.026942181845</v>
      </c>
    </row>
    <row r="602" spans="1:10" x14ac:dyDescent="0.25">
      <c r="A602">
        <v>49106</v>
      </c>
      <c r="B602" t="s">
        <v>665</v>
      </c>
      <c r="C602" t="s">
        <v>165</v>
      </c>
      <c r="D602" s="3">
        <v>7530246</v>
      </c>
      <c r="E602" s="3">
        <v>0</v>
      </c>
      <c r="F602" s="3">
        <f t="shared" si="27"/>
        <v>7530246</v>
      </c>
      <c r="G602" s="4">
        <v>7550463.5099999998</v>
      </c>
      <c r="H602" s="1">
        <v>1480.52</v>
      </c>
      <c r="I602" s="14">
        <f t="shared" si="28"/>
        <v>5086.2170048361386</v>
      </c>
      <c r="J602" s="14">
        <f t="shared" si="29"/>
        <v>10186.089691459758</v>
      </c>
    </row>
    <row r="603" spans="1:10" x14ac:dyDescent="0.25">
      <c r="A603">
        <v>45062</v>
      </c>
      <c r="B603" t="s">
        <v>666</v>
      </c>
      <c r="C603" t="s">
        <v>67</v>
      </c>
      <c r="D603" s="3">
        <v>44876231</v>
      </c>
      <c r="E603" s="3">
        <v>0</v>
      </c>
      <c r="F603" s="3">
        <f t="shared" si="27"/>
        <v>44876231</v>
      </c>
      <c r="G603" s="4">
        <v>2404861.19</v>
      </c>
      <c r="H603" s="1">
        <v>3886.25</v>
      </c>
      <c r="I603" s="14">
        <f t="shared" si="28"/>
        <v>11547.438018655515</v>
      </c>
      <c r="J603" s="14">
        <f t="shared" si="29"/>
        <v>12166.250804760373</v>
      </c>
    </row>
    <row r="604" spans="1:10" x14ac:dyDescent="0.25">
      <c r="A604">
        <v>49668</v>
      </c>
      <c r="B604" t="s">
        <v>667</v>
      </c>
      <c r="C604" t="s">
        <v>101</v>
      </c>
      <c r="D604" s="3">
        <v>3588732</v>
      </c>
      <c r="E604" s="3">
        <v>0</v>
      </c>
      <c r="F604" s="3">
        <f t="shared" si="27"/>
        <v>3588732</v>
      </c>
      <c r="G604" s="4">
        <v>6844921.3600000003</v>
      </c>
      <c r="H604" s="1">
        <v>1366.65</v>
      </c>
      <c r="I604" s="14">
        <f t="shared" si="28"/>
        <v>2625.9334869937438</v>
      </c>
      <c r="J604" s="14">
        <f t="shared" si="29"/>
        <v>7634.4736106537875</v>
      </c>
    </row>
    <row r="605" spans="1:10" x14ac:dyDescent="0.25">
      <c r="A605">
        <v>45070</v>
      </c>
      <c r="B605" t="s">
        <v>668</v>
      </c>
      <c r="C605" t="s">
        <v>92</v>
      </c>
      <c r="D605" s="3">
        <v>10454495</v>
      </c>
      <c r="E605" s="3">
        <v>0</v>
      </c>
      <c r="F605" s="3">
        <f t="shared" si="27"/>
        <v>10454495</v>
      </c>
      <c r="G605" s="4">
        <v>19229302</v>
      </c>
      <c r="H605" s="1">
        <v>3655.29</v>
      </c>
      <c r="I605" s="14">
        <f t="shared" si="28"/>
        <v>2860.1000194239036</v>
      </c>
      <c r="J605" s="14">
        <f t="shared" si="29"/>
        <v>8120.7775580049738</v>
      </c>
    </row>
    <row r="606" spans="1:10" x14ac:dyDescent="0.25">
      <c r="A606">
        <v>45088</v>
      </c>
      <c r="B606" t="s">
        <v>669</v>
      </c>
      <c r="C606" t="s">
        <v>259</v>
      </c>
      <c r="D606" s="3">
        <v>13672527</v>
      </c>
      <c r="E606" s="3">
        <v>0</v>
      </c>
      <c r="F606" s="3">
        <f t="shared" si="27"/>
        <v>13672527</v>
      </c>
      <c r="G606" s="4">
        <v>1687276.18</v>
      </c>
      <c r="H606" s="1">
        <v>1480.3</v>
      </c>
      <c r="I606" s="14">
        <f t="shared" si="28"/>
        <v>9236.3216915490102</v>
      </c>
      <c r="J606" s="14">
        <f t="shared" si="29"/>
        <v>10376.142119840573</v>
      </c>
    </row>
    <row r="607" spans="1:10" x14ac:dyDescent="0.25">
      <c r="A607">
        <v>45096</v>
      </c>
      <c r="B607" t="s">
        <v>670</v>
      </c>
      <c r="C607" t="s">
        <v>78</v>
      </c>
      <c r="D607" s="3">
        <v>5841641</v>
      </c>
      <c r="E607" s="3">
        <v>0</v>
      </c>
      <c r="F607" s="3">
        <f t="shared" si="27"/>
        <v>5841641</v>
      </c>
      <c r="G607" s="4">
        <v>8827421.7899999991</v>
      </c>
      <c r="H607" s="1">
        <v>1760.54</v>
      </c>
      <c r="I607" s="14">
        <f t="shared" si="28"/>
        <v>3318.096152316903</v>
      </c>
      <c r="J607" s="14">
        <f t="shared" si="29"/>
        <v>8332.1383155168296</v>
      </c>
    </row>
    <row r="608" spans="1:10" x14ac:dyDescent="0.25">
      <c r="A608">
        <v>46367</v>
      </c>
      <c r="B608" t="s">
        <v>671</v>
      </c>
      <c r="C608" t="s">
        <v>64</v>
      </c>
      <c r="D608" s="3">
        <v>4200405</v>
      </c>
      <c r="E608" s="3">
        <v>0</v>
      </c>
      <c r="F608" s="3">
        <f t="shared" si="27"/>
        <v>4200405</v>
      </c>
      <c r="G608" s="4">
        <v>3860359.93</v>
      </c>
      <c r="H608" s="1">
        <v>953.38</v>
      </c>
      <c r="I608" s="14">
        <f t="shared" si="28"/>
        <v>4405.8035620633955</v>
      </c>
      <c r="J608" s="14">
        <f t="shared" si="29"/>
        <v>8454.9339507856257</v>
      </c>
    </row>
    <row r="609" spans="1:10" x14ac:dyDescent="0.25">
      <c r="A609">
        <v>45104</v>
      </c>
      <c r="B609" t="s">
        <v>672</v>
      </c>
      <c r="C609" t="s">
        <v>259</v>
      </c>
      <c r="D609" s="3">
        <v>69877496</v>
      </c>
      <c r="E609" s="3">
        <v>0</v>
      </c>
      <c r="F609" s="3">
        <f t="shared" si="27"/>
        <v>69877496</v>
      </c>
      <c r="G609" s="4">
        <v>12063447.98</v>
      </c>
      <c r="H609" s="1">
        <v>8361.14</v>
      </c>
      <c r="I609" s="14">
        <f t="shared" si="28"/>
        <v>8357.4125059501457</v>
      </c>
      <c r="J609" s="14">
        <f t="shared" si="29"/>
        <v>9800.2119304305397</v>
      </c>
    </row>
    <row r="610" spans="1:10" x14ac:dyDescent="0.25">
      <c r="A610">
        <v>45112</v>
      </c>
      <c r="B610" t="s">
        <v>673</v>
      </c>
      <c r="C610" t="s">
        <v>98</v>
      </c>
      <c r="D610" s="3">
        <v>10922398</v>
      </c>
      <c r="E610" s="3">
        <v>3872882</v>
      </c>
      <c r="F610" s="3">
        <f t="shared" si="27"/>
        <v>14795280</v>
      </c>
      <c r="G610" s="4">
        <v>8555229.4399999995</v>
      </c>
      <c r="H610" s="1">
        <v>3256.27</v>
      </c>
      <c r="I610" s="14">
        <f t="shared" si="28"/>
        <v>4543.628138944252</v>
      </c>
      <c r="J610" s="14">
        <f t="shared" si="29"/>
        <v>7170.937741649187</v>
      </c>
    </row>
    <row r="611" spans="1:10" x14ac:dyDescent="0.25">
      <c r="A611">
        <v>45666</v>
      </c>
      <c r="B611" t="s">
        <v>674</v>
      </c>
      <c r="C611" t="s">
        <v>53</v>
      </c>
      <c r="D611" s="3">
        <v>1668587</v>
      </c>
      <c r="E611" s="3">
        <v>0</v>
      </c>
      <c r="F611" s="3">
        <f t="shared" si="27"/>
        <v>1668587</v>
      </c>
      <c r="G611" s="4">
        <v>5569741.9699999997</v>
      </c>
      <c r="H611" s="1">
        <v>652.22</v>
      </c>
      <c r="I611" s="14">
        <f t="shared" si="28"/>
        <v>2558.3192787709668</v>
      </c>
      <c r="J611" s="14">
        <f t="shared" si="29"/>
        <v>11097.986829597374</v>
      </c>
    </row>
    <row r="612" spans="1:10" x14ac:dyDescent="0.25">
      <c r="A612">
        <v>44081</v>
      </c>
      <c r="B612" t="s">
        <v>675</v>
      </c>
      <c r="C612" t="s">
        <v>163</v>
      </c>
      <c r="D612" s="3">
        <v>26470484</v>
      </c>
      <c r="E612" s="3">
        <v>0</v>
      </c>
      <c r="F612" s="3">
        <f t="shared" si="27"/>
        <v>26470484</v>
      </c>
      <c r="G612" s="4">
        <v>14311136.23</v>
      </c>
      <c r="H612" s="1">
        <v>3688.14</v>
      </c>
      <c r="I612" s="14">
        <f t="shared" si="28"/>
        <v>7177.1906706361478</v>
      </c>
      <c r="J612" s="14">
        <f t="shared" si="29"/>
        <v>11057.503302477673</v>
      </c>
    </row>
    <row r="613" spans="1:10" x14ac:dyDescent="0.25">
      <c r="A613">
        <v>50518</v>
      </c>
      <c r="B613" t="s">
        <v>676</v>
      </c>
      <c r="C613" t="s">
        <v>80</v>
      </c>
      <c r="D613" s="3">
        <v>5176641</v>
      </c>
      <c r="E613" s="3">
        <v>0</v>
      </c>
      <c r="F613" s="3">
        <f t="shared" si="27"/>
        <v>5176641</v>
      </c>
      <c r="G613" s="4">
        <v>1689912.84</v>
      </c>
      <c r="H613" s="1">
        <v>579.96</v>
      </c>
      <c r="I613" s="14">
        <f t="shared" si="28"/>
        <v>8925.8586799089589</v>
      </c>
      <c r="J613" s="14">
        <f t="shared" si="29"/>
        <v>11839.702462238774</v>
      </c>
    </row>
    <row r="614" spans="1:10" x14ac:dyDescent="0.25">
      <c r="A614">
        <v>49577</v>
      </c>
      <c r="B614" t="s">
        <v>677</v>
      </c>
      <c r="C614" t="s">
        <v>180</v>
      </c>
      <c r="D614" s="3">
        <v>4992963</v>
      </c>
      <c r="E614" s="3">
        <v>0</v>
      </c>
      <c r="F614" s="3">
        <f t="shared" si="27"/>
        <v>4992963</v>
      </c>
      <c r="G614" s="4">
        <v>3337616.91</v>
      </c>
      <c r="H614" s="1">
        <v>1048.4100000000001</v>
      </c>
      <c r="I614" s="14">
        <f t="shared" si="28"/>
        <v>4762.4145134060145</v>
      </c>
      <c r="J614" s="14">
        <f t="shared" si="29"/>
        <v>7945.9180187140519</v>
      </c>
    </row>
    <row r="615" spans="1:10" x14ac:dyDescent="0.25">
      <c r="A615">
        <v>49973</v>
      </c>
      <c r="B615" t="s">
        <v>678</v>
      </c>
      <c r="C615" t="s">
        <v>22</v>
      </c>
      <c r="D615" s="3">
        <v>19153947</v>
      </c>
      <c r="E615" s="3">
        <v>0</v>
      </c>
      <c r="F615" s="3">
        <f t="shared" si="27"/>
        <v>19153947</v>
      </c>
      <c r="G615" s="4">
        <v>1108045.8899999999</v>
      </c>
      <c r="H615" s="1">
        <v>1984.39</v>
      </c>
      <c r="I615" s="14">
        <f t="shared" si="28"/>
        <v>9652.3097778158517</v>
      </c>
      <c r="J615" s="14">
        <f t="shared" si="29"/>
        <v>10210.690887375969</v>
      </c>
    </row>
    <row r="616" spans="1:10" x14ac:dyDescent="0.25">
      <c r="A616">
        <v>45120</v>
      </c>
      <c r="B616" t="s">
        <v>679</v>
      </c>
      <c r="C616" t="s">
        <v>161</v>
      </c>
      <c r="D616" s="3">
        <v>30309342</v>
      </c>
      <c r="E616" s="3">
        <v>0</v>
      </c>
      <c r="F616" s="3">
        <f t="shared" si="27"/>
        <v>30309342</v>
      </c>
      <c r="G616" s="4">
        <v>7760959.5800000001</v>
      </c>
      <c r="H616" s="1">
        <v>3811.41</v>
      </c>
      <c r="I616" s="14">
        <f t="shared" si="28"/>
        <v>7952.2649098365173</v>
      </c>
      <c r="J616" s="14">
        <f t="shared" si="29"/>
        <v>9988.5086044272321</v>
      </c>
    </row>
    <row r="617" spans="1:10" x14ac:dyDescent="0.25">
      <c r="A617">
        <v>45138</v>
      </c>
      <c r="B617" t="s">
        <v>680</v>
      </c>
      <c r="C617" t="s">
        <v>92</v>
      </c>
      <c r="D617" s="3">
        <v>100585842</v>
      </c>
      <c r="E617" s="3">
        <v>0</v>
      </c>
      <c r="F617" s="3">
        <f t="shared" si="27"/>
        <v>100585842</v>
      </c>
      <c r="G617" s="4">
        <v>14812815.74</v>
      </c>
      <c r="H617" s="1">
        <v>9393.7999999999993</v>
      </c>
      <c r="I617" s="14">
        <f t="shared" si="28"/>
        <v>10707.684004343291</v>
      </c>
      <c r="J617" s="14">
        <f t="shared" si="29"/>
        <v>12284.555530243353</v>
      </c>
    </row>
    <row r="618" spans="1:10" x14ac:dyDescent="0.25">
      <c r="A618">
        <v>46524</v>
      </c>
      <c r="B618" t="s">
        <v>681</v>
      </c>
      <c r="C618" t="s">
        <v>125</v>
      </c>
      <c r="D618" s="3">
        <v>4063756</v>
      </c>
      <c r="E618" s="3">
        <v>0</v>
      </c>
      <c r="F618" s="3">
        <f t="shared" si="27"/>
        <v>4063756</v>
      </c>
      <c r="G618" s="4">
        <v>4764749.2300000004</v>
      </c>
      <c r="H618" s="1">
        <v>1005.15</v>
      </c>
      <c r="I618" s="14">
        <f t="shared" si="28"/>
        <v>4042.9348853404967</v>
      </c>
      <c r="J618" s="14">
        <f t="shared" si="29"/>
        <v>8783.2713823807389</v>
      </c>
    </row>
    <row r="619" spans="1:10" x14ac:dyDescent="0.25">
      <c r="A619">
        <v>45146</v>
      </c>
      <c r="B619" t="s">
        <v>682</v>
      </c>
      <c r="C619" t="s">
        <v>163</v>
      </c>
      <c r="D619" s="3">
        <v>10164214</v>
      </c>
      <c r="E619" s="3">
        <v>6888752</v>
      </c>
      <c r="F619" s="3">
        <f t="shared" si="27"/>
        <v>17052966</v>
      </c>
      <c r="G619" s="4">
        <v>5276907.24</v>
      </c>
      <c r="H619" s="1">
        <v>1859.35</v>
      </c>
      <c r="I619" s="14">
        <f t="shared" si="28"/>
        <v>9171.4663726571125</v>
      </c>
      <c r="J619" s="14">
        <f t="shared" si="29"/>
        <v>12009.505063597495</v>
      </c>
    </row>
    <row r="620" spans="1:10" x14ac:dyDescent="0.25">
      <c r="A620">
        <v>45153</v>
      </c>
      <c r="B620" t="s">
        <v>683</v>
      </c>
      <c r="C620" t="s">
        <v>72</v>
      </c>
      <c r="D620" s="3">
        <v>22911749</v>
      </c>
      <c r="E620" s="3">
        <v>3331600</v>
      </c>
      <c r="F620" s="3">
        <f t="shared" si="27"/>
        <v>26243349</v>
      </c>
      <c r="G620" s="4">
        <v>18867190.109999999</v>
      </c>
      <c r="H620" s="1">
        <v>4645.7</v>
      </c>
      <c r="I620" s="14">
        <f t="shared" si="28"/>
        <v>5648.9547323331253</v>
      </c>
      <c r="J620" s="14">
        <f t="shared" si="29"/>
        <v>9710.1705039068383</v>
      </c>
    </row>
    <row r="621" spans="1:10" x14ac:dyDescent="0.25">
      <c r="A621">
        <v>45674</v>
      </c>
      <c r="B621" t="s">
        <v>684</v>
      </c>
      <c r="C621" t="s">
        <v>72</v>
      </c>
      <c r="D621" s="3">
        <v>4920737</v>
      </c>
      <c r="E621" s="3">
        <v>1258617</v>
      </c>
      <c r="F621" s="3">
        <f t="shared" si="27"/>
        <v>6179354</v>
      </c>
      <c r="G621" s="4">
        <v>974767.02</v>
      </c>
      <c r="H621" s="1">
        <v>588.84</v>
      </c>
      <c r="I621" s="14">
        <f t="shared" si="28"/>
        <v>10494.113850961212</v>
      </c>
      <c r="J621" s="14">
        <f t="shared" si="29"/>
        <v>12149.516031519597</v>
      </c>
    </row>
    <row r="622" spans="1:10" x14ac:dyDescent="0.25">
      <c r="A622">
        <v>45161</v>
      </c>
      <c r="B622" t="s">
        <v>685</v>
      </c>
      <c r="C622" t="s">
        <v>55</v>
      </c>
      <c r="D622" s="3">
        <v>26182900</v>
      </c>
      <c r="E622" s="3">
        <v>0</v>
      </c>
      <c r="F622" s="3">
        <f t="shared" si="27"/>
        <v>26182900</v>
      </c>
      <c r="G622" s="4">
        <v>81565447.930000007</v>
      </c>
      <c r="H622" s="1">
        <v>10028.879999999999</v>
      </c>
      <c r="I622" s="14">
        <f t="shared" si="28"/>
        <v>2610.7501535565289</v>
      </c>
      <c r="J622" s="14">
        <f t="shared" si="29"/>
        <v>10743.806679310153</v>
      </c>
    </row>
    <row r="623" spans="1:10" x14ac:dyDescent="0.25">
      <c r="A623">
        <v>49544</v>
      </c>
      <c r="B623" t="s">
        <v>686</v>
      </c>
      <c r="C623" t="s">
        <v>20</v>
      </c>
      <c r="D623" s="3">
        <v>4963270</v>
      </c>
      <c r="E623" s="3">
        <v>1104</v>
      </c>
      <c r="F623" s="3">
        <f t="shared" si="27"/>
        <v>4964374</v>
      </c>
      <c r="G623" s="4">
        <v>6672997.9199999999</v>
      </c>
      <c r="H623" s="1">
        <v>1503.55</v>
      </c>
      <c r="I623" s="14">
        <f t="shared" si="28"/>
        <v>3301.7684812610155</v>
      </c>
      <c r="J623" s="14">
        <f t="shared" si="29"/>
        <v>7739.9301120681057</v>
      </c>
    </row>
    <row r="624" spans="1:10" x14ac:dyDescent="0.25">
      <c r="A624">
        <v>45179</v>
      </c>
      <c r="B624" t="s">
        <v>687</v>
      </c>
      <c r="C624" t="s">
        <v>227</v>
      </c>
      <c r="D624" s="3">
        <v>10585405</v>
      </c>
      <c r="E624" s="3">
        <v>0</v>
      </c>
      <c r="F624" s="3">
        <f t="shared" si="27"/>
        <v>10585405</v>
      </c>
      <c r="G624" s="4">
        <v>23327205.489999998</v>
      </c>
      <c r="H624" s="1">
        <v>4440.42</v>
      </c>
      <c r="I624" s="14">
        <f t="shared" si="28"/>
        <v>2383.8747235621854</v>
      </c>
      <c r="J624" s="14">
        <f t="shared" si="29"/>
        <v>7637.2528927443791</v>
      </c>
    </row>
  </sheetData>
  <mergeCells count="4">
    <mergeCell ref="A1:C1"/>
    <mergeCell ref="A3:J3"/>
    <mergeCell ref="A4:J4"/>
    <mergeCell ref="A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TUITION_RATE_FY15</vt:lpstr>
    </vt:vector>
  </TitlesOfParts>
  <Company>Ohio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daria.shams</dc:creator>
  <cp:lastModifiedBy>daria.shams</cp:lastModifiedBy>
  <dcterms:created xsi:type="dcterms:W3CDTF">2014-07-23T18:21:48Z</dcterms:created>
  <dcterms:modified xsi:type="dcterms:W3CDTF">2014-07-23T18:22:13Z</dcterms:modified>
</cp:coreProperties>
</file>