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"/>
    </mc:Choice>
  </mc:AlternateContent>
  <bookViews>
    <workbookView xWindow="0" yWindow="0" windowWidth="28800" windowHeight="13020"/>
  </bookViews>
  <sheets>
    <sheet name="TUITION_RATE_FY16" sheetId="1" r:id="rId1"/>
  </sheets>
  <calcPr calcId="152511"/>
</workbook>
</file>

<file path=xl/calcChain.xml><?xml version="1.0" encoding="utf-8"?>
<calcChain xmlns="http://schemas.openxmlformats.org/spreadsheetml/2006/main">
  <c r="F623" i="1" l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J623" i="1" l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<sst xmlns="http://schemas.openxmlformats.org/spreadsheetml/2006/main" count="1252" uniqueCount="695">
  <si>
    <t>SCHOOL</t>
  </si>
  <si>
    <t>PROPERTY</t>
  </si>
  <si>
    <t>STATE</t>
  </si>
  <si>
    <t>IN-STATE</t>
  </si>
  <si>
    <t>OUT-STATE</t>
  </si>
  <si>
    <t>TOTAL</t>
  </si>
  <si>
    <t>INCOME TAX</t>
  </si>
  <si>
    <t>&amp; INCOME TAX</t>
  </si>
  <si>
    <t>EDUCATION</t>
  </si>
  <si>
    <t>DISTRICT</t>
  </si>
  <si>
    <t>TUITION</t>
  </si>
  <si>
    <t>IRN</t>
  </si>
  <si>
    <t>COUNTY</t>
  </si>
  <si>
    <t>TAX REVENUE</t>
  </si>
  <si>
    <t>REVENUE</t>
  </si>
  <si>
    <t>AID</t>
  </si>
  <si>
    <t>RATE</t>
  </si>
  <si>
    <t>Ada Ex Vill SD</t>
  </si>
  <si>
    <t>Hardin</t>
  </si>
  <si>
    <t>Adena Local SD</t>
  </si>
  <si>
    <t>Ross</t>
  </si>
  <si>
    <t>Akron City SD</t>
  </si>
  <si>
    <t>Summit</t>
  </si>
  <si>
    <t>Alexander Local SD</t>
  </si>
  <si>
    <t>Athens</t>
  </si>
  <si>
    <t>Allen East Local SD</t>
  </si>
  <si>
    <t>Allen</t>
  </si>
  <si>
    <t>Alliance City SD</t>
  </si>
  <si>
    <t>Stark</t>
  </si>
  <si>
    <t>Amanda-Clearcreek Local SD</t>
  </si>
  <si>
    <t>Fairfield</t>
  </si>
  <si>
    <t>Amherst Ex Vill SD</t>
  </si>
  <si>
    <t>Lorain</t>
  </si>
  <si>
    <t>Anna Local SD</t>
  </si>
  <si>
    <t>Shelby</t>
  </si>
  <si>
    <t>Ansonia Local SD</t>
  </si>
  <si>
    <t>Darke</t>
  </si>
  <si>
    <t>Anthony Wayne Local SD</t>
  </si>
  <si>
    <t>Lucas</t>
  </si>
  <si>
    <t>Antwerp Local SD</t>
  </si>
  <si>
    <t>Paulding</t>
  </si>
  <si>
    <t>Arcadia Local SD</t>
  </si>
  <si>
    <t>Hancock</t>
  </si>
  <si>
    <t>Arcanum Butler Local SD</t>
  </si>
  <si>
    <t>Archbold-Area Local SD</t>
  </si>
  <si>
    <t>Fulton</t>
  </si>
  <si>
    <t>Arlington Local SD</t>
  </si>
  <si>
    <t>Ashland City SD</t>
  </si>
  <si>
    <t>Ashland</t>
  </si>
  <si>
    <t>Ashtabula Area City SD</t>
  </si>
  <si>
    <t>Ashtabula</t>
  </si>
  <si>
    <t>Athens City SD</t>
  </si>
  <si>
    <t>Aurora City SD</t>
  </si>
  <si>
    <t>Portage</t>
  </si>
  <si>
    <t>Austintown Local SD</t>
  </si>
  <si>
    <t>Mahoning</t>
  </si>
  <si>
    <t>Avon Lake City SD</t>
  </si>
  <si>
    <t>Avon Local SD</t>
  </si>
  <si>
    <t>Ayersville Local SD</t>
  </si>
  <si>
    <t>Defiance</t>
  </si>
  <si>
    <t>Barberton City SD</t>
  </si>
  <si>
    <t>Barnesville Ex Vill SD</t>
  </si>
  <si>
    <t>Belmont</t>
  </si>
  <si>
    <t>Batavia Local SD</t>
  </si>
  <si>
    <t>Clermont</t>
  </si>
  <si>
    <t>Bath Local SD</t>
  </si>
  <si>
    <t>Bay Village City SD</t>
  </si>
  <si>
    <t>Cuyahoga</t>
  </si>
  <si>
    <t>Beachwood City SD</t>
  </si>
  <si>
    <t>Beaver Local SD</t>
  </si>
  <si>
    <t>Columbiana</t>
  </si>
  <si>
    <t>Beavercreek City SD</t>
  </si>
  <si>
    <t>Greene</t>
  </si>
  <si>
    <t>Bedford City SD</t>
  </si>
  <si>
    <t>Bellaire Local SD</t>
  </si>
  <si>
    <t>Bellefontaine City SD</t>
  </si>
  <si>
    <t>Logan</t>
  </si>
  <si>
    <t>Bellevue City SD</t>
  </si>
  <si>
    <t>Huron</t>
  </si>
  <si>
    <t>Belpre City SD</t>
  </si>
  <si>
    <t>Washington</t>
  </si>
  <si>
    <t>Benjamin Logan Local SD</t>
  </si>
  <si>
    <t>Benton Carroll Salem Local S</t>
  </si>
  <si>
    <t>Ottawa</t>
  </si>
  <si>
    <t>Berea City SD</t>
  </si>
  <si>
    <t>Berkshire Local SD</t>
  </si>
  <si>
    <t>Geauga</t>
  </si>
  <si>
    <t>Berne Union Local SD</t>
  </si>
  <si>
    <t>Bethel Local SD</t>
  </si>
  <si>
    <t>Miami</t>
  </si>
  <si>
    <t>Bethel-Tate Local SD</t>
  </si>
  <si>
    <t>Bexley City SD</t>
  </si>
  <si>
    <t>Franklin</t>
  </si>
  <si>
    <t>Big Walnut Local SD</t>
  </si>
  <si>
    <t>Delaware</t>
  </si>
  <si>
    <t>Black River Local SD</t>
  </si>
  <si>
    <t>Medina</t>
  </si>
  <si>
    <t>Blanchester Local SD</t>
  </si>
  <si>
    <t>Clinton</t>
  </si>
  <si>
    <t>Bloom Carroll Local SD</t>
  </si>
  <si>
    <t>Bloom-Vernon Local SD</t>
  </si>
  <si>
    <t>Scioto</t>
  </si>
  <si>
    <t>Bloomfield-Mespo Local SD</t>
  </si>
  <si>
    <t>Trumbull</t>
  </si>
  <si>
    <t>Bluffton Ex Vill SD</t>
  </si>
  <si>
    <t>Boardman Local SD</t>
  </si>
  <si>
    <t>Botkins Local SD</t>
  </si>
  <si>
    <t>Bowling Green City SD</t>
  </si>
  <si>
    <t>Wood</t>
  </si>
  <si>
    <t>Bradford Ex Vill SD</t>
  </si>
  <si>
    <t>Brecksville-Broadview Height</t>
  </si>
  <si>
    <t>Bridgeport Ex Vill SD</t>
  </si>
  <si>
    <t>Bright Local SD</t>
  </si>
  <si>
    <t>Highland</t>
  </si>
  <si>
    <t>Bristol Local SD</t>
  </si>
  <si>
    <t>Brookfield Local SD</t>
  </si>
  <si>
    <t>Brooklyn City SD</t>
  </si>
  <si>
    <t>Brookville Local SD</t>
  </si>
  <si>
    <t>Montgomery</t>
  </si>
  <si>
    <t>Brown Local SD</t>
  </si>
  <si>
    <t>Carroll</t>
  </si>
  <si>
    <t>Brunswick City SD</t>
  </si>
  <si>
    <t>Bryan City SD</t>
  </si>
  <si>
    <t>Williams</t>
  </si>
  <si>
    <t>Buckeye Central Local SD</t>
  </si>
  <si>
    <t>Crawford</t>
  </si>
  <si>
    <t>Buckeye Local SD</t>
  </si>
  <si>
    <t>Jefferson</t>
  </si>
  <si>
    <t>Buckeye Valley Local SD</t>
  </si>
  <si>
    <t>Bucyrus City SD</t>
  </si>
  <si>
    <t>Caldwell Ex Vill SD</t>
  </si>
  <si>
    <t>Noble</t>
  </si>
  <si>
    <t>Cambridge City SD</t>
  </si>
  <si>
    <t>Guernsey</t>
  </si>
  <si>
    <t>Campbell City SD</t>
  </si>
  <si>
    <t>Canal Winchester Local SD</t>
  </si>
  <si>
    <t>Canfield Local SD</t>
  </si>
  <si>
    <t>Canton City SD</t>
  </si>
  <si>
    <t>Canton Local SD</t>
  </si>
  <si>
    <t>Cardinal Local SD</t>
  </si>
  <si>
    <t>Cardington-Lincoln Local SD</t>
  </si>
  <si>
    <t>Morrow</t>
  </si>
  <si>
    <t>Carey Ex Vill SD</t>
  </si>
  <si>
    <t>Wyandot</t>
  </si>
  <si>
    <t>Carlisle Local SD</t>
  </si>
  <si>
    <t>Warren</t>
  </si>
  <si>
    <t>Carrollton Ex Vill SD</t>
  </si>
  <si>
    <t>Cedar Cliff Local SD</t>
  </si>
  <si>
    <t>Celina City SD</t>
  </si>
  <si>
    <t>Mercer</t>
  </si>
  <si>
    <t>Centerburg Local SD</t>
  </si>
  <si>
    <t>Knox</t>
  </si>
  <si>
    <t>Centerville City SD</t>
  </si>
  <si>
    <t>Central Local SD</t>
  </si>
  <si>
    <t>Chagrin Falls Ex Vill SD</t>
  </si>
  <si>
    <t>Champion Local SD</t>
  </si>
  <si>
    <t>Chardon Local SD</t>
  </si>
  <si>
    <t>Chesapeake Union Ex Vill SD</t>
  </si>
  <si>
    <t>Lawrence</t>
  </si>
  <si>
    <t>Chillicothe City SD</t>
  </si>
  <si>
    <t>Chippewa Local SD</t>
  </si>
  <si>
    <t>Wayne</t>
  </si>
  <si>
    <t>Cincinnati City SD</t>
  </si>
  <si>
    <t>Hamilton</t>
  </si>
  <si>
    <t>Circleville City SD</t>
  </si>
  <si>
    <t>Pickaway</t>
  </si>
  <si>
    <t>Clark-Shawnee Local SD</t>
  </si>
  <si>
    <t>Clark</t>
  </si>
  <si>
    <t>Clay Local SD</t>
  </si>
  <si>
    <t>Claymont City SD</t>
  </si>
  <si>
    <t>Tuscarawas</t>
  </si>
  <si>
    <t>Clear Fork Valley Local SD</t>
  </si>
  <si>
    <t>Richland</t>
  </si>
  <si>
    <t>Clearview Local SD</t>
  </si>
  <si>
    <t>Clermont-Northeastern Local</t>
  </si>
  <si>
    <t>Cleveland Hts-Univ Hts City</t>
  </si>
  <si>
    <t>Cleveland Municipal SD</t>
  </si>
  <si>
    <t>Clinton-Massie Local SD</t>
  </si>
  <si>
    <t>Cloverleaf Local SD</t>
  </si>
  <si>
    <t>Clyde-Green Springs Ex Vill</t>
  </si>
  <si>
    <t>Sandusky</t>
  </si>
  <si>
    <t>Coldwater Ex Vill SD</t>
  </si>
  <si>
    <t>College Corner Local SD</t>
  </si>
  <si>
    <t>Preble</t>
  </si>
  <si>
    <t>Colonel Crawford Local SD</t>
  </si>
  <si>
    <t>Columbia Local SD</t>
  </si>
  <si>
    <t>Columbiana Ex Vill SD</t>
  </si>
  <si>
    <t>Columbus City SD</t>
  </si>
  <si>
    <t>Columbus Grove Local SD</t>
  </si>
  <si>
    <t>Putnam</t>
  </si>
  <si>
    <t>Conneaut Area City SD</t>
  </si>
  <si>
    <t>Conotton Valley Union Local</t>
  </si>
  <si>
    <t>Harrison</t>
  </si>
  <si>
    <t>Continental Local SD</t>
  </si>
  <si>
    <t>Copley-Fairlawn City SD</t>
  </si>
  <si>
    <t>Cory-Rawson Local SD</t>
  </si>
  <si>
    <t>Coshocton City SD</t>
  </si>
  <si>
    <t>Coshocton</t>
  </si>
  <si>
    <t>Coventry Local SD</t>
  </si>
  <si>
    <t>Covington Ex Vill SD</t>
  </si>
  <si>
    <t>Crestline Ex Vill SD</t>
  </si>
  <si>
    <t>Crestview Local SD</t>
  </si>
  <si>
    <t>Van Wert</t>
  </si>
  <si>
    <t>Crestwood Local SD</t>
  </si>
  <si>
    <t>Crooksville Ex Vill SD</t>
  </si>
  <si>
    <t>Perry</t>
  </si>
  <si>
    <t>Cuyahoga Falls City SD</t>
  </si>
  <si>
    <t>Cuyahoga Heights Local SD</t>
  </si>
  <si>
    <t>Dalton Local SD</t>
  </si>
  <si>
    <t>Danbury Local SD</t>
  </si>
  <si>
    <t>Danville Local SD</t>
  </si>
  <si>
    <t>Dawson-Bryant Local SD</t>
  </si>
  <si>
    <t>Dayton City SD</t>
  </si>
  <si>
    <t>Deer Park Community City SD</t>
  </si>
  <si>
    <t>Defiance City SD</t>
  </si>
  <si>
    <t>Delaware City SD</t>
  </si>
  <si>
    <t>Delphos City SD</t>
  </si>
  <si>
    <t>Dover City SD</t>
  </si>
  <si>
    <t>Dublin City SD</t>
  </si>
  <si>
    <t>East Cleveland City SD</t>
  </si>
  <si>
    <t>East Clinton Local SD</t>
  </si>
  <si>
    <t>East Guernsey Local SD</t>
  </si>
  <si>
    <t>East Holmes Local SD</t>
  </si>
  <si>
    <t>Holmes</t>
  </si>
  <si>
    <t>East Knox Local SD</t>
  </si>
  <si>
    <t>East Liverpool City SD</t>
  </si>
  <si>
    <t>East Muskingum Local SD</t>
  </si>
  <si>
    <t>Muskingum</t>
  </si>
  <si>
    <t>East Palestine City SD</t>
  </si>
  <si>
    <t>Eastern Local SD</t>
  </si>
  <si>
    <t>Brown</t>
  </si>
  <si>
    <t>Meigs</t>
  </si>
  <si>
    <t>Pike</t>
  </si>
  <si>
    <t>Eastwood Local SD</t>
  </si>
  <si>
    <t>Eaton Community Schools City</t>
  </si>
  <si>
    <t>Edgerton Local SD</t>
  </si>
  <si>
    <t>Edgewood City SD</t>
  </si>
  <si>
    <t>Butler</t>
  </si>
  <si>
    <t>Edison Local SD</t>
  </si>
  <si>
    <t>Erie</t>
  </si>
  <si>
    <t>Edon-Northwest Local SD</t>
  </si>
  <si>
    <t>Elgin Local SD</t>
  </si>
  <si>
    <t>Marion</t>
  </si>
  <si>
    <t>Elida Local SD</t>
  </si>
  <si>
    <t>Elmwood Local SD</t>
  </si>
  <si>
    <t>Elyria City SD</t>
  </si>
  <si>
    <t>Euclid City SD</t>
  </si>
  <si>
    <t>Evergreen Local SD</t>
  </si>
  <si>
    <t>Fairbanks Local SD</t>
  </si>
  <si>
    <t>Union</t>
  </si>
  <si>
    <t>Fairborn City SD</t>
  </si>
  <si>
    <t>Fairfield City SD</t>
  </si>
  <si>
    <t>Fairfield Local SD</t>
  </si>
  <si>
    <t>Fairfield Union Local SD</t>
  </si>
  <si>
    <t>Fairland Local SD</t>
  </si>
  <si>
    <t>Fairlawn Local SD</t>
  </si>
  <si>
    <t>Fairless Local SD</t>
  </si>
  <si>
    <t>Fairport Harbor Ex Vill SD</t>
  </si>
  <si>
    <t>Lake</t>
  </si>
  <si>
    <t>Fairview Park City SD</t>
  </si>
  <si>
    <t>Fayette Local SD</t>
  </si>
  <si>
    <t>Fayetteville-Perry Local SD</t>
  </si>
  <si>
    <t>Federal Hocking Local SD</t>
  </si>
  <si>
    <t>Felicity-Franklin Local SD</t>
  </si>
  <si>
    <t>Field Local SD</t>
  </si>
  <si>
    <t>Findlay City SD</t>
  </si>
  <si>
    <t>Finneytown Local SD</t>
  </si>
  <si>
    <t>Firelands Local SD</t>
  </si>
  <si>
    <t>Forest Hills Local SD</t>
  </si>
  <si>
    <t>Fort Frye Local SD</t>
  </si>
  <si>
    <t>Fort Loramie Local SD</t>
  </si>
  <si>
    <t>Fort Recovery Local SD</t>
  </si>
  <si>
    <t>Fostoria City SD</t>
  </si>
  <si>
    <t>Seneca</t>
  </si>
  <si>
    <t>Franklin City SD</t>
  </si>
  <si>
    <t>Franklin Local SD</t>
  </si>
  <si>
    <t>Franklin-Monroe Local SD</t>
  </si>
  <si>
    <t>Fredericktown Local SD</t>
  </si>
  <si>
    <t>Fremont City SD</t>
  </si>
  <si>
    <t>Frontier Local SD</t>
  </si>
  <si>
    <t>Gahanna-Jefferson City SD</t>
  </si>
  <si>
    <t>Galion City SD</t>
  </si>
  <si>
    <t>Gallia County Local SD</t>
  </si>
  <si>
    <t>Gallia</t>
  </si>
  <si>
    <t>Gallipolis City SD</t>
  </si>
  <si>
    <t>Garaway Local SD</t>
  </si>
  <si>
    <t>Garfield Heights City SD</t>
  </si>
  <si>
    <t>Geneva Area City SD</t>
  </si>
  <si>
    <t>Genoa Area Local SD</t>
  </si>
  <si>
    <t>Georgetown Ex Vill SD</t>
  </si>
  <si>
    <t>Gibsonburg Ex Vill SD</t>
  </si>
  <si>
    <t>Girard City SD</t>
  </si>
  <si>
    <t>Goshen Local SD</t>
  </si>
  <si>
    <t>Graham Local SD</t>
  </si>
  <si>
    <t>Champaign</t>
  </si>
  <si>
    <t>Grand Valley Local SD</t>
  </si>
  <si>
    <t>Grandview Heights City SD</t>
  </si>
  <si>
    <t>Granville Ex Vill SD</t>
  </si>
  <si>
    <t>Licking</t>
  </si>
  <si>
    <t>Green Local SD</t>
  </si>
  <si>
    <t>Greeneview Local SD</t>
  </si>
  <si>
    <t>Greenfield Ex Vill SD</t>
  </si>
  <si>
    <t>Greenon Local SD</t>
  </si>
  <si>
    <t>Greenville City SD</t>
  </si>
  <si>
    <t>Groveport Madison Local SD</t>
  </si>
  <si>
    <t>Hamilton City SD</t>
  </si>
  <si>
    <t>Hamilton Local SD</t>
  </si>
  <si>
    <t>Hardin Northern Local SD</t>
  </si>
  <si>
    <t>Hardin-Houston Local SD</t>
  </si>
  <si>
    <t>Harrison Hills City SD</t>
  </si>
  <si>
    <t>Heath City SD</t>
  </si>
  <si>
    <t>Hicksville Ex Vill SD</t>
  </si>
  <si>
    <t>Highland Local SD</t>
  </si>
  <si>
    <t>Hilliard City SD</t>
  </si>
  <si>
    <t>Hillsboro City SD</t>
  </si>
  <si>
    <t>Hillsdale Local SD</t>
  </si>
  <si>
    <t>Holgate Local SD</t>
  </si>
  <si>
    <t>Henry</t>
  </si>
  <si>
    <t>Hopewell-Loudon Local SD</t>
  </si>
  <si>
    <t>Howland Local SD</t>
  </si>
  <si>
    <t>Hubbard Ex Vill SD</t>
  </si>
  <si>
    <t>Huber Heights City SD</t>
  </si>
  <si>
    <t>Hudson City SD</t>
  </si>
  <si>
    <t>Huntington Local SD</t>
  </si>
  <si>
    <t>Huron City SD</t>
  </si>
  <si>
    <t>Independence Local SD</t>
  </si>
  <si>
    <t>Indian Creek Local SD</t>
  </si>
  <si>
    <t>Indian Hill Ex Vill SD</t>
  </si>
  <si>
    <t>Indian Lake Local SD</t>
  </si>
  <si>
    <t>Indian Valley Local SD</t>
  </si>
  <si>
    <t>Ironton City SD</t>
  </si>
  <si>
    <t>Jackson Center Local SD</t>
  </si>
  <si>
    <t>Jackson City SD</t>
  </si>
  <si>
    <t>Jackson</t>
  </si>
  <si>
    <t>Jackson Local SD</t>
  </si>
  <si>
    <t>Jackson-Milton Local SD</t>
  </si>
  <si>
    <t>James A Garfield Local SD</t>
  </si>
  <si>
    <t>Jefferson Area Local SD</t>
  </si>
  <si>
    <t>Jefferson Local SD</t>
  </si>
  <si>
    <t>Madison</t>
  </si>
  <si>
    <t>Jefferson Township Local SD</t>
  </si>
  <si>
    <t>Jennings Local SD</t>
  </si>
  <si>
    <t>Johnstown-Monroe Local SD</t>
  </si>
  <si>
    <t>Jonathan Alder Local SD</t>
  </si>
  <si>
    <t>Joseph Badger Local SD</t>
  </si>
  <si>
    <t>Kalida Local SD</t>
  </si>
  <si>
    <t>Kelleys Island Local SD</t>
  </si>
  <si>
    <t>Kenston Local SD</t>
  </si>
  <si>
    <t>Kent City SD</t>
  </si>
  <si>
    <t>Kenton City SD</t>
  </si>
  <si>
    <t>Kettering City SD</t>
  </si>
  <si>
    <t>Keystone Local SD</t>
  </si>
  <si>
    <t>Kings Local SD</t>
  </si>
  <si>
    <t>Kirtland Local SD</t>
  </si>
  <si>
    <t>La Brae Local SD</t>
  </si>
  <si>
    <t>Lake Local SD</t>
  </si>
  <si>
    <t>Lakeview Local SD</t>
  </si>
  <si>
    <t>Lakewood City SD</t>
  </si>
  <si>
    <t>Lakewood Local SD</t>
  </si>
  <si>
    <t>Lakota Local SD</t>
  </si>
  <si>
    <t>Lancaster City SD</t>
  </si>
  <si>
    <t>Lebanon City SD</t>
  </si>
  <si>
    <t>Leetonia Ex Vill SD</t>
  </si>
  <si>
    <t>Leipsic Local SD</t>
  </si>
  <si>
    <t>Lexington Local SD</t>
  </si>
  <si>
    <t>Liberty Benton Local SD</t>
  </si>
  <si>
    <t>Liberty Center Local SD</t>
  </si>
  <si>
    <t>Liberty Local SD</t>
  </si>
  <si>
    <t>Liberty Union-Thurston Local</t>
  </si>
  <si>
    <t>Licking Heights Local SD</t>
  </si>
  <si>
    <t>Licking Valley Local SD</t>
  </si>
  <si>
    <t>Lima City SD</t>
  </si>
  <si>
    <t>Lincolnview Local SD</t>
  </si>
  <si>
    <t>Lisbon Ex Vill SD</t>
  </si>
  <si>
    <t>Little Miami Local SD</t>
  </si>
  <si>
    <t>Lockland City SD</t>
  </si>
  <si>
    <t>Logan Elm Local SD</t>
  </si>
  <si>
    <t>Logan-Hocking Local SD</t>
  </si>
  <si>
    <t>Hocking</t>
  </si>
  <si>
    <t>London City SD</t>
  </si>
  <si>
    <t>Lorain City SD</t>
  </si>
  <si>
    <t>Lordstown Local SD</t>
  </si>
  <si>
    <t>Loudonville-Perrysville Ex V</t>
  </si>
  <si>
    <t>Louisville City SD</t>
  </si>
  <si>
    <t>Loveland City SD</t>
  </si>
  <si>
    <t>Lowellville Local SD</t>
  </si>
  <si>
    <t>Lucas Local SD</t>
  </si>
  <si>
    <t>Lynchburg-Clay Local SD</t>
  </si>
  <si>
    <t>Mad River Local SD</t>
  </si>
  <si>
    <t>Madeira City SD</t>
  </si>
  <si>
    <t>Madison Local SD</t>
  </si>
  <si>
    <t>Madison-Plains Local SD</t>
  </si>
  <si>
    <t>Manchester Local SD</t>
  </si>
  <si>
    <t>Adams</t>
  </si>
  <si>
    <t>Mansfield City SD</t>
  </si>
  <si>
    <t>Maple Heights City SD</t>
  </si>
  <si>
    <t>Mapleton Local SD</t>
  </si>
  <si>
    <t>Maplewood Local SD</t>
  </si>
  <si>
    <t>Margaretta Local SD</t>
  </si>
  <si>
    <t>Mariemont City SD</t>
  </si>
  <si>
    <t>Marietta City SD</t>
  </si>
  <si>
    <t>Marion City SD</t>
  </si>
  <si>
    <t>Marion Local SD</t>
  </si>
  <si>
    <t>Marlington Local SD</t>
  </si>
  <si>
    <t>Martins Ferry City SD</t>
  </si>
  <si>
    <t>Marysville Ex Vill SD</t>
  </si>
  <si>
    <t>Mason City SD</t>
  </si>
  <si>
    <t>Massillon City SD</t>
  </si>
  <si>
    <t>Mathews Local SD</t>
  </si>
  <si>
    <t>Maumee City SD</t>
  </si>
  <si>
    <t>Mayfield City SD</t>
  </si>
  <si>
    <t>Maysville Local SD</t>
  </si>
  <si>
    <t>McComb Local SD</t>
  </si>
  <si>
    <t>McDonald Local SD</t>
  </si>
  <si>
    <t>Mechanicsburg Ex Vill SD</t>
  </si>
  <si>
    <t>Medina City SD</t>
  </si>
  <si>
    <t>Meigs Local SD</t>
  </si>
  <si>
    <t>Mentor Ex Vill SD</t>
  </si>
  <si>
    <t>Miami East Local SD</t>
  </si>
  <si>
    <t>Miami Trace Local SD</t>
  </si>
  <si>
    <t>Fayette</t>
  </si>
  <si>
    <t>Miamisburg City SD</t>
  </si>
  <si>
    <t>Middle Bass Local SD</t>
  </si>
  <si>
    <t>Middletown City SD</t>
  </si>
  <si>
    <t>Midview Local SD</t>
  </si>
  <si>
    <t>Milford Ex Vill SD</t>
  </si>
  <si>
    <t>Millcreek-West Unity Local S</t>
  </si>
  <si>
    <t>Miller City-New Cleveland Lo</t>
  </si>
  <si>
    <t>Milton-Union Ex Vill SD</t>
  </si>
  <si>
    <t>Minerva Local SD</t>
  </si>
  <si>
    <t>Minford Local SD</t>
  </si>
  <si>
    <t>Minster Local SD</t>
  </si>
  <si>
    <t>Auglaize</t>
  </si>
  <si>
    <t>Mississinawa Valley Local SD</t>
  </si>
  <si>
    <t>Mogadore Local SD</t>
  </si>
  <si>
    <t>Mohawk Local SD</t>
  </si>
  <si>
    <t>Monroe Local SD</t>
  </si>
  <si>
    <t>Monroeville Local SD</t>
  </si>
  <si>
    <t>Montpelier Ex Vill SD</t>
  </si>
  <si>
    <t>Morgan Local SD</t>
  </si>
  <si>
    <t>Morgan</t>
  </si>
  <si>
    <t>Mount Gilead Ex Vill SD</t>
  </si>
  <si>
    <t>Mount Healthy City SD</t>
  </si>
  <si>
    <t>Mount Vernon City SD</t>
  </si>
  <si>
    <t>Napoleon City SD</t>
  </si>
  <si>
    <t>National Trail Local SD</t>
  </si>
  <si>
    <t>Nelsonville-York City SD</t>
  </si>
  <si>
    <t>New Albany-Plain Local SD</t>
  </si>
  <si>
    <t>New Boston Local SD</t>
  </si>
  <si>
    <t>New Bremen Local SD</t>
  </si>
  <si>
    <t>New Knoxville Local SD</t>
  </si>
  <si>
    <t>New Lebanon Local SD</t>
  </si>
  <si>
    <t>New Lexington City SD</t>
  </si>
  <si>
    <t>New London Local SD</t>
  </si>
  <si>
    <t>New Miami Local SD</t>
  </si>
  <si>
    <t>New Philadelphia City SD</t>
  </si>
  <si>
    <t>New Richmond Ex Vill SD</t>
  </si>
  <si>
    <t>New Riegel Local SD</t>
  </si>
  <si>
    <t>Newark City SD</t>
  </si>
  <si>
    <t>Newbury Local SD</t>
  </si>
  <si>
    <t>Newcomerstown Ex Vill SD</t>
  </si>
  <si>
    <t>Newton Falls Ex Vill SD</t>
  </si>
  <si>
    <t>Newton Local SD</t>
  </si>
  <si>
    <t>Niles City SD</t>
  </si>
  <si>
    <t>Noble Local SD</t>
  </si>
  <si>
    <t>Nordonia Hills City SD</t>
  </si>
  <si>
    <t>North Baltimore Local SD</t>
  </si>
  <si>
    <t>North Bass Local SD</t>
  </si>
  <si>
    <t>North Canton City SD</t>
  </si>
  <si>
    <t>North Central Local SD</t>
  </si>
  <si>
    <t>North College Hill City SD</t>
  </si>
  <si>
    <t>North Fork Local SD</t>
  </si>
  <si>
    <t>North Olmsted City SD</t>
  </si>
  <si>
    <t>North Ridgeville City SD</t>
  </si>
  <si>
    <t>North Royalton City SD</t>
  </si>
  <si>
    <t>North Union Local SD</t>
  </si>
  <si>
    <t>Northeastern Local SD</t>
  </si>
  <si>
    <t>Northern Local SD</t>
  </si>
  <si>
    <t>Northmont City SD</t>
  </si>
  <si>
    <t>Northmor Local SD</t>
  </si>
  <si>
    <t>Northridge Local SD</t>
  </si>
  <si>
    <t>Northwest Local SD</t>
  </si>
  <si>
    <t>Northwestern Local SD</t>
  </si>
  <si>
    <t>Northwood Local SD</t>
  </si>
  <si>
    <t>Norton City SD</t>
  </si>
  <si>
    <t>Norwalk City SD</t>
  </si>
  <si>
    <t>Norwayne Local SD</t>
  </si>
  <si>
    <t>Norwood City SD</t>
  </si>
  <si>
    <t>Oak Hill Union Local SD</t>
  </si>
  <si>
    <t>Oak Hills Local SD</t>
  </si>
  <si>
    <t>Oakwood City SD</t>
  </si>
  <si>
    <t>Oberlin City SD</t>
  </si>
  <si>
    <t>Ohio Valley Local SD</t>
  </si>
  <si>
    <t>Old Fort Local SD</t>
  </si>
  <si>
    <t>Olentangy Local SD</t>
  </si>
  <si>
    <t>Olmsted Falls City SD</t>
  </si>
  <si>
    <t>Ontario Local SD</t>
  </si>
  <si>
    <t>Orange City SD</t>
  </si>
  <si>
    <t>Oregon City SD</t>
  </si>
  <si>
    <t>Orrville City SD</t>
  </si>
  <si>
    <t>Osnaburg Local SD</t>
  </si>
  <si>
    <t>Otsego Local SD</t>
  </si>
  <si>
    <t>Ottawa Hills Local SD</t>
  </si>
  <si>
    <t>Ottawa-Glandorf Local SD</t>
  </si>
  <si>
    <t>Ottoville Local SD</t>
  </si>
  <si>
    <t>Painsville City Local SD</t>
  </si>
  <si>
    <t>Paint Valley Local SD</t>
  </si>
  <si>
    <t>Pandora-Gilboa Local SD</t>
  </si>
  <si>
    <t>Parkway Local SD</t>
  </si>
  <si>
    <t>Parma City SD</t>
  </si>
  <si>
    <t>Patrick Henry Local SD</t>
  </si>
  <si>
    <t>Paulding Ex Vill SD</t>
  </si>
  <si>
    <t>Perkins Local SD</t>
  </si>
  <si>
    <t>Perry Local SD</t>
  </si>
  <si>
    <t>Perrysburg Ex Vill SD</t>
  </si>
  <si>
    <t>Pettisville Local SD</t>
  </si>
  <si>
    <t>Pickerington Local SD</t>
  </si>
  <si>
    <t>Pike-Delta-York Local SD</t>
  </si>
  <si>
    <t>Piqua City SD</t>
  </si>
  <si>
    <t>Plain Local SD</t>
  </si>
  <si>
    <t>Pleasant Local SD</t>
  </si>
  <si>
    <t>Plymouth-Shiloh Local SD</t>
  </si>
  <si>
    <t>Poland Local SD</t>
  </si>
  <si>
    <t>Port Clinton City SD</t>
  </si>
  <si>
    <t>Portsmouth City SD</t>
  </si>
  <si>
    <t>Preble-Shawnee Local SD</t>
  </si>
  <si>
    <t>Princeton City SD</t>
  </si>
  <si>
    <t>Put-In-Bay Local SD</t>
  </si>
  <si>
    <t>Pymatuning Valley Local SD</t>
  </si>
  <si>
    <t>Ravenna City SD</t>
  </si>
  <si>
    <t>Reading Community City SD</t>
  </si>
  <si>
    <t>Revere Local SD</t>
  </si>
  <si>
    <t>Reynoldsburg City SD</t>
  </si>
  <si>
    <t>Richmond Heights Local SD</t>
  </si>
  <si>
    <t>Ridgedale Local SD</t>
  </si>
  <si>
    <t>Ridgemont Local SD</t>
  </si>
  <si>
    <t>Ridgewood Local SD</t>
  </si>
  <si>
    <t>Ripley-Union-Lewis Local SD</t>
  </si>
  <si>
    <t>Rittman Ex Vill SD</t>
  </si>
  <si>
    <t>River Valley Local SD</t>
  </si>
  <si>
    <t>River View Local SD</t>
  </si>
  <si>
    <t>Riverdale Local SD</t>
  </si>
  <si>
    <t>Riverside Local SD</t>
  </si>
  <si>
    <t>Rock Hill Local SD</t>
  </si>
  <si>
    <t>Rocky River City SD</t>
  </si>
  <si>
    <t>Rolling Hills Local SD</t>
  </si>
  <si>
    <t>Rootstown Local SD</t>
  </si>
  <si>
    <t>Ross Local SD</t>
  </si>
  <si>
    <t>Rossford Ex Vill SD</t>
  </si>
  <si>
    <t>Russia Local SD</t>
  </si>
  <si>
    <t>Salem City SD</t>
  </si>
  <si>
    <t>Sandusky City SD</t>
  </si>
  <si>
    <t>Sandy Valley Local SD</t>
  </si>
  <si>
    <t>Scioto Valley Local SD</t>
  </si>
  <si>
    <t>Sebring Local SD</t>
  </si>
  <si>
    <t>Seneca East Local SD</t>
  </si>
  <si>
    <t>Shadyside Local SD</t>
  </si>
  <si>
    <t>Shaker Heights City SD</t>
  </si>
  <si>
    <t>Shawnee Local SD</t>
  </si>
  <si>
    <t>Sheffield-Sheffield Lake Cit</t>
  </si>
  <si>
    <t>Shelby City SD</t>
  </si>
  <si>
    <t>Sidney City SD</t>
  </si>
  <si>
    <t>Solon City SD</t>
  </si>
  <si>
    <t>South Central Local SD</t>
  </si>
  <si>
    <t>South Euclid-Lyndhurst City</t>
  </si>
  <si>
    <t>South Point Local SD</t>
  </si>
  <si>
    <t>South Range Local SD</t>
  </si>
  <si>
    <t>South-Western City SD</t>
  </si>
  <si>
    <t>Southeast Local SD</t>
  </si>
  <si>
    <t>Southeastern Local SD</t>
  </si>
  <si>
    <t>Southern Local SD</t>
  </si>
  <si>
    <t>Southington Local SD</t>
  </si>
  <si>
    <t>Southwest Licking Local SD</t>
  </si>
  <si>
    <t>Southwest Local SD</t>
  </si>
  <si>
    <t>Spencerville Local SD</t>
  </si>
  <si>
    <t>Springboro Community City SD</t>
  </si>
  <si>
    <t>Springfield City SD</t>
  </si>
  <si>
    <t>Springfield Local SD</t>
  </si>
  <si>
    <t>St Bernard-Elmwood Place Cit</t>
  </si>
  <si>
    <t>St Clairsville-Richland City</t>
  </si>
  <si>
    <t>St Henry Consolidated Local</t>
  </si>
  <si>
    <t>St Marys City SD</t>
  </si>
  <si>
    <t>Steubenville City SD</t>
  </si>
  <si>
    <t>Stow-Munroe Falls City SD</t>
  </si>
  <si>
    <t>Strasburg-Franklin Local SD</t>
  </si>
  <si>
    <t>Streetsboro City SD</t>
  </si>
  <si>
    <t>Strongsville City SD</t>
  </si>
  <si>
    <t>Struthers City SD</t>
  </si>
  <si>
    <t>Stryker Local SD</t>
  </si>
  <si>
    <t>Sugarcreek Local SD</t>
  </si>
  <si>
    <t>Swanton Local SD</t>
  </si>
  <si>
    <t>Switzerland Of Ohio Local SD</t>
  </si>
  <si>
    <t>Monroe</t>
  </si>
  <si>
    <t>Sycamore Community City SD</t>
  </si>
  <si>
    <t>Sylvania City SD</t>
  </si>
  <si>
    <t>Symmes Valley Local SD</t>
  </si>
  <si>
    <t>Talawanda City SD</t>
  </si>
  <si>
    <t>Tallmadge City SD</t>
  </si>
  <si>
    <t>Teays Valley Local SD</t>
  </si>
  <si>
    <t>Tecumseh Local SD</t>
  </si>
  <si>
    <t>Three Rivers Local SD</t>
  </si>
  <si>
    <t>Tiffin City SD</t>
  </si>
  <si>
    <t>Tipp City Ex Vill SD</t>
  </si>
  <si>
    <t>Toledo City SD</t>
  </si>
  <si>
    <t>Toronto City SD</t>
  </si>
  <si>
    <t>Tri-County North Local SD</t>
  </si>
  <si>
    <t>Tri-Valley Local SD</t>
  </si>
  <si>
    <t>Tri-Village Local SD</t>
  </si>
  <si>
    <t>Triad Local SD</t>
  </si>
  <si>
    <t>Trimble Local SD</t>
  </si>
  <si>
    <t>Triway Local SD</t>
  </si>
  <si>
    <t>Trotwood-Madison City SD</t>
  </si>
  <si>
    <t>Troy City SD</t>
  </si>
  <si>
    <t>Tuscarawas Valley Local SD</t>
  </si>
  <si>
    <t>Tuslaw Local SD</t>
  </si>
  <si>
    <t>Twin Valley Community Local</t>
  </si>
  <si>
    <t>Twinsburg City SD</t>
  </si>
  <si>
    <t>Union Local SD</t>
  </si>
  <si>
    <t>Union Scioto Local SD</t>
  </si>
  <si>
    <t>United Local SD</t>
  </si>
  <si>
    <t>Upper Arlington City SD</t>
  </si>
  <si>
    <t>Upper Sandusky Ex Vill SD</t>
  </si>
  <si>
    <t>Upper Scioto Valley Local SD</t>
  </si>
  <si>
    <t>Urbana City SD</t>
  </si>
  <si>
    <t>Valley Local SD</t>
  </si>
  <si>
    <t>Valley View Local SD</t>
  </si>
  <si>
    <t>Van Buren Local SD</t>
  </si>
  <si>
    <t>Van Wert City SD</t>
  </si>
  <si>
    <t>Vandalia-Butler City SD</t>
  </si>
  <si>
    <t>Vanlue Local SD</t>
  </si>
  <si>
    <t>Vermilion Local SD</t>
  </si>
  <si>
    <t>Versailles Ex Vill SD</t>
  </si>
  <si>
    <t>Vinton County Local SD</t>
  </si>
  <si>
    <t>Vinton</t>
  </si>
  <si>
    <t>Wadsworth City SD</t>
  </si>
  <si>
    <t>Walnut Township Local SD</t>
  </si>
  <si>
    <t>Wapakoneta City SD</t>
  </si>
  <si>
    <t>Warren City SD</t>
  </si>
  <si>
    <t>Warren Local SD</t>
  </si>
  <si>
    <t>Warrensville Heights City SD</t>
  </si>
  <si>
    <t>Washington Court House City</t>
  </si>
  <si>
    <t>Washington Local SD</t>
  </si>
  <si>
    <t>Washington-Nile Local SD</t>
  </si>
  <si>
    <t>Waterloo Local SD</t>
  </si>
  <si>
    <t>Wauseon Ex Vill SD</t>
  </si>
  <si>
    <t>Waverly City SD</t>
  </si>
  <si>
    <t>Wayne Local SD</t>
  </si>
  <si>
    <t>Wayne Trace Local SD</t>
  </si>
  <si>
    <t>Waynesfield-Goshen Local SD</t>
  </si>
  <si>
    <t>Weathersfield Local SD</t>
  </si>
  <si>
    <t>Wellington Ex Vill SD</t>
  </si>
  <si>
    <t>Wellston City SD</t>
  </si>
  <si>
    <t>Wellsville Local SD</t>
  </si>
  <si>
    <t>West Branch Local SD</t>
  </si>
  <si>
    <t>West Carrollton City SD</t>
  </si>
  <si>
    <t>West Clermont Local SD</t>
  </si>
  <si>
    <t>West Geauga Local SD</t>
  </si>
  <si>
    <t>West Holmes Local SD</t>
  </si>
  <si>
    <t>West Liberty-Salem Local SD</t>
  </si>
  <si>
    <t>West Muskingum Local SD</t>
  </si>
  <si>
    <t>Western Brown Local SD</t>
  </si>
  <si>
    <t>Western Local SD</t>
  </si>
  <si>
    <t>Western Reserve Local SD</t>
  </si>
  <si>
    <t>Westerville City SD</t>
  </si>
  <si>
    <t>Westfall Local SD</t>
  </si>
  <si>
    <t>Westlake City SD</t>
  </si>
  <si>
    <t>Wheelersburg Local SD</t>
  </si>
  <si>
    <t>Whitehall City SD</t>
  </si>
  <si>
    <t>Wickliffe City SD</t>
  </si>
  <si>
    <t>Willard City SD</t>
  </si>
  <si>
    <t>Williamsburg Local SD</t>
  </si>
  <si>
    <t>Willoughby-Eastlake City SD</t>
  </si>
  <si>
    <t>Wilmington City SD</t>
  </si>
  <si>
    <t>Windham Ex Vill SD</t>
  </si>
  <si>
    <t>Winton Woods City SD</t>
  </si>
  <si>
    <t>Wolf Creek Local SD</t>
  </si>
  <si>
    <t>Woodmore Local SD</t>
  </si>
  <si>
    <t>Woodridge Local SD</t>
  </si>
  <si>
    <t>Wooster City SD</t>
  </si>
  <si>
    <t>Worthington City SD</t>
  </si>
  <si>
    <t>Wynford Local SD</t>
  </si>
  <si>
    <t>Wyoming City SD</t>
  </si>
  <si>
    <t>Xenia Community City SD</t>
  </si>
  <si>
    <t>Yellow Springs Ex Vill SD</t>
  </si>
  <si>
    <t>Youngstown City SD</t>
  </si>
  <si>
    <t>Zane Trace Local SD</t>
  </si>
  <si>
    <t>Zanesville City SD</t>
  </si>
  <si>
    <t>OHIO DEPARTMENT OF EDUCATION</t>
  </si>
  <si>
    <t>daria.shams:tuition_rate_fy16.xlsx</t>
  </si>
  <si>
    <t>OFFICE OF BUDGET AND SCHOOL FUNDING</t>
  </si>
  <si>
    <t xml:space="preserve">TUITION  </t>
  </si>
  <si>
    <t xml:space="preserve"> </t>
  </si>
  <si>
    <t>Tuition Rate Calculation for FY16 based on Provisions of Am. Sub. H. B. 64 of 131st General Assembly</t>
  </si>
  <si>
    <t xml:space="preserve">FORMULA  </t>
  </si>
  <si>
    <t>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</si>
</sst>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4" fontId="0" fillId="0" borderId="0" xfId="0" applyNumberFormat="1"/>
    <xf numFmtId="0" fontId="16" fillId="0" borderId="0" xfId="0" applyFont="1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0" fontId="0" fillId="0" borderId="0" xfId="0" applyAlignment="1"/>
    <xf numFmtId="165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165" fontId="16" fillId="33" borderId="0" xfId="0" applyNumberFormat="1" applyFont="1" applyFill="1" applyAlignment="1">
      <alignment horizontal="center"/>
    </xf>
    <xf numFmtId="165" fontId="0" fillId="33" borderId="0" xfId="0" applyNumberFormat="1" applyFill="1"/>
    <xf numFmtId="0" fontId="0" fillId="0" borderId="0" xfId="0" applyAlignme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3"/>
  <sheetViews>
    <sheetView tabSelected="1" workbookViewId="0">
      <selection sqref="A1:C1"/>
    </sheetView>
  </sheetViews>
  <sheetFormatPr defaultRowHeight="15" x14ac:dyDescent="0.25"/>
  <cols>
    <col min="1" max="1" width="7" bestFit="1" customWidth="1"/>
    <col min="2" max="2" width="28.5703125" bestFit="1" customWidth="1"/>
    <col min="3" max="3" width="12.42578125" bestFit="1" customWidth="1"/>
    <col min="4" max="4" width="13.28515625" style="3" bestFit="1" customWidth="1"/>
    <col min="5" max="5" width="12.28515625" style="3" bestFit="1" customWidth="1"/>
    <col min="6" max="6" width="14.42578125" style="3" bestFit="1" customWidth="1"/>
    <col min="7" max="7" width="14.85546875" style="4" bestFit="1" customWidth="1"/>
    <col min="8" max="8" width="10.85546875" style="1" bestFit="1" customWidth="1"/>
    <col min="9" max="10" width="11.140625" style="4" bestFit="1" customWidth="1"/>
    <col min="12" max="12" width="1.42578125" bestFit="1" customWidth="1"/>
  </cols>
  <sheetData>
    <row r="1" spans="1:12" x14ac:dyDescent="0.25">
      <c r="A1" s="12" t="s">
        <v>688</v>
      </c>
      <c r="B1" s="12"/>
      <c r="C1" s="12"/>
      <c r="I1" s="5"/>
    </row>
    <row r="2" spans="1:12" x14ac:dyDescent="0.25">
      <c r="A2" s="6"/>
      <c r="B2" s="6"/>
      <c r="C2" s="6"/>
      <c r="I2" s="5"/>
    </row>
    <row r="3" spans="1:12" ht="21" x14ac:dyDescent="0.35">
      <c r="A3" s="13" t="s">
        <v>687</v>
      </c>
      <c r="B3" s="13"/>
      <c r="C3" s="13"/>
      <c r="D3" s="13"/>
      <c r="E3" s="13"/>
      <c r="F3" s="13"/>
      <c r="G3" s="13"/>
      <c r="H3" s="13"/>
      <c r="I3" s="13"/>
    </row>
    <row r="4" spans="1:12" ht="21" x14ac:dyDescent="0.35">
      <c r="A4" s="13" t="s">
        <v>689</v>
      </c>
      <c r="B4" s="13"/>
      <c r="C4" s="13"/>
      <c r="D4" s="13"/>
      <c r="E4" s="13"/>
      <c r="F4" s="13"/>
      <c r="G4" s="13"/>
      <c r="H4" s="13"/>
      <c r="I4" s="13"/>
    </row>
    <row r="5" spans="1:12" x14ac:dyDescent="0.25">
      <c r="A5" s="6"/>
      <c r="B5" s="6"/>
      <c r="C5" s="6"/>
      <c r="I5" s="5"/>
    </row>
    <row r="6" spans="1:12" ht="18.75" x14ac:dyDescent="0.3">
      <c r="A6" s="14" t="s">
        <v>692</v>
      </c>
      <c r="B6" s="14"/>
      <c r="C6" s="14"/>
      <c r="D6" s="14"/>
      <c r="E6" s="14"/>
      <c r="F6" s="14"/>
      <c r="G6" s="14"/>
      <c r="H6" s="14"/>
      <c r="I6" s="14"/>
    </row>
    <row r="8" spans="1:12" x14ac:dyDescent="0.25">
      <c r="D8" s="8"/>
      <c r="E8" s="8" t="s">
        <v>0</v>
      </c>
      <c r="F8" s="8" t="s">
        <v>1</v>
      </c>
      <c r="G8" s="7" t="s">
        <v>2</v>
      </c>
      <c r="H8" s="9" t="s">
        <v>9</v>
      </c>
      <c r="I8" s="10" t="s">
        <v>3</v>
      </c>
      <c r="J8" s="10" t="s">
        <v>4</v>
      </c>
    </row>
    <row r="9" spans="1:12" x14ac:dyDescent="0.25">
      <c r="D9" s="8" t="s">
        <v>5</v>
      </c>
      <c r="E9" s="8" t="s">
        <v>6</v>
      </c>
      <c r="F9" s="8" t="s">
        <v>7</v>
      </c>
      <c r="G9" s="7" t="s">
        <v>8</v>
      </c>
      <c r="H9" s="9" t="s">
        <v>693</v>
      </c>
      <c r="I9" s="10" t="s">
        <v>10</v>
      </c>
      <c r="J9" s="10" t="s">
        <v>690</v>
      </c>
    </row>
    <row r="10" spans="1:12" x14ac:dyDescent="0.25">
      <c r="A10" s="2" t="s">
        <v>11</v>
      </c>
      <c r="B10" s="2" t="s">
        <v>9</v>
      </c>
      <c r="C10" s="2" t="s">
        <v>12</v>
      </c>
      <c r="D10" s="8" t="s">
        <v>13</v>
      </c>
      <c r="E10" s="8" t="s">
        <v>14</v>
      </c>
      <c r="F10" s="8" t="s">
        <v>14</v>
      </c>
      <c r="G10" s="7" t="s">
        <v>15</v>
      </c>
      <c r="H10" s="9" t="s">
        <v>694</v>
      </c>
      <c r="I10" s="10" t="s">
        <v>16</v>
      </c>
      <c r="J10" s="10" t="s">
        <v>16</v>
      </c>
    </row>
    <row r="11" spans="1:12" x14ac:dyDescent="0.25">
      <c r="I11" s="11"/>
      <c r="J11" s="11"/>
    </row>
    <row r="12" spans="1:12" x14ac:dyDescent="0.25">
      <c r="A12">
        <v>45187</v>
      </c>
      <c r="B12" t="s">
        <v>17</v>
      </c>
      <c r="C12" t="s">
        <v>18</v>
      </c>
      <c r="D12" s="3">
        <v>2369610</v>
      </c>
      <c r="E12" s="3">
        <v>1440658</v>
      </c>
      <c r="F12" s="3">
        <f>D12+E12</f>
        <v>3810268</v>
      </c>
      <c r="G12" s="4">
        <v>4296940.9000000004</v>
      </c>
      <c r="H12" s="1">
        <v>828.27</v>
      </c>
      <c r="I12" s="11">
        <f>F12/H12</f>
        <v>4600.2728578845063</v>
      </c>
      <c r="J12" s="11">
        <f>(F12+G12)/H12</f>
        <v>9788.1233172757675</v>
      </c>
      <c r="L12" s="4" t="s">
        <v>691</v>
      </c>
    </row>
    <row r="13" spans="1:12" x14ac:dyDescent="0.25">
      <c r="A13">
        <v>49494</v>
      </c>
      <c r="B13" t="s">
        <v>19</v>
      </c>
      <c r="C13" t="s">
        <v>20</v>
      </c>
      <c r="D13" s="3">
        <v>2923746</v>
      </c>
      <c r="E13" s="3">
        <v>105262</v>
      </c>
      <c r="F13" s="3">
        <f t="shared" ref="F13:F76" si="0">D13+E13</f>
        <v>3029008</v>
      </c>
      <c r="G13" s="4">
        <v>6757517.5099999998</v>
      </c>
      <c r="H13" s="1">
        <v>1141.97</v>
      </c>
      <c r="I13" s="11">
        <f t="shared" ref="I13:I76" si="1">F13/H13</f>
        <v>2652.4409572930986</v>
      </c>
      <c r="J13" s="11">
        <f t="shared" ref="J13:J76" si="2">(F13+G13)/H13</f>
        <v>8569.8621767647128</v>
      </c>
    </row>
    <row r="14" spans="1:12" x14ac:dyDescent="0.25">
      <c r="A14">
        <v>43489</v>
      </c>
      <c r="B14" t="s">
        <v>21</v>
      </c>
      <c r="C14" t="s">
        <v>22</v>
      </c>
      <c r="D14" s="3">
        <v>128288556</v>
      </c>
      <c r="E14" s="3">
        <v>0</v>
      </c>
      <c r="F14" s="3">
        <f t="shared" si="0"/>
        <v>128288556</v>
      </c>
      <c r="G14" s="4">
        <v>176493738.99000001</v>
      </c>
      <c r="H14" s="1">
        <v>27156.99</v>
      </c>
      <c r="I14" s="11">
        <f t="shared" si="1"/>
        <v>4723.9607924147704</v>
      </c>
      <c r="J14" s="11">
        <f t="shared" si="2"/>
        <v>11222.97776705003</v>
      </c>
    </row>
    <row r="15" spans="1:12" x14ac:dyDescent="0.25">
      <c r="A15">
        <v>45906</v>
      </c>
      <c r="B15" t="s">
        <v>23</v>
      </c>
      <c r="C15" t="s">
        <v>24</v>
      </c>
      <c r="D15" s="3">
        <v>5082780</v>
      </c>
      <c r="E15" s="3">
        <v>0</v>
      </c>
      <c r="F15" s="3">
        <f t="shared" si="0"/>
        <v>5082780</v>
      </c>
      <c r="G15" s="4">
        <v>9585771.6500000004</v>
      </c>
      <c r="H15" s="1">
        <v>1614.54</v>
      </c>
      <c r="I15" s="11">
        <f t="shared" si="1"/>
        <v>3148.1288788137799</v>
      </c>
      <c r="J15" s="11">
        <f t="shared" si="2"/>
        <v>9085.2822785437347</v>
      </c>
    </row>
    <row r="16" spans="1:12" x14ac:dyDescent="0.25">
      <c r="A16">
        <v>45757</v>
      </c>
      <c r="B16" t="s">
        <v>25</v>
      </c>
      <c r="C16" t="s">
        <v>26</v>
      </c>
      <c r="D16" s="3">
        <v>2846650</v>
      </c>
      <c r="E16" s="3">
        <v>0</v>
      </c>
      <c r="F16" s="3">
        <f t="shared" si="0"/>
        <v>2846650</v>
      </c>
      <c r="G16" s="4">
        <v>5416320.6100000003</v>
      </c>
      <c r="H16" s="1">
        <v>1050.8</v>
      </c>
      <c r="I16" s="11">
        <f t="shared" si="1"/>
        <v>2709.0312143129045</v>
      </c>
      <c r="J16" s="11">
        <f t="shared" si="2"/>
        <v>7863.5045774647897</v>
      </c>
    </row>
    <row r="17" spans="1:10" x14ac:dyDescent="0.25">
      <c r="A17">
        <v>43497</v>
      </c>
      <c r="B17" t="s">
        <v>27</v>
      </c>
      <c r="C17" t="s">
        <v>28</v>
      </c>
      <c r="D17" s="3">
        <v>7735214</v>
      </c>
      <c r="E17" s="3">
        <v>0</v>
      </c>
      <c r="F17" s="3">
        <f t="shared" si="0"/>
        <v>7735214</v>
      </c>
      <c r="G17" s="4">
        <v>20981265.640000001</v>
      </c>
      <c r="H17" s="1">
        <v>3224.27</v>
      </c>
      <c r="I17" s="11">
        <f t="shared" si="1"/>
        <v>2399.0590118073237</v>
      </c>
      <c r="J17" s="11">
        <f t="shared" si="2"/>
        <v>8906.3507832780761</v>
      </c>
    </row>
    <row r="18" spans="1:10" x14ac:dyDescent="0.25">
      <c r="A18">
        <v>46847</v>
      </c>
      <c r="B18" t="s">
        <v>29</v>
      </c>
      <c r="C18" t="s">
        <v>30</v>
      </c>
      <c r="D18" s="3">
        <v>3864383</v>
      </c>
      <c r="E18" s="3">
        <v>2347500</v>
      </c>
      <c r="F18" s="3">
        <f t="shared" si="0"/>
        <v>6211883</v>
      </c>
      <c r="G18" s="4">
        <v>9582467.1300000008</v>
      </c>
      <c r="H18" s="1">
        <v>1539.04</v>
      </c>
      <c r="I18" s="11">
        <f t="shared" si="1"/>
        <v>4036.2063364175069</v>
      </c>
      <c r="J18" s="11">
        <f t="shared" si="2"/>
        <v>10262.468896195031</v>
      </c>
    </row>
    <row r="19" spans="1:10" x14ac:dyDescent="0.25">
      <c r="A19">
        <v>45195</v>
      </c>
      <c r="B19" t="s">
        <v>31</v>
      </c>
      <c r="C19" t="s">
        <v>32</v>
      </c>
      <c r="D19" s="3">
        <v>20785228</v>
      </c>
      <c r="E19" s="3">
        <v>0</v>
      </c>
      <c r="F19" s="3">
        <f t="shared" si="0"/>
        <v>20785228</v>
      </c>
      <c r="G19" s="4">
        <v>14641881.779999999</v>
      </c>
      <c r="H19" s="1">
        <v>3706.7</v>
      </c>
      <c r="I19" s="11">
        <f t="shared" si="1"/>
        <v>5607.4751126338797</v>
      </c>
      <c r="J19" s="11">
        <f t="shared" si="2"/>
        <v>9557.5875522702136</v>
      </c>
    </row>
    <row r="20" spans="1:10" x14ac:dyDescent="0.25">
      <c r="A20">
        <v>49759</v>
      </c>
      <c r="B20" t="s">
        <v>33</v>
      </c>
      <c r="C20" t="s">
        <v>34</v>
      </c>
      <c r="D20" s="3">
        <v>3954216</v>
      </c>
      <c r="E20" s="3">
        <v>1861196</v>
      </c>
      <c r="F20" s="3">
        <f t="shared" si="0"/>
        <v>5815412</v>
      </c>
      <c r="G20" s="4">
        <v>4778404.1100000003</v>
      </c>
      <c r="H20" s="1">
        <v>1131.71</v>
      </c>
      <c r="I20" s="11">
        <f t="shared" si="1"/>
        <v>5138.6061800284524</v>
      </c>
      <c r="J20" s="11">
        <f t="shared" si="2"/>
        <v>9360.8929054263008</v>
      </c>
    </row>
    <row r="21" spans="1:10" x14ac:dyDescent="0.25">
      <c r="A21">
        <v>46623</v>
      </c>
      <c r="B21" t="s">
        <v>35</v>
      </c>
      <c r="C21" t="s">
        <v>36</v>
      </c>
      <c r="D21" s="3">
        <v>2010105</v>
      </c>
      <c r="E21" s="3">
        <v>1031279</v>
      </c>
      <c r="F21" s="3">
        <f t="shared" si="0"/>
        <v>3041384</v>
      </c>
      <c r="G21" s="4">
        <v>3808869.63</v>
      </c>
      <c r="H21" s="1">
        <v>614.37</v>
      </c>
      <c r="I21" s="11">
        <f t="shared" si="1"/>
        <v>4950.4109901199599</v>
      </c>
      <c r="J21" s="11">
        <f t="shared" si="2"/>
        <v>11150.04578674089</v>
      </c>
    </row>
    <row r="22" spans="1:10" x14ac:dyDescent="0.25">
      <c r="A22">
        <v>48207</v>
      </c>
      <c r="B22" t="s">
        <v>37</v>
      </c>
      <c r="C22" t="s">
        <v>38</v>
      </c>
      <c r="D22" s="3">
        <v>29592442</v>
      </c>
      <c r="E22" s="3">
        <v>0</v>
      </c>
      <c r="F22" s="3">
        <f t="shared" si="0"/>
        <v>29592442</v>
      </c>
      <c r="G22" s="4">
        <v>6932528.6799999997</v>
      </c>
      <c r="H22" s="1">
        <v>4183.22</v>
      </c>
      <c r="I22" s="11">
        <f t="shared" si="1"/>
        <v>7074.0821663694469</v>
      </c>
      <c r="J22" s="11">
        <f t="shared" si="2"/>
        <v>8731.3052337672889</v>
      </c>
    </row>
    <row r="23" spans="1:10" x14ac:dyDescent="0.25">
      <c r="A23">
        <v>48991</v>
      </c>
      <c r="B23" t="s">
        <v>39</v>
      </c>
      <c r="C23" t="s">
        <v>40</v>
      </c>
      <c r="D23" s="3">
        <v>1811348</v>
      </c>
      <c r="E23" s="3">
        <v>1099383</v>
      </c>
      <c r="F23" s="3">
        <f t="shared" si="0"/>
        <v>2910731</v>
      </c>
      <c r="G23" s="4">
        <v>3346366.85</v>
      </c>
      <c r="H23" s="1">
        <v>611.59</v>
      </c>
      <c r="I23" s="11">
        <f t="shared" si="1"/>
        <v>4759.2848149904348</v>
      </c>
      <c r="J23" s="11">
        <f t="shared" si="2"/>
        <v>10230.87010905999</v>
      </c>
    </row>
    <row r="24" spans="1:10" x14ac:dyDescent="0.25">
      <c r="A24">
        <v>47415</v>
      </c>
      <c r="B24" t="s">
        <v>41</v>
      </c>
      <c r="C24" t="s">
        <v>42</v>
      </c>
      <c r="D24" s="3">
        <v>2755142</v>
      </c>
      <c r="E24" s="3">
        <v>774003</v>
      </c>
      <c r="F24" s="3">
        <f t="shared" si="0"/>
        <v>3529145</v>
      </c>
      <c r="G24" s="4">
        <v>1772787.6</v>
      </c>
      <c r="H24" s="1">
        <v>488.73</v>
      </c>
      <c r="I24" s="11">
        <f t="shared" si="1"/>
        <v>7221.0525238884456</v>
      </c>
      <c r="J24" s="11">
        <f t="shared" si="2"/>
        <v>10848.387862418922</v>
      </c>
    </row>
    <row r="25" spans="1:10" x14ac:dyDescent="0.25">
      <c r="A25">
        <v>46631</v>
      </c>
      <c r="B25" t="s">
        <v>43</v>
      </c>
      <c r="C25" t="s">
        <v>36</v>
      </c>
      <c r="D25" s="3">
        <v>3123512</v>
      </c>
      <c r="E25" s="3">
        <v>1755198</v>
      </c>
      <c r="F25" s="3">
        <f t="shared" si="0"/>
        <v>4878710</v>
      </c>
      <c r="G25" s="4">
        <v>5031123.3099999996</v>
      </c>
      <c r="H25" s="1">
        <v>981.42</v>
      </c>
      <c r="I25" s="11">
        <f t="shared" si="1"/>
        <v>4971.0725275621044</v>
      </c>
      <c r="J25" s="11">
        <f t="shared" si="2"/>
        <v>10097.443816103196</v>
      </c>
    </row>
    <row r="26" spans="1:10" x14ac:dyDescent="0.25">
      <c r="A26">
        <v>47043</v>
      </c>
      <c r="B26" t="s">
        <v>44</v>
      </c>
      <c r="C26" t="s">
        <v>45</v>
      </c>
      <c r="D26" s="3">
        <v>6778935</v>
      </c>
      <c r="E26" s="3">
        <v>0</v>
      </c>
      <c r="F26" s="3">
        <f t="shared" si="0"/>
        <v>6778935</v>
      </c>
      <c r="G26" s="4">
        <v>3115451.42</v>
      </c>
      <c r="H26" s="1">
        <v>1259.03</v>
      </c>
      <c r="I26" s="11">
        <f t="shared" si="1"/>
        <v>5384.2521623789744</v>
      </c>
      <c r="J26" s="11">
        <f t="shared" si="2"/>
        <v>7858.737615465875</v>
      </c>
    </row>
    <row r="27" spans="1:10" x14ac:dyDescent="0.25">
      <c r="A27">
        <v>47423</v>
      </c>
      <c r="B27" t="s">
        <v>46</v>
      </c>
      <c r="C27" t="s">
        <v>42</v>
      </c>
      <c r="D27" s="3">
        <v>1716656</v>
      </c>
      <c r="E27" s="3">
        <v>1049136</v>
      </c>
      <c r="F27" s="3">
        <f t="shared" si="0"/>
        <v>2765792</v>
      </c>
      <c r="G27" s="4">
        <v>2894587.62</v>
      </c>
      <c r="H27" s="1">
        <v>555.77</v>
      </c>
      <c r="I27" s="11">
        <f t="shared" si="1"/>
        <v>4976.5046691976895</v>
      </c>
      <c r="J27" s="11">
        <f t="shared" si="2"/>
        <v>10184.752001727335</v>
      </c>
    </row>
    <row r="28" spans="1:10" x14ac:dyDescent="0.25">
      <c r="A28">
        <v>43505</v>
      </c>
      <c r="B28" t="s">
        <v>47</v>
      </c>
      <c r="C28" t="s">
        <v>48</v>
      </c>
      <c r="D28" s="3">
        <v>17211928</v>
      </c>
      <c r="E28" s="3">
        <v>0</v>
      </c>
      <c r="F28" s="3">
        <f t="shared" si="0"/>
        <v>17211928</v>
      </c>
      <c r="G28" s="4">
        <v>11710541.529999999</v>
      </c>
      <c r="H28" s="1">
        <v>3326.61</v>
      </c>
      <c r="I28" s="11">
        <f t="shared" si="1"/>
        <v>5174.0143870186166</v>
      </c>
      <c r="J28" s="11">
        <f t="shared" si="2"/>
        <v>8694.2772161449648</v>
      </c>
    </row>
    <row r="29" spans="1:10" x14ac:dyDescent="0.25">
      <c r="A29">
        <v>43513</v>
      </c>
      <c r="B29" t="s">
        <v>49</v>
      </c>
      <c r="C29" t="s">
        <v>50</v>
      </c>
      <c r="D29" s="3">
        <v>11908841</v>
      </c>
      <c r="E29" s="3">
        <v>0</v>
      </c>
      <c r="F29" s="3">
        <f t="shared" si="0"/>
        <v>11908841</v>
      </c>
      <c r="G29" s="4">
        <v>24929288.579999998</v>
      </c>
      <c r="H29" s="1">
        <v>3983.5</v>
      </c>
      <c r="I29" s="11">
        <f t="shared" si="1"/>
        <v>2989.5421112087361</v>
      </c>
      <c r="J29" s="11">
        <f t="shared" si="2"/>
        <v>9247.6790711685699</v>
      </c>
    </row>
    <row r="30" spans="1:10" x14ac:dyDescent="0.25">
      <c r="A30">
        <v>43521</v>
      </c>
      <c r="B30" t="s">
        <v>51</v>
      </c>
      <c r="C30" t="s">
        <v>24</v>
      </c>
      <c r="D30" s="3">
        <v>16251132</v>
      </c>
      <c r="E30" s="3">
        <v>3672823</v>
      </c>
      <c r="F30" s="3">
        <f t="shared" si="0"/>
        <v>19923955</v>
      </c>
      <c r="G30" s="4">
        <v>7646468.25</v>
      </c>
      <c r="H30" s="1">
        <v>2457.65</v>
      </c>
      <c r="I30" s="11">
        <f t="shared" si="1"/>
        <v>8106.913108050373</v>
      </c>
      <c r="J30" s="11">
        <f t="shared" si="2"/>
        <v>11218.205704636543</v>
      </c>
    </row>
    <row r="31" spans="1:10" x14ac:dyDescent="0.25">
      <c r="A31">
        <v>49171</v>
      </c>
      <c r="B31" t="s">
        <v>52</v>
      </c>
      <c r="C31" t="s">
        <v>53</v>
      </c>
      <c r="D31" s="3">
        <v>26848401</v>
      </c>
      <c r="E31" s="3">
        <v>0</v>
      </c>
      <c r="F31" s="3">
        <f t="shared" si="0"/>
        <v>26848401</v>
      </c>
      <c r="G31" s="4">
        <v>4234968.1500000004</v>
      </c>
      <c r="H31" s="1">
        <v>2781.85</v>
      </c>
      <c r="I31" s="11">
        <f t="shared" si="1"/>
        <v>9651.2755899850818</v>
      </c>
      <c r="J31" s="11">
        <f t="shared" si="2"/>
        <v>11173.6323489764</v>
      </c>
    </row>
    <row r="32" spans="1:10" x14ac:dyDescent="0.25">
      <c r="A32">
        <v>48298</v>
      </c>
      <c r="B32" t="s">
        <v>54</v>
      </c>
      <c r="C32" t="s">
        <v>55</v>
      </c>
      <c r="D32" s="3">
        <v>19622320</v>
      </c>
      <c r="E32" s="3">
        <v>0</v>
      </c>
      <c r="F32" s="3">
        <f t="shared" si="0"/>
        <v>19622320</v>
      </c>
      <c r="G32" s="4">
        <v>21538532.48</v>
      </c>
      <c r="H32" s="1">
        <v>4816.8599999999997</v>
      </c>
      <c r="I32" s="11">
        <f t="shared" si="1"/>
        <v>4073.6745514712907</v>
      </c>
      <c r="J32" s="11">
        <f t="shared" si="2"/>
        <v>8545.1627159601921</v>
      </c>
    </row>
    <row r="33" spans="1:10" x14ac:dyDescent="0.25">
      <c r="A33">
        <v>48124</v>
      </c>
      <c r="B33" t="s">
        <v>56</v>
      </c>
      <c r="C33" t="s">
        <v>32</v>
      </c>
      <c r="D33" s="3">
        <v>35953649</v>
      </c>
      <c r="E33" s="3">
        <v>0</v>
      </c>
      <c r="F33" s="3">
        <f t="shared" si="0"/>
        <v>35953649</v>
      </c>
      <c r="G33" s="4">
        <v>2361208.54</v>
      </c>
      <c r="H33" s="1">
        <v>3601.81</v>
      </c>
      <c r="I33" s="11">
        <f t="shared" si="1"/>
        <v>9982.1059411795741</v>
      </c>
      <c r="J33" s="11">
        <f t="shared" si="2"/>
        <v>10637.667600456438</v>
      </c>
    </row>
    <row r="34" spans="1:10" x14ac:dyDescent="0.25">
      <c r="A34">
        <v>48116</v>
      </c>
      <c r="B34" t="s">
        <v>57</v>
      </c>
      <c r="C34" t="s">
        <v>32</v>
      </c>
      <c r="D34" s="3">
        <v>28020209</v>
      </c>
      <c r="E34" s="3">
        <v>0</v>
      </c>
      <c r="F34" s="3">
        <f t="shared" si="0"/>
        <v>28020209</v>
      </c>
      <c r="G34" s="4">
        <v>3950342.76</v>
      </c>
      <c r="H34" s="1">
        <v>4117.53</v>
      </c>
      <c r="I34" s="11">
        <f t="shared" si="1"/>
        <v>6805.1013593100724</v>
      </c>
      <c r="J34" s="11">
        <f t="shared" si="2"/>
        <v>7764.4975895743319</v>
      </c>
    </row>
    <row r="35" spans="1:10" x14ac:dyDescent="0.25">
      <c r="A35">
        <v>46706</v>
      </c>
      <c r="B35" t="s">
        <v>58</v>
      </c>
      <c r="C35" t="s">
        <v>59</v>
      </c>
      <c r="D35" s="3">
        <v>3172834</v>
      </c>
      <c r="E35" s="3">
        <v>895431</v>
      </c>
      <c r="F35" s="3">
        <f t="shared" si="0"/>
        <v>4068265</v>
      </c>
      <c r="G35" s="4">
        <v>2060228</v>
      </c>
      <c r="H35" s="1">
        <v>575.27</v>
      </c>
      <c r="I35" s="11">
        <f t="shared" si="1"/>
        <v>7071.9227493177123</v>
      </c>
      <c r="J35" s="11">
        <f t="shared" si="2"/>
        <v>10653.246301736575</v>
      </c>
    </row>
    <row r="36" spans="1:10" x14ac:dyDescent="0.25">
      <c r="A36">
        <v>43539</v>
      </c>
      <c r="B36" t="s">
        <v>60</v>
      </c>
      <c r="C36" t="s">
        <v>22</v>
      </c>
      <c r="D36" s="3">
        <v>15085209</v>
      </c>
      <c r="E36" s="3">
        <v>0</v>
      </c>
      <c r="F36" s="3">
        <f t="shared" si="0"/>
        <v>15085209</v>
      </c>
      <c r="G36" s="4">
        <v>24582670.010000002</v>
      </c>
      <c r="H36" s="1">
        <v>4112.97</v>
      </c>
      <c r="I36" s="11">
        <f t="shared" si="1"/>
        <v>3667.7167594220232</v>
      </c>
      <c r="J36" s="11">
        <f t="shared" si="2"/>
        <v>9644.5826276389089</v>
      </c>
    </row>
    <row r="37" spans="1:10" x14ac:dyDescent="0.25">
      <c r="A37">
        <v>45203</v>
      </c>
      <c r="B37" t="s">
        <v>61</v>
      </c>
      <c r="C37" t="s">
        <v>62</v>
      </c>
      <c r="D37" s="3">
        <v>4382601</v>
      </c>
      <c r="E37" s="3">
        <v>1713</v>
      </c>
      <c r="F37" s="3">
        <f t="shared" si="0"/>
        <v>4384314</v>
      </c>
      <c r="G37" s="4">
        <v>5894984.0099999998</v>
      </c>
      <c r="H37" s="1">
        <v>1133.29</v>
      </c>
      <c r="I37" s="11">
        <f t="shared" si="1"/>
        <v>3868.6602723045294</v>
      </c>
      <c r="J37" s="11">
        <f t="shared" si="2"/>
        <v>9070.3156385391212</v>
      </c>
    </row>
    <row r="38" spans="1:10" x14ac:dyDescent="0.25">
      <c r="A38">
        <v>46300</v>
      </c>
      <c r="B38" t="s">
        <v>63</v>
      </c>
      <c r="C38" t="s">
        <v>64</v>
      </c>
      <c r="D38" s="3">
        <v>7829750</v>
      </c>
      <c r="E38" s="3">
        <v>0</v>
      </c>
      <c r="F38" s="3">
        <f t="shared" si="0"/>
        <v>7829750</v>
      </c>
      <c r="G38" s="4">
        <v>8718107.5800000001</v>
      </c>
      <c r="H38" s="1">
        <v>2092.62</v>
      </c>
      <c r="I38" s="11">
        <f t="shared" si="1"/>
        <v>3741.6014374325009</v>
      </c>
      <c r="J38" s="11">
        <f t="shared" si="2"/>
        <v>7907.7221760281373</v>
      </c>
    </row>
    <row r="39" spans="1:10" x14ac:dyDescent="0.25">
      <c r="A39">
        <v>45765</v>
      </c>
      <c r="B39" t="s">
        <v>65</v>
      </c>
      <c r="C39" t="s">
        <v>26</v>
      </c>
      <c r="D39" s="3">
        <v>7654448</v>
      </c>
      <c r="E39" s="3">
        <v>0</v>
      </c>
      <c r="F39" s="3">
        <f t="shared" si="0"/>
        <v>7654448</v>
      </c>
      <c r="G39" s="4">
        <v>4862166.1500000004</v>
      </c>
      <c r="H39" s="1">
        <v>1708.38</v>
      </c>
      <c r="I39" s="11">
        <f t="shared" si="1"/>
        <v>4480.5300928364877</v>
      </c>
      <c r="J39" s="11">
        <f t="shared" si="2"/>
        <v>7326.5983856050761</v>
      </c>
    </row>
    <row r="40" spans="1:10" x14ac:dyDescent="0.25">
      <c r="A40">
        <v>43547</v>
      </c>
      <c r="B40" t="s">
        <v>66</v>
      </c>
      <c r="C40" t="s">
        <v>67</v>
      </c>
      <c r="D40" s="3">
        <v>25917812</v>
      </c>
      <c r="E40" s="3">
        <v>0</v>
      </c>
      <c r="F40" s="3">
        <f t="shared" si="0"/>
        <v>25917812</v>
      </c>
      <c r="G40" s="4">
        <v>4477595.24</v>
      </c>
      <c r="H40" s="1">
        <v>2426.79</v>
      </c>
      <c r="I40" s="11">
        <f t="shared" si="1"/>
        <v>10679.874237161024</v>
      </c>
      <c r="J40" s="11">
        <f t="shared" si="2"/>
        <v>12524.943336671076</v>
      </c>
    </row>
    <row r="41" spans="1:10" x14ac:dyDescent="0.25">
      <c r="A41">
        <v>43554</v>
      </c>
      <c r="B41" t="s">
        <v>68</v>
      </c>
      <c r="C41" t="s">
        <v>67</v>
      </c>
      <c r="D41" s="3">
        <v>28242205</v>
      </c>
      <c r="E41" s="3">
        <v>0</v>
      </c>
      <c r="F41" s="3">
        <f t="shared" si="0"/>
        <v>28242205</v>
      </c>
      <c r="G41" s="4">
        <v>984708.31</v>
      </c>
      <c r="H41" s="1">
        <v>1379.34</v>
      </c>
      <c r="I41" s="11">
        <f t="shared" si="1"/>
        <v>20475.158409094205</v>
      </c>
      <c r="J41" s="11">
        <f t="shared" si="2"/>
        <v>21189.056585033421</v>
      </c>
    </row>
    <row r="42" spans="1:10" x14ac:dyDescent="0.25">
      <c r="A42">
        <v>46425</v>
      </c>
      <c r="B42" t="s">
        <v>69</v>
      </c>
      <c r="C42" t="s">
        <v>70</v>
      </c>
      <c r="D42" s="3">
        <v>6827889</v>
      </c>
      <c r="E42" s="3">
        <v>0</v>
      </c>
      <c r="F42" s="3">
        <f t="shared" si="0"/>
        <v>6827889</v>
      </c>
      <c r="G42" s="4">
        <v>9424798.6099999994</v>
      </c>
      <c r="H42" s="1">
        <v>1907.5</v>
      </c>
      <c r="I42" s="11">
        <f t="shared" si="1"/>
        <v>3579.4961992136305</v>
      </c>
      <c r="J42" s="11">
        <f t="shared" si="2"/>
        <v>8520.4129017038013</v>
      </c>
    </row>
    <row r="43" spans="1:10" x14ac:dyDescent="0.25">
      <c r="A43">
        <v>47241</v>
      </c>
      <c r="B43" t="s">
        <v>71</v>
      </c>
      <c r="C43" t="s">
        <v>72</v>
      </c>
      <c r="D43" s="3">
        <v>69045666</v>
      </c>
      <c r="E43" s="3">
        <v>0</v>
      </c>
      <c r="F43" s="3">
        <f t="shared" si="0"/>
        <v>69045666</v>
      </c>
      <c r="G43" s="4">
        <v>11109438.57</v>
      </c>
      <c r="H43" s="1">
        <v>7719.84</v>
      </c>
      <c r="I43" s="11">
        <f t="shared" si="1"/>
        <v>8943.9244854815643</v>
      </c>
      <c r="J43" s="11">
        <f t="shared" si="2"/>
        <v>10383.000757787726</v>
      </c>
    </row>
    <row r="44" spans="1:10" x14ac:dyDescent="0.25">
      <c r="A44">
        <v>43562</v>
      </c>
      <c r="B44" t="s">
        <v>73</v>
      </c>
      <c r="C44" t="s">
        <v>67</v>
      </c>
      <c r="D44" s="3">
        <v>33958022</v>
      </c>
      <c r="E44" s="3">
        <v>0</v>
      </c>
      <c r="F44" s="3">
        <f t="shared" si="0"/>
        <v>33958022</v>
      </c>
      <c r="G44" s="4">
        <v>6591581.96</v>
      </c>
      <c r="H44" s="1">
        <v>3634.48</v>
      </c>
      <c r="I44" s="11">
        <f t="shared" si="1"/>
        <v>9343.2958772644233</v>
      </c>
      <c r="J44" s="11">
        <f t="shared" si="2"/>
        <v>11156.920373753605</v>
      </c>
    </row>
    <row r="45" spans="1:10" x14ac:dyDescent="0.25">
      <c r="A45">
        <v>43570</v>
      </c>
      <c r="B45" t="s">
        <v>74</v>
      </c>
      <c r="C45" t="s">
        <v>62</v>
      </c>
      <c r="D45" s="3">
        <v>2721270</v>
      </c>
      <c r="E45" s="3">
        <v>0</v>
      </c>
      <c r="F45" s="3">
        <f t="shared" si="0"/>
        <v>2721270</v>
      </c>
      <c r="G45" s="4">
        <v>9186177.8499999996</v>
      </c>
      <c r="H45" s="1">
        <v>1291.8499999999999</v>
      </c>
      <c r="I45" s="11">
        <f t="shared" si="1"/>
        <v>2106.4906916437667</v>
      </c>
      <c r="J45" s="11">
        <f t="shared" si="2"/>
        <v>9217.3610326276266</v>
      </c>
    </row>
    <row r="46" spans="1:10" x14ac:dyDescent="0.25">
      <c r="A46">
        <v>43588</v>
      </c>
      <c r="B46" t="s">
        <v>75</v>
      </c>
      <c r="C46" t="s">
        <v>76</v>
      </c>
      <c r="D46" s="3">
        <v>8061660</v>
      </c>
      <c r="E46" s="3">
        <v>0</v>
      </c>
      <c r="F46" s="3">
        <f t="shared" si="0"/>
        <v>8061660</v>
      </c>
      <c r="G46" s="4">
        <v>14159567.619999999</v>
      </c>
      <c r="H46" s="1">
        <v>2579.4499999999998</v>
      </c>
      <c r="I46" s="11">
        <f t="shared" si="1"/>
        <v>3125.3406733993684</v>
      </c>
      <c r="J46" s="11">
        <f t="shared" si="2"/>
        <v>8614.715392816297</v>
      </c>
    </row>
    <row r="47" spans="1:10" x14ac:dyDescent="0.25">
      <c r="A47">
        <v>43596</v>
      </c>
      <c r="B47" t="s">
        <v>77</v>
      </c>
      <c r="C47" t="s">
        <v>78</v>
      </c>
      <c r="D47" s="3">
        <v>8568522</v>
      </c>
      <c r="E47" s="3">
        <v>1347354</v>
      </c>
      <c r="F47" s="3">
        <f t="shared" si="0"/>
        <v>9915876</v>
      </c>
      <c r="G47" s="4">
        <v>9408444.0099999998</v>
      </c>
      <c r="H47" s="1">
        <v>2031.35</v>
      </c>
      <c r="I47" s="11">
        <f t="shared" si="1"/>
        <v>4881.4217146232804</v>
      </c>
      <c r="J47" s="11">
        <f t="shared" si="2"/>
        <v>9513.0430551111331</v>
      </c>
    </row>
    <row r="48" spans="1:10" x14ac:dyDescent="0.25">
      <c r="A48">
        <v>43604</v>
      </c>
      <c r="B48" t="s">
        <v>79</v>
      </c>
      <c r="C48" t="s">
        <v>80</v>
      </c>
      <c r="D48" s="3">
        <v>4131522</v>
      </c>
      <c r="E48" s="3">
        <v>0</v>
      </c>
      <c r="F48" s="3">
        <f t="shared" si="0"/>
        <v>4131522</v>
      </c>
      <c r="G48" s="4">
        <v>2992699.26</v>
      </c>
      <c r="H48" s="1">
        <v>1051.93</v>
      </c>
      <c r="I48" s="11">
        <f t="shared" si="1"/>
        <v>3927.5636211534984</v>
      </c>
      <c r="J48" s="11">
        <f t="shared" si="2"/>
        <v>6772.5240843021866</v>
      </c>
    </row>
    <row r="49" spans="1:10" x14ac:dyDescent="0.25">
      <c r="A49">
        <v>48074</v>
      </c>
      <c r="B49" t="s">
        <v>81</v>
      </c>
      <c r="C49" t="s">
        <v>76</v>
      </c>
      <c r="D49" s="3">
        <v>9151944</v>
      </c>
      <c r="E49" s="3">
        <v>0</v>
      </c>
      <c r="F49" s="3">
        <f t="shared" si="0"/>
        <v>9151944</v>
      </c>
      <c r="G49" s="4">
        <v>5564991.1299999999</v>
      </c>
      <c r="H49" s="1">
        <v>1714.25</v>
      </c>
      <c r="I49" s="11">
        <f t="shared" si="1"/>
        <v>5338.7452238588303</v>
      </c>
      <c r="J49" s="11">
        <f t="shared" si="2"/>
        <v>8585.0576812016916</v>
      </c>
    </row>
    <row r="50" spans="1:10" x14ac:dyDescent="0.25">
      <c r="A50">
        <v>48926</v>
      </c>
      <c r="B50" t="s">
        <v>82</v>
      </c>
      <c r="C50" t="s">
        <v>83</v>
      </c>
      <c r="D50" s="3">
        <v>9658503</v>
      </c>
      <c r="E50" s="3">
        <v>0</v>
      </c>
      <c r="F50" s="3">
        <f t="shared" si="0"/>
        <v>9658503</v>
      </c>
      <c r="G50" s="4">
        <v>3410987.56</v>
      </c>
      <c r="H50" s="1">
        <v>1496.08</v>
      </c>
      <c r="I50" s="11">
        <f t="shared" si="1"/>
        <v>6455.8733490187697</v>
      </c>
      <c r="J50" s="11">
        <f t="shared" si="2"/>
        <v>8735.8233249558853</v>
      </c>
    </row>
    <row r="51" spans="1:10" x14ac:dyDescent="0.25">
      <c r="A51">
        <v>43612</v>
      </c>
      <c r="B51" t="s">
        <v>84</v>
      </c>
      <c r="C51" t="s">
        <v>67</v>
      </c>
      <c r="D51" s="3">
        <v>64936671</v>
      </c>
      <c r="E51" s="3">
        <v>0</v>
      </c>
      <c r="F51" s="3">
        <f t="shared" si="0"/>
        <v>64936671</v>
      </c>
      <c r="G51" s="4">
        <v>8029817.4500000002</v>
      </c>
      <c r="H51" s="1">
        <v>6435.91</v>
      </c>
      <c r="I51" s="11">
        <f t="shared" si="1"/>
        <v>10089.741932376308</v>
      </c>
      <c r="J51" s="11">
        <f t="shared" si="2"/>
        <v>11337.40037539369</v>
      </c>
    </row>
    <row r="52" spans="1:10" x14ac:dyDescent="0.25">
      <c r="A52">
        <v>47167</v>
      </c>
      <c r="B52" t="s">
        <v>85</v>
      </c>
      <c r="C52" t="s">
        <v>86</v>
      </c>
      <c r="D52" s="3">
        <v>7774775</v>
      </c>
      <c r="E52" s="3">
        <v>2914264</v>
      </c>
      <c r="F52" s="3">
        <f t="shared" si="0"/>
        <v>10689039</v>
      </c>
      <c r="G52" s="4">
        <v>4801882.4000000004</v>
      </c>
      <c r="H52" s="1">
        <v>1389.61</v>
      </c>
      <c r="I52" s="11">
        <f t="shared" si="1"/>
        <v>7692.1143342376645</v>
      </c>
      <c r="J52" s="11">
        <f t="shared" si="2"/>
        <v>11147.675534862301</v>
      </c>
    </row>
    <row r="53" spans="1:10" x14ac:dyDescent="0.25">
      <c r="A53">
        <v>46854</v>
      </c>
      <c r="B53" t="s">
        <v>87</v>
      </c>
      <c r="C53" t="s">
        <v>30</v>
      </c>
      <c r="D53" s="3">
        <v>3431525</v>
      </c>
      <c r="E53" s="3">
        <v>1062392</v>
      </c>
      <c r="F53" s="3">
        <f t="shared" si="0"/>
        <v>4493917</v>
      </c>
      <c r="G53" s="4">
        <v>3450609.83</v>
      </c>
      <c r="H53" s="1">
        <v>808.21</v>
      </c>
      <c r="I53" s="11">
        <f t="shared" si="1"/>
        <v>5560.3333292089928</v>
      </c>
      <c r="J53" s="11">
        <f t="shared" si="2"/>
        <v>9829.7804159809948</v>
      </c>
    </row>
    <row r="54" spans="1:10" x14ac:dyDescent="0.25">
      <c r="A54">
        <v>48611</v>
      </c>
      <c r="B54" t="s">
        <v>88</v>
      </c>
      <c r="C54" t="s">
        <v>89</v>
      </c>
      <c r="D54" s="3">
        <v>4133901</v>
      </c>
      <c r="E54" s="3">
        <v>1105196</v>
      </c>
      <c r="F54" s="3">
        <f t="shared" si="0"/>
        <v>5239097</v>
      </c>
      <c r="G54" s="4">
        <v>3010731.08</v>
      </c>
      <c r="H54" s="1">
        <v>1072.94</v>
      </c>
      <c r="I54" s="11">
        <f t="shared" si="1"/>
        <v>4882.9356720785872</v>
      </c>
      <c r="J54" s="11">
        <f t="shared" si="2"/>
        <v>7688.9929352992713</v>
      </c>
    </row>
    <row r="55" spans="1:10" x14ac:dyDescent="0.25">
      <c r="A55">
        <v>46318</v>
      </c>
      <c r="B55" t="s">
        <v>90</v>
      </c>
      <c r="C55" t="s">
        <v>64</v>
      </c>
      <c r="D55" s="3">
        <v>4087132</v>
      </c>
      <c r="E55" s="3">
        <v>0</v>
      </c>
      <c r="F55" s="3">
        <f t="shared" si="0"/>
        <v>4087132</v>
      </c>
      <c r="G55" s="4">
        <v>9109577.9499999993</v>
      </c>
      <c r="H55" s="1">
        <v>1553.59</v>
      </c>
      <c r="I55" s="11">
        <f t="shared" si="1"/>
        <v>2630.7661609562369</v>
      </c>
      <c r="J55" s="11">
        <f t="shared" si="2"/>
        <v>8494.3324493592263</v>
      </c>
    </row>
    <row r="56" spans="1:10" x14ac:dyDescent="0.25">
      <c r="A56">
        <v>43620</v>
      </c>
      <c r="B56" t="s">
        <v>91</v>
      </c>
      <c r="C56" t="s">
        <v>92</v>
      </c>
      <c r="D56" s="3">
        <v>22542114</v>
      </c>
      <c r="E56" s="3">
        <v>6320369</v>
      </c>
      <c r="F56" s="3">
        <f t="shared" si="0"/>
        <v>28862483</v>
      </c>
      <c r="G56" s="4">
        <v>3908813.51</v>
      </c>
      <c r="H56" s="1">
        <v>2282.9499999999998</v>
      </c>
      <c r="I56" s="11">
        <f t="shared" si="1"/>
        <v>12642.625988304608</v>
      </c>
      <c r="J56" s="11">
        <f t="shared" si="2"/>
        <v>14354.802562473993</v>
      </c>
    </row>
    <row r="57" spans="1:10" x14ac:dyDescent="0.25">
      <c r="A57">
        <v>46748</v>
      </c>
      <c r="B57" t="s">
        <v>93</v>
      </c>
      <c r="C57" t="s">
        <v>94</v>
      </c>
      <c r="D57" s="3">
        <v>20870825</v>
      </c>
      <c r="E57" s="3">
        <v>5517892</v>
      </c>
      <c r="F57" s="3">
        <f t="shared" si="0"/>
        <v>26388717</v>
      </c>
      <c r="G57" s="4">
        <v>5277722.7300000004</v>
      </c>
      <c r="H57" s="1">
        <v>3117.75</v>
      </c>
      <c r="I57" s="11">
        <f t="shared" si="1"/>
        <v>8464.0259802742366</v>
      </c>
      <c r="J57" s="11">
        <f t="shared" si="2"/>
        <v>10156.824546547992</v>
      </c>
    </row>
    <row r="58" spans="1:10" x14ac:dyDescent="0.25">
      <c r="A58">
        <v>48462</v>
      </c>
      <c r="B58" t="s">
        <v>95</v>
      </c>
      <c r="C58" t="s">
        <v>96</v>
      </c>
      <c r="D58" s="3">
        <v>6473845</v>
      </c>
      <c r="E58" s="3">
        <v>0</v>
      </c>
      <c r="F58" s="3">
        <f t="shared" si="0"/>
        <v>6473845</v>
      </c>
      <c r="G58" s="4">
        <v>6979159.21</v>
      </c>
      <c r="H58" s="1">
        <v>1276.7</v>
      </c>
      <c r="I58" s="11">
        <f t="shared" si="1"/>
        <v>5070.7644709015431</v>
      </c>
      <c r="J58" s="11">
        <f t="shared" si="2"/>
        <v>10537.326082869899</v>
      </c>
    </row>
    <row r="59" spans="1:10" x14ac:dyDescent="0.25">
      <c r="A59">
        <v>46383</v>
      </c>
      <c r="B59" t="s">
        <v>97</v>
      </c>
      <c r="C59" t="s">
        <v>98</v>
      </c>
      <c r="D59" s="3">
        <v>3568973</v>
      </c>
      <c r="E59" s="3">
        <v>0</v>
      </c>
      <c r="F59" s="3">
        <f t="shared" si="0"/>
        <v>3568973</v>
      </c>
      <c r="G59" s="4">
        <v>10207280.359999999</v>
      </c>
      <c r="H59" s="1">
        <v>1494.24</v>
      </c>
      <c r="I59" s="11">
        <f t="shared" si="1"/>
        <v>2388.4871238890673</v>
      </c>
      <c r="J59" s="11">
        <f t="shared" si="2"/>
        <v>9219.5720633900837</v>
      </c>
    </row>
    <row r="60" spans="1:10" x14ac:dyDescent="0.25">
      <c r="A60">
        <v>46862</v>
      </c>
      <c r="B60" t="s">
        <v>99</v>
      </c>
      <c r="C60" t="s">
        <v>30</v>
      </c>
      <c r="D60" s="3">
        <v>8018706</v>
      </c>
      <c r="E60" s="3">
        <v>3962835</v>
      </c>
      <c r="F60" s="3">
        <f t="shared" si="0"/>
        <v>11981541</v>
      </c>
      <c r="G60" s="4">
        <v>3934992.31</v>
      </c>
      <c r="H60" s="1">
        <v>1816.76</v>
      </c>
      <c r="I60" s="11">
        <f t="shared" si="1"/>
        <v>6595.0048437878422</v>
      </c>
      <c r="J60" s="11">
        <f t="shared" si="2"/>
        <v>8760.9443790043824</v>
      </c>
    </row>
    <row r="61" spans="1:10" x14ac:dyDescent="0.25">
      <c r="A61">
        <v>49593</v>
      </c>
      <c r="B61" t="s">
        <v>100</v>
      </c>
      <c r="C61" t="s">
        <v>101</v>
      </c>
      <c r="D61" s="3">
        <v>1520532</v>
      </c>
      <c r="E61" s="3">
        <v>0</v>
      </c>
      <c r="F61" s="3">
        <f t="shared" si="0"/>
        <v>1520532</v>
      </c>
      <c r="G61" s="4">
        <v>6877686.2999999998</v>
      </c>
      <c r="H61" s="1">
        <v>850.11</v>
      </c>
      <c r="I61" s="11">
        <f t="shared" si="1"/>
        <v>1788.6297067438331</v>
      </c>
      <c r="J61" s="11">
        <f t="shared" si="2"/>
        <v>9878.9783675053823</v>
      </c>
    </row>
    <row r="62" spans="1:10" x14ac:dyDescent="0.25">
      <c r="A62">
        <v>50096</v>
      </c>
      <c r="B62" t="s">
        <v>102</v>
      </c>
      <c r="C62" t="s">
        <v>103</v>
      </c>
      <c r="D62" s="3">
        <v>1543220</v>
      </c>
      <c r="E62" s="3">
        <v>0</v>
      </c>
      <c r="F62" s="3">
        <f t="shared" si="0"/>
        <v>1543220</v>
      </c>
      <c r="G62" s="4">
        <v>1431024.23</v>
      </c>
      <c r="H62" s="1">
        <v>302.60000000000002</v>
      </c>
      <c r="I62" s="11">
        <f t="shared" si="1"/>
        <v>5099.8678122934562</v>
      </c>
      <c r="J62" s="11">
        <f t="shared" si="2"/>
        <v>9828.9630865829477</v>
      </c>
    </row>
    <row r="63" spans="1:10" x14ac:dyDescent="0.25">
      <c r="A63">
        <v>45211</v>
      </c>
      <c r="B63" t="s">
        <v>104</v>
      </c>
      <c r="C63" t="s">
        <v>26</v>
      </c>
      <c r="D63" s="3">
        <v>3689301</v>
      </c>
      <c r="E63" s="3">
        <v>0</v>
      </c>
      <c r="F63" s="3">
        <f t="shared" si="0"/>
        <v>3689301</v>
      </c>
      <c r="G63" s="4">
        <v>3747145.48</v>
      </c>
      <c r="H63" s="1">
        <v>969.79</v>
      </c>
      <c r="I63" s="11">
        <f t="shared" si="1"/>
        <v>3804.2266882520958</v>
      </c>
      <c r="J63" s="11">
        <f t="shared" si="2"/>
        <v>7668.0997741779156</v>
      </c>
    </row>
    <row r="64" spans="1:10" x14ac:dyDescent="0.25">
      <c r="A64">
        <v>48306</v>
      </c>
      <c r="B64" t="s">
        <v>105</v>
      </c>
      <c r="C64" t="s">
        <v>55</v>
      </c>
      <c r="D64" s="3">
        <v>33522267</v>
      </c>
      <c r="E64" s="3">
        <v>0</v>
      </c>
      <c r="F64" s="3">
        <f t="shared" si="0"/>
        <v>33522267</v>
      </c>
      <c r="G64" s="4">
        <v>7677016.0099999998</v>
      </c>
      <c r="H64" s="1">
        <v>4563.95</v>
      </c>
      <c r="I64" s="11">
        <f t="shared" si="1"/>
        <v>7345.0118866332896</v>
      </c>
      <c r="J64" s="11">
        <f t="shared" si="2"/>
        <v>9027.1109477535902</v>
      </c>
    </row>
    <row r="65" spans="1:10" x14ac:dyDescent="0.25">
      <c r="A65">
        <v>49767</v>
      </c>
      <c r="B65" t="s">
        <v>106</v>
      </c>
      <c r="C65" t="s">
        <v>34</v>
      </c>
      <c r="D65" s="3">
        <v>1441049</v>
      </c>
      <c r="E65" s="3">
        <v>639910</v>
      </c>
      <c r="F65" s="3">
        <f t="shared" si="0"/>
        <v>2080959</v>
      </c>
      <c r="G65" s="4">
        <v>2166760.08</v>
      </c>
      <c r="H65" s="1">
        <v>391.05</v>
      </c>
      <c r="I65" s="11">
        <f t="shared" si="1"/>
        <v>5321.4652857690835</v>
      </c>
      <c r="J65" s="11">
        <f t="shared" si="2"/>
        <v>10862.342616033755</v>
      </c>
    </row>
    <row r="66" spans="1:10" x14ac:dyDescent="0.25">
      <c r="A66">
        <v>43638</v>
      </c>
      <c r="B66" t="s">
        <v>107</v>
      </c>
      <c r="C66" t="s">
        <v>108</v>
      </c>
      <c r="D66" s="3">
        <v>18770868</v>
      </c>
      <c r="E66" s="3">
        <v>3213565</v>
      </c>
      <c r="F66" s="3">
        <f t="shared" si="0"/>
        <v>21984433</v>
      </c>
      <c r="G66" s="4">
        <v>7722046.0999999996</v>
      </c>
      <c r="H66" s="1">
        <v>2921.73</v>
      </c>
      <c r="I66" s="11">
        <f t="shared" si="1"/>
        <v>7524.4574276199373</v>
      </c>
      <c r="J66" s="11">
        <f t="shared" si="2"/>
        <v>10167.427893747883</v>
      </c>
    </row>
    <row r="67" spans="1:10" x14ac:dyDescent="0.25">
      <c r="A67">
        <v>45229</v>
      </c>
      <c r="B67" t="s">
        <v>109</v>
      </c>
      <c r="C67" t="s">
        <v>89</v>
      </c>
      <c r="D67" s="3">
        <v>1184650</v>
      </c>
      <c r="E67" s="3">
        <v>996143</v>
      </c>
      <c r="F67" s="3">
        <f t="shared" si="0"/>
        <v>2180793</v>
      </c>
      <c r="G67" s="4">
        <v>3419515.7</v>
      </c>
      <c r="H67" s="1">
        <v>522.17999999999995</v>
      </c>
      <c r="I67" s="11">
        <f t="shared" si="1"/>
        <v>4176.324256003677</v>
      </c>
      <c r="J67" s="11">
        <f t="shared" si="2"/>
        <v>10724.862499521239</v>
      </c>
    </row>
    <row r="68" spans="1:10" x14ac:dyDescent="0.25">
      <c r="A68">
        <v>43646</v>
      </c>
      <c r="B68" t="s">
        <v>110</v>
      </c>
      <c r="C68" t="s">
        <v>67</v>
      </c>
      <c r="D68" s="3">
        <v>39840258</v>
      </c>
      <c r="E68" s="3">
        <v>0</v>
      </c>
      <c r="F68" s="3">
        <f t="shared" si="0"/>
        <v>39840258</v>
      </c>
      <c r="G68" s="4">
        <v>4718537.5</v>
      </c>
      <c r="H68" s="1">
        <v>3879.34</v>
      </c>
      <c r="I68" s="11">
        <f t="shared" si="1"/>
        <v>10269.854665999886</v>
      </c>
      <c r="J68" s="11">
        <f t="shared" si="2"/>
        <v>11486.179478983539</v>
      </c>
    </row>
    <row r="69" spans="1:10" x14ac:dyDescent="0.25">
      <c r="A69">
        <v>45237</v>
      </c>
      <c r="B69" t="s">
        <v>111</v>
      </c>
      <c r="C69" t="s">
        <v>62</v>
      </c>
      <c r="D69" s="3">
        <v>2000524</v>
      </c>
      <c r="E69" s="3">
        <v>0</v>
      </c>
      <c r="F69" s="3">
        <f t="shared" si="0"/>
        <v>2000524</v>
      </c>
      <c r="G69" s="4">
        <v>4575371.04</v>
      </c>
      <c r="H69" s="1">
        <v>751.26</v>
      </c>
      <c r="I69" s="11">
        <f t="shared" si="1"/>
        <v>2662.8916753187978</v>
      </c>
      <c r="J69" s="11">
        <f t="shared" si="2"/>
        <v>8753.1547533477096</v>
      </c>
    </row>
    <row r="70" spans="1:10" x14ac:dyDescent="0.25">
      <c r="A70">
        <v>47613</v>
      </c>
      <c r="B70" t="s">
        <v>112</v>
      </c>
      <c r="C70" t="s">
        <v>113</v>
      </c>
      <c r="D70" s="3">
        <v>1964017</v>
      </c>
      <c r="E70" s="3">
        <v>0</v>
      </c>
      <c r="F70" s="3">
        <f t="shared" si="0"/>
        <v>1964017</v>
      </c>
      <c r="G70" s="4">
        <v>4612059.84</v>
      </c>
      <c r="H70" s="1">
        <v>707.46</v>
      </c>
      <c r="I70" s="11">
        <f t="shared" si="1"/>
        <v>2776.1527153478642</v>
      </c>
      <c r="J70" s="11">
        <f t="shared" si="2"/>
        <v>9295.3337856557246</v>
      </c>
    </row>
    <row r="71" spans="1:10" x14ac:dyDescent="0.25">
      <c r="A71">
        <v>50112</v>
      </c>
      <c r="B71" t="s">
        <v>114</v>
      </c>
      <c r="C71" t="s">
        <v>103</v>
      </c>
      <c r="D71" s="3">
        <v>2914929</v>
      </c>
      <c r="E71" s="3">
        <v>0</v>
      </c>
      <c r="F71" s="3">
        <f t="shared" si="0"/>
        <v>2914929</v>
      </c>
      <c r="G71" s="4">
        <v>3758284.58</v>
      </c>
      <c r="H71" s="1">
        <v>744</v>
      </c>
      <c r="I71" s="11">
        <f t="shared" si="1"/>
        <v>3917.9153225806454</v>
      </c>
      <c r="J71" s="11">
        <f t="shared" si="2"/>
        <v>8969.3730913978488</v>
      </c>
    </row>
    <row r="72" spans="1:10" x14ac:dyDescent="0.25">
      <c r="A72">
        <v>50120</v>
      </c>
      <c r="B72" t="s">
        <v>115</v>
      </c>
      <c r="C72" t="s">
        <v>103</v>
      </c>
      <c r="D72" s="3">
        <v>3972151</v>
      </c>
      <c r="E72" s="3">
        <v>0</v>
      </c>
      <c r="F72" s="3">
        <f t="shared" si="0"/>
        <v>3972151</v>
      </c>
      <c r="G72" s="4">
        <v>5264469.6399999997</v>
      </c>
      <c r="H72" s="1">
        <v>1071.47</v>
      </c>
      <c r="I72" s="11">
        <f t="shared" si="1"/>
        <v>3707.1975883599166</v>
      </c>
      <c r="J72" s="11">
        <f t="shared" si="2"/>
        <v>8620.5126041793046</v>
      </c>
    </row>
    <row r="73" spans="1:10" x14ac:dyDescent="0.25">
      <c r="A73">
        <v>43653</v>
      </c>
      <c r="B73" t="s">
        <v>116</v>
      </c>
      <c r="C73" t="s">
        <v>67</v>
      </c>
      <c r="D73" s="3">
        <v>14409970</v>
      </c>
      <c r="E73" s="3">
        <v>0</v>
      </c>
      <c r="F73" s="3">
        <f t="shared" si="0"/>
        <v>14409970</v>
      </c>
      <c r="G73" s="4">
        <v>782953.22</v>
      </c>
      <c r="H73" s="1">
        <v>1386.95</v>
      </c>
      <c r="I73" s="11">
        <f t="shared" si="1"/>
        <v>10389.682396625689</v>
      </c>
      <c r="J73" s="11">
        <f t="shared" si="2"/>
        <v>10954.196777100833</v>
      </c>
    </row>
    <row r="74" spans="1:10" x14ac:dyDescent="0.25">
      <c r="A74">
        <v>48678</v>
      </c>
      <c r="B74" t="s">
        <v>117</v>
      </c>
      <c r="C74" t="s">
        <v>118</v>
      </c>
      <c r="D74" s="3">
        <v>7398831</v>
      </c>
      <c r="E74" s="3">
        <v>0</v>
      </c>
      <c r="F74" s="3">
        <f t="shared" si="0"/>
        <v>7398831</v>
      </c>
      <c r="G74" s="4">
        <v>5436243.3399999999</v>
      </c>
      <c r="H74" s="1">
        <v>1386.96</v>
      </c>
      <c r="I74" s="11">
        <f t="shared" si="1"/>
        <v>5334.5669666032181</v>
      </c>
      <c r="J74" s="11">
        <f t="shared" si="2"/>
        <v>9254.1056266943524</v>
      </c>
    </row>
    <row r="75" spans="1:10" x14ac:dyDescent="0.25">
      <c r="A75">
        <v>46177</v>
      </c>
      <c r="B75" t="s">
        <v>119</v>
      </c>
      <c r="C75" t="s">
        <v>120</v>
      </c>
      <c r="D75" s="3">
        <v>4054255</v>
      </c>
      <c r="E75" s="3">
        <v>0</v>
      </c>
      <c r="F75" s="3">
        <f t="shared" si="0"/>
        <v>4054255</v>
      </c>
      <c r="G75" s="4">
        <v>2632891.41</v>
      </c>
      <c r="H75" s="1">
        <v>721.44</v>
      </c>
      <c r="I75" s="11">
        <f t="shared" si="1"/>
        <v>5619.6703814593029</v>
      </c>
      <c r="J75" s="11">
        <f t="shared" si="2"/>
        <v>9269.1650171878464</v>
      </c>
    </row>
    <row r="76" spans="1:10" x14ac:dyDescent="0.25">
      <c r="A76">
        <v>43661</v>
      </c>
      <c r="B76" t="s">
        <v>121</v>
      </c>
      <c r="C76" t="s">
        <v>96</v>
      </c>
      <c r="D76" s="3">
        <v>41301544</v>
      </c>
      <c r="E76" s="3">
        <v>0</v>
      </c>
      <c r="F76" s="3">
        <f t="shared" si="0"/>
        <v>41301544</v>
      </c>
      <c r="G76" s="4">
        <v>24432496.309999999</v>
      </c>
      <c r="H76" s="1">
        <v>7223.19</v>
      </c>
      <c r="I76" s="11">
        <f t="shared" si="1"/>
        <v>5717.9091232544069</v>
      </c>
      <c r="J76" s="11">
        <f t="shared" si="2"/>
        <v>9100.4168947514881</v>
      </c>
    </row>
    <row r="77" spans="1:10" x14ac:dyDescent="0.25">
      <c r="A77">
        <v>43679</v>
      </c>
      <c r="B77" t="s">
        <v>122</v>
      </c>
      <c r="C77" t="s">
        <v>123</v>
      </c>
      <c r="D77" s="3">
        <v>7997686</v>
      </c>
      <c r="E77" s="3">
        <v>2838592</v>
      </c>
      <c r="F77" s="3">
        <f t="shared" ref="F77:F140" si="3">D77+E77</f>
        <v>10836278</v>
      </c>
      <c r="G77" s="4">
        <v>6104342.4400000004</v>
      </c>
      <c r="H77" s="1">
        <v>1835.52</v>
      </c>
      <c r="I77" s="11">
        <f t="shared" ref="I77:I140" si="4">F77/H77</f>
        <v>5903.6556398186895</v>
      </c>
      <c r="J77" s="11">
        <f t="shared" ref="J77:J140" si="5">(F77+G77)/H77</f>
        <v>9229.3303478033486</v>
      </c>
    </row>
    <row r="78" spans="1:10" x14ac:dyDescent="0.25">
      <c r="A78">
        <v>46508</v>
      </c>
      <c r="B78" t="s">
        <v>124</v>
      </c>
      <c r="C78" t="s">
        <v>125</v>
      </c>
      <c r="D78" s="3">
        <v>2741014</v>
      </c>
      <c r="E78" s="3">
        <v>1645366</v>
      </c>
      <c r="F78" s="3">
        <f t="shared" si="3"/>
        <v>4386380</v>
      </c>
      <c r="G78" s="4">
        <v>4113507.8</v>
      </c>
      <c r="H78" s="1">
        <v>819.9</v>
      </c>
      <c r="I78" s="11">
        <f t="shared" si="4"/>
        <v>5349.8963288205878</v>
      </c>
      <c r="J78" s="11">
        <f t="shared" si="5"/>
        <v>10366.98109525552</v>
      </c>
    </row>
    <row r="79" spans="1:10" x14ac:dyDescent="0.25">
      <c r="A79">
        <v>45856</v>
      </c>
      <c r="B79" t="s">
        <v>126</v>
      </c>
      <c r="C79" t="s">
        <v>50</v>
      </c>
      <c r="D79" s="3">
        <v>6872356</v>
      </c>
      <c r="E79" s="3">
        <v>0</v>
      </c>
      <c r="F79" s="3">
        <f t="shared" si="3"/>
        <v>6872356</v>
      </c>
      <c r="G79" s="4">
        <v>6183150.4299999997</v>
      </c>
      <c r="H79" s="1">
        <v>1627.17</v>
      </c>
      <c r="I79" s="11">
        <f t="shared" si="4"/>
        <v>4223.5021540465959</v>
      </c>
      <c r="J79" s="11">
        <f t="shared" si="5"/>
        <v>8023.4434201712165</v>
      </c>
    </row>
    <row r="80" spans="1:10" x14ac:dyDescent="0.25">
      <c r="A80">
        <v>47787</v>
      </c>
      <c r="B80" t="s">
        <v>126</v>
      </c>
      <c r="C80" t="s">
        <v>127</v>
      </c>
      <c r="D80" s="3">
        <v>9325483</v>
      </c>
      <c r="E80" s="3">
        <v>0</v>
      </c>
      <c r="F80" s="3">
        <f t="shared" si="3"/>
        <v>9325483</v>
      </c>
      <c r="G80" s="4">
        <v>9341564.0999999996</v>
      </c>
      <c r="H80" s="1">
        <v>1907.54</v>
      </c>
      <c r="I80" s="11">
        <f t="shared" si="4"/>
        <v>4888.7483355525965</v>
      </c>
      <c r="J80" s="11">
        <f t="shared" si="5"/>
        <v>9785.9269530389938</v>
      </c>
    </row>
    <row r="81" spans="1:10" x14ac:dyDescent="0.25">
      <c r="A81">
        <v>48470</v>
      </c>
      <c r="B81" t="s">
        <v>126</v>
      </c>
      <c r="C81" t="s">
        <v>96</v>
      </c>
      <c r="D81" s="3">
        <v>14322601</v>
      </c>
      <c r="E81" s="3">
        <v>0</v>
      </c>
      <c r="F81" s="3">
        <f t="shared" si="3"/>
        <v>14322601</v>
      </c>
      <c r="G81" s="4">
        <v>4693805.45</v>
      </c>
      <c r="H81" s="1">
        <v>2066.69</v>
      </c>
      <c r="I81" s="11">
        <f t="shared" si="4"/>
        <v>6930.212562116234</v>
      </c>
      <c r="J81" s="11">
        <f t="shared" si="5"/>
        <v>9201.3831053520353</v>
      </c>
    </row>
    <row r="82" spans="1:10" x14ac:dyDescent="0.25">
      <c r="A82">
        <v>46755</v>
      </c>
      <c r="B82" t="s">
        <v>128</v>
      </c>
      <c r="C82" t="s">
        <v>94</v>
      </c>
      <c r="D82" s="3">
        <v>13147534</v>
      </c>
      <c r="E82" s="3">
        <v>5716268</v>
      </c>
      <c r="F82" s="3">
        <f t="shared" si="3"/>
        <v>18863802</v>
      </c>
      <c r="G82" s="4">
        <v>4440178.4400000004</v>
      </c>
      <c r="H82" s="1">
        <v>2199.06</v>
      </c>
      <c r="I82" s="11">
        <f t="shared" si="4"/>
        <v>8578.1206515511167</v>
      </c>
      <c r="J82" s="11">
        <f t="shared" si="5"/>
        <v>10597.246296144718</v>
      </c>
    </row>
    <row r="83" spans="1:10" x14ac:dyDescent="0.25">
      <c r="A83">
        <v>43687</v>
      </c>
      <c r="B83" t="s">
        <v>129</v>
      </c>
      <c r="C83" t="s">
        <v>125</v>
      </c>
      <c r="D83" s="3">
        <v>4944710</v>
      </c>
      <c r="E83" s="3">
        <v>0</v>
      </c>
      <c r="F83" s="3">
        <f t="shared" si="3"/>
        <v>4944710</v>
      </c>
      <c r="G83" s="4">
        <v>9729787.0700000003</v>
      </c>
      <c r="H83" s="1">
        <v>1588.16</v>
      </c>
      <c r="I83" s="11">
        <f t="shared" si="4"/>
        <v>3113.4835281079991</v>
      </c>
      <c r="J83" s="11">
        <f t="shared" si="5"/>
        <v>9239.9361966048764</v>
      </c>
    </row>
    <row r="84" spans="1:10" x14ac:dyDescent="0.25">
      <c r="A84">
        <v>45252</v>
      </c>
      <c r="B84" t="s">
        <v>130</v>
      </c>
      <c r="C84" t="s">
        <v>131</v>
      </c>
      <c r="D84" s="3">
        <v>4016392</v>
      </c>
      <c r="E84" s="3">
        <v>0</v>
      </c>
      <c r="F84" s="3">
        <f t="shared" si="3"/>
        <v>4016392</v>
      </c>
      <c r="G84" s="4">
        <v>4281627.63</v>
      </c>
      <c r="H84" s="1">
        <v>865.18</v>
      </c>
      <c r="I84" s="11">
        <f t="shared" si="4"/>
        <v>4642.2617258836317</v>
      </c>
      <c r="J84" s="11">
        <f t="shared" si="5"/>
        <v>9591.0904436071105</v>
      </c>
    </row>
    <row r="85" spans="1:10" x14ac:dyDescent="0.25">
      <c r="A85">
        <v>43695</v>
      </c>
      <c r="B85" t="s">
        <v>132</v>
      </c>
      <c r="C85" t="s">
        <v>133</v>
      </c>
      <c r="D85" s="3">
        <v>6677514</v>
      </c>
      <c r="E85" s="3">
        <v>0</v>
      </c>
      <c r="F85" s="3">
        <f t="shared" si="3"/>
        <v>6677514</v>
      </c>
      <c r="G85" s="4">
        <v>13503435.67</v>
      </c>
      <c r="H85" s="1">
        <v>2194.02</v>
      </c>
      <c r="I85" s="11">
        <f t="shared" si="4"/>
        <v>3043.5064402329972</v>
      </c>
      <c r="J85" s="11">
        <f t="shared" si="5"/>
        <v>9198.1612154857303</v>
      </c>
    </row>
    <row r="86" spans="1:10" x14ac:dyDescent="0.25">
      <c r="A86">
        <v>43703</v>
      </c>
      <c r="B86" t="s">
        <v>134</v>
      </c>
      <c r="C86" t="s">
        <v>55</v>
      </c>
      <c r="D86" s="3">
        <v>2644126</v>
      </c>
      <c r="E86" s="3">
        <v>0</v>
      </c>
      <c r="F86" s="3">
        <f t="shared" si="3"/>
        <v>2644126</v>
      </c>
      <c r="G86" s="4">
        <v>11818866.810000001</v>
      </c>
      <c r="H86" s="1">
        <v>1354.94</v>
      </c>
      <c r="I86" s="11">
        <f t="shared" si="4"/>
        <v>1951.4709138412031</v>
      </c>
      <c r="J86" s="11">
        <f t="shared" si="5"/>
        <v>10674.268093052091</v>
      </c>
    </row>
    <row r="87" spans="1:10" x14ac:dyDescent="0.25">
      <c r="A87">
        <v>46946</v>
      </c>
      <c r="B87" t="s">
        <v>135</v>
      </c>
      <c r="C87" t="s">
        <v>92</v>
      </c>
      <c r="D87" s="3">
        <v>17918187</v>
      </c>
      <c r="E87" s="3">
        <v>3947083</v>
      </c>
      <c r="F87" s="3">
        <f t="shared" si="3"/>
        <v>21865270</v>
      </c>
      <c r="G87" s="4">
        <v>15419477.109999999</v>
      </c>
      <c r="H87" s="1">
        <v>3635.05</v>
      </c>
      <c r="I87" s="11">
        <f t="shared" si="4"/>
        <v>6015.1222128994095</v>
      </c>
      <c r="J87" s="11">
        <f t="shared" si="5"/>
        <v>10257.010800401644</v>
      </c>
    </row>
    <row r="88" spans="1:10" x14ac:dyDescent="0.25">
      <c r="A88">
        <v>48314</v>
      </c>
      <c r="B88" t="s">
        <v>136</v>
      </c>
      <c r="C88" t="s">
        <v>55</v>
      </c>
      <c r="D88" s="3">
        <v>21536018</v>
      </c>
      <c r="E88" s="3">
        <v>0</v>
      </c>
      <c r="F88" s="3">
        <f t="shared" si="3"/>
        <v>21536018</v>
      </c>
      <c r="G88" s="4">
        <v>6053261.2300000004</v>
      </c>
      <c r="H88" s="1">
        <v>2847.26</v>
      </c>
      <c r="I88" s="11">
        <f t="shared" si="4"/>
        <v>7563.7693782794677</v>
      </c>
      <c r="J88" s="11">
        <f t="shared" si="5"/>
        <v>9689.7646263425177</v>
      </c>
    </row>
    <row r="89" spans="1:10" x14ac:dyDescent="0.25">
      <c r="A89">
        <v>43711</v>
      </c>
      <c r="B89" t="s">
        <v>137</v>
      </c>
      <c r="C89" t="s">
        <v>28</v>
      </c>
      <c r="D89" s="3">
        <v>27930967</v>
      </c>
      <c r="E89" s="3">
        <v>0</v>
      </c>
      <c r="F89" s="3">
        <f t="shared" si="3"/>
        <v>27930967</v>
      </c>
      <c r="G89" s="4">
        <v>79617501.019999996</v>
      </c>
      <c r="H89" s="1">
        <v>10641.76</v>
      </c>
      <c r="I89" s="11">
        <f t="shared" si="4"/>
        <v>2624.6567297138818</v>
      </c>
      <c r="J89" s="11">
        <f t="shared" si="5"/>
        <v>10106.267010344152</v>
      </c>
    </row>
    <row r="90" spans="1:10" x14ac:dyDescent="0.25">
      <c r="A90">
        <v>49833</v>
      </c>
      <c r="B90" t="s">
        <v>138</v>
      </c>
      <c r="C90" t="s">
        <v>28</v>
      </c>
      <c r="D90" s="3">
        <v>9575294</v>
      </c>
      <c r="E90" s="3">
        <v>0</v>
      </c>
      <c r="F90" s="3">
        <f t="shared" si="3"/>
        <v>9575294</v>
      </c>
      <c r="G90" s="4">
        <v>8827985.4399999995</v>
      </c>
      <c r="H90" s="1">
        <v>1973.76</v>
      </c>
      <c r="I90" s="11">
        <f t="shared" si="4"/>
        <v>4851.2960035667966</v>
      </c>
      <c r="J90" s="11">
        <f t="shared" si="5"/>
        <v>9323.9702091439685</v>
      </c>
    </row>
    <row r="91" spans="1:10" x14ac:dyDescent="0.25">
      <c r="A91">
        <v>47175</v>
      </c>
      <c r="B91" t="s">
        <v>139</v>
      </c>
      <c r="C91" t="s">
        <v>86</v>
      </c>
      <c r="D91" s="3">
        <v>7748544</v>
      </c>
      <c r="E91" s="3">
        <v>0</v>
      </c>
      <c r="F91" s="3">
        <f t="shared" si="3"/>
        <v>7748544</v>
      </c>
      <c r="G91" s="4">
        <v>2468430.6800000002</v>
      </c>
      <c r="H91" s="1">
        <v>1144.03</v>
      </c>
      <c r="I91" s="11">
        <f t="shared" si="4"/>
        <v>6773.0251829060426</v>
      </c>
      <c r="J91" s="11">
        <f t="shared" si="5"/>
        <v>8930.6877267204527</v>
      </c>
    </row>
    <row r="92" spans="1:10" x14ac:dyDescent="0.25">
      <c r="A92">
        <v>48793</v>
      </c>
      <c r="B92" t="s">
        <v>140</v>
      </c>
      <c r="C92" t="s">
        <v>141</v>
      </c>
      <c r="D92" s="3">
        <v>3096384</v>
      </c>
      <c r="E92" s="3">
        <v>427442</v>
      </c>
      <c r="F92" s="3">
        <f t="shared" si="3"/>
        <v>3523826</v>
      </c>
      <c r="G92" s="4">
        <v>6826023.0599999996</v>
      </c>
      <c r="H92" s="1">
        <v>1140.1400000000001</v>
      </c>
      <c r="I92" s="11">
        <f t="shared" si="4"/>
        <v>3090.6958794534003</v>
      </c>
      <c r="J92" s="11">
        <f t="shared" si="5"/>
        <v>9077.7001596295177</v>
      </c>
    </row>
    <row r="93" spans="1:10" x14ac:dyDescent="0.25">
      <c r="A93">
        <v>45260</v>
      </c>
      <c r="B93" t="s">
        <v>142</v>
      </c>
      <c r="C93" t="s">
        <v>143</v>
      </c>
      <c r="D93" s="3">
        <v>2096544</v>
      </c>
      <c r="E93" s="3">
        <v>1136622</v>
      </c>
      <c r="F93" s="3">
        <f t="shared" si="3"/>
        <v>3233166</v>
      </c>
      <c r="G93" s="4">
        <v>4522876.43</v>
      </c>
      <c r="H93" s="1">
        <v>844.83</v>
      </c>
      <c r="I93" s="11">
        <f t="shared" si="4"/>
        <v>3827.0018820354389</v>
      </c>
      <c r="J93" s="11">
        <f t="shared" si="5"/>
        <v>9180.5954215641013</v>
      </c>
    </row>
    <row r="94" spans="1:10" x14ac:dyDescent="0.25">
      <c r="A94">
        <v>50419</v>
      </c>
      <c r="B94" t="s">
        <v>144</v>
      </c>
      <c r="C94" t="s">
        <v>145</v>
      </c>
      <c r="D94" s="3">
        <v>5683455</v>
      </c>
      <c r="E94" s="3">
        <v>1959420</v>
      </c>
      <c r="F94" s="3">
        <f t="shared" si="3"/>
        <v>7642875</v>
      </c>
      <c r="G94" s="4">
        <v>7544460.6699999999</v>
      </c>
      <c r="H94" s="1">
        <v>1554.68</v>
      </c>
      <c r="I94" s="11">
        <f t="shared" si="4"/>
        <v>4916.0438160907706</v>
      </c>
      <c r="J94" s="11">
        <f t="shared" si="5"/>
        <v>9768.7856472071417</v>
      </c>
    </row>
    <row r="95" spans="1:10" x14ac:dyDescent="0.25">
      <c r="A95">
        <v>45278</v>
      </c>
      <c r="B95" t="s">
        <v>146</v>
      </c>
      <c r="C95" t="s">
        <v>120</v>
      </c>
      <c r="D95" s="3">
        <v>10812244</v>
      </c>
      <c r="E95" s="3">
        <v>0</v>
      </c>
      <c r="F95" s="3">
        <f t="shared" si="3"/>
        <v>10812244</v>
      </c>
      <c r="G95" s="4">
        <v>10768489.699999999</v>
      </c>
      <c r="H95" s="1">
        <v>2226.1999999999998</v>
      </c>
      <c r="I95" s="11">
        <f t="shared" si="4"/>
        <v>4856.8160991824634</v>
      </c>
      <c r="J95" s="11">
        <f t="shared" si="5"/>
        <v>9693.9779444793821</v>
      </c>
    </row>
    <row r="96" spans="1:10" x14ac:dyDescent="0.25">
      <c r="A96">
        <v>47258</v>
      </c>
      <c r="B96" t="s">
        <v>147</v>
      </c>
      <c r="C96" t="s">
        <v>72</v>
      </c>
      <c r="D96" s="3">
        <v>2652508</v>
      </c>
      <c r="E96" s="3">
        <v>890661</v>
      </c>
      <c r="F96" s="3">
        <f t="shared" si="3"/>
        <v>3543169</v>
      </c>
      <c r="G96" s="4">
        <v>2527407.1</v>
      </c>
      <c r="H96" s="1">
        <v>479.21</v>
      </c>
      <c r="I96" s="11">
        <f t="shared" si="4"/>
        <v>7393.7709981010412</v>
      </c>
      <c r="J96" s="11">
        <f t="shared" si="5"/>
        <v>12667.882765384695</v>
      </c>
    </row>
    <row r="97" spans="1:10" x14ac:dyDescent="0.25">
      <c r="A97">
        <v>43729</v>
      </c>
      <c r="B97" t="s">
        <v>148</v>
      </c>
      <c r="C97" t="s">
        <v>149</v>
      </c>
      <c r="D97" s="3">
        <v>13715341</v>
      </c>
      <c r="E97" s="3">
        <v>2504968</v>
      </c>
      <c r="F97" s="3">
        <f t="shared" si="3"/>
        <v>16220309</v>
      </c>
      <c r="G97" s="4">
        <v>11447636.83</v>
      </c>
      <c r="H97" s="1">
        <v>2783.52</v>
      </c>
      <c r="I97" s="11">
        <f t="shared" si="4"/>
        <v>5827.2651175490028</v>
      </c>
      <c r="J97" s="11">
        <f t="shared" si="5"/>
        <v>9939.912711243318</v>
      </c>
    </row>
    <row r="98" spans="1:10" x14ac:dyDescent="0.25">
      <c r="A98">
        <v>47829</v>
      </c>
      <c r="B98" t="s">
        <v>150</v>
      </c>
      <c r="C98" t="s">
        <v>151</v>
      </c>
      <c r="D98" s="3">
        <v>3382625</v>
      </c>
      <c r="E98" s="3">
        <v>1131885</v>
      </c>
      <c r="F98" s="3">
        <f t="shared" si="3"/>
        <v>4514510</v>
      </c>
      <c r="G98" s="4">
        <v>5112600.62</v>
      </c>
      <c r="H98" s="1">
        <v>1072.6099999999999</v>
      </c>
      <c r="I98" s="11">
        <f t="shared" si="4"/>
        <v>4208.9016511127065</v>
      </c>
      <c r="J98" s="11">
        <f t="shared" si="5"/>
        <v>8975.4063639160577</v>
      </c>
    </row>
    <row r="99" spans="1:10" x14ac:dyDescent="0.25">
      <c r="A99">
        <v>43737</v>
      </c>
      <c r="B99" t="s">
        <v>152</v>
      </c>
      <c r="C99" t="s">
        <v>118</v>
      </c>
      <c r="D99" s="3">
        <v>76419624</v>
      </c>
      <c r="E99" s="3">
        <v>0</v>
      </c>
      <c r="F99" s="3">
        <f t="shared" si="3"/>
        <v>76419624</v>
      </c>
      <c r="G99" s="4">
        <v>12637182.68</v>
      </c>
      <c r="H99" s="1">
        <v>7592.03</v>
      </c>
      <c r="I99" s="11">
        <f t="shared" si="4"/>
        <v>10065.769497749614</v>
      </c>
      <c r="J99" s="11">
        <f t="shared" si="5"/>
        <v>11730.30226171393</v>
      </c>
    </row>
    <row r="100" spans="1:10" x14ac:dyDescent="0.25">
      <c r="A100">
        <v>46714</v>
      </c>
      <c r="B100" t="s">
        <v>153</v>
      </c>
      <c r="C100" t="s">
        <v>59</v>
      </c>
      <c r="D100" s="3">
        <v>4381944</v>
      </c>
      <c r="E100" s="3">
        <v>902760</v>
      </c>
      <c r="F100" s="3">
        <f t="shared" si="3"/>
        <v>5284704</v>
      </c>
      <c r="G100" s="4">
        <v>5859168.3600000003</v>
      </c>
      <c r="H100" s="1">
        <v>1053.72</v>
      </c>
      <c r="I100" s="11">
        <f t="shared" si="4"/>
        <v>5015.2829973807084</v>
      </c>
      <c r="J100" s="11">
        <f t="shared" si="5"/>
        <v>10575.743423300306</v>
      </c>
    </row>
    <row r="101" spans="1:10" x14ac:dyDescent="0.25">
      <c r="A101">
        <v>45286</v>
      </c>
      <c r="B101" t="s">
        <v>154</v>
      </c>
      <c r="C101" t="s">
        <v>67</v>
      </c>
      <c r="D101" s="3">
        <v>25663567</v>
      </c>
      <c r="E101" s="3">
        <v>0</v>
      </c>
      <c r="F101" s="3">
        <f t="shared" si="3"/>
        <v>25663567</v>
      </c>
      <c r="G101" s="4">
        <v>1682071.04</v>
      </c>
      <c r="H101" s="1">
        <v>1893.48</v>
      </c>
      <c r="I101" s="11">
        <f t="shared" si="4"/>
        <v>13553.650949574328</v>
      </c>
      <c r="J101" s="11">
        <f t="shared" si="5"/>
        <v>14441.999936624627</v>
      </c>
    </row>
    <row r="102" spans="1:10" x14ac:dyDescent="0.25">
      <c r="A102">
        <v>50138</v>
      </c>
      <c r="B102" t="s">
        <v>155</v>
      </c>
      <c r="C102" t="s">
        <v>103</v>
      </c>
      <c r="D102" s="3">
        <v>6923184</v>
      </c>
      <c r="E102" s="3">
        <v>0</v>
      </c>
      <c r="F102" s="3">
        <f t="shared" si="3"/>
        <v>6923184</v>
      </c>
      <c r="G102" s="4">
        <v>6965582.9400000004</v>
      </c>
      <c r="H102" s="1">
        <v>1457.41</v>
      </c>
      <c r="I102" s="11">
        <f t="shared" si="4"/>
        <v>4750.3338113502714</v>
      </c>
      <c r="J102" s="11">
        <f t="shared" si="5"/>
        <v>9529.7596009359077</v>
      </c>
    </row>
    <row r="103" spans="1:10" x14ac:dyDescent="0.25">
      <c r="A103">
        <v>47183</v>
      </c>
      <c r="B103" t="s">
        <v>156</v>
      </c>
      <c r="C103" t="s">
        <v>86</v>
      </c>
      <c r="D103" s="3">
        <v>25581258</v>
      </c>
      <c r="E103" s="3">
        <v>0</v>
      </c>
      <c r="F103" s="3">
        <f t="shared" si="3"/>
        <v>25581258</v>
      </c>
      <c r="G103" s="4">
        <v>5502271.6200000001</v>
      </c>
      <c r="H103" s="1">
        <v>2923.57</v>
      </c>
      <c r="I103" s="11">
        <f t="shared" si="4"/>
        <v>8750.0070119750853</v>
      </c>
      <c r="J103" s="11">
        <f t="shared" si="5"/>
        <v>10632.045622304237</v>
      </c>
    </row>
    <row r="104" spans="1:10" x14ac:dyDescent="0.25">
      <c r="A104">
        <v>45294</v>
      </c>
      <c r="B104" t="s">
        <v>157</v>
      </c>
      <c r="C104" t="s">
        <v>158</v>
      </c>
      <c r="D104" s="3">
        <v>2538632</v>
      </c>
      <c r="E104" s="3">
        <v>0</v>
      </c>
      <c r="F104" s="3">
        <f t="shared" si="3"/>
        <v>2538632</v>
      </c>
      <c r="G104" s="4">
        <v>8252175.7599999998</v>
      </c>
      <c r="H104" s="1">
        <v>1242.9100000000001</v>
      </c>
      <c r="I104" s="11">
        <f t="shared" si="4"/>
        <v>2042.4906067213233</v>
      </c>
      <c r="J104" s="11">
        <f t="shared" si="5"/>
        <v>8681.8898874415681</v>
      </c>
    </row>
    <row r="105" spans="1:10" x14ac:dyDescent="0.25">
      <c r="A105">
        <v>43745</v>
      </c>
      <c r="B105" t="s">
        <v>159</v>
      </c>
      <c r="C105" t="s">
        <v>20</v>
      </c>
      <c r="D105" s="3">
        <v>14597435</v>
      </c>
      <c r="E105" s="3">
        <v>0</v>
      </c>
      <c r="F105" s="3">
        <f t="shared" si="3"/>
        <v>14597435</v>
      </c>
      <c r="G105" s="4">
        <v>12541553.02</v>
      </c>
      <c r="H105" s="1">
        <v>3282.75</v>
      </c>
      <c r="I105" s="11">
        <f t="shared" si="4"/>
        <v>4446.7093138374839</v>
      </c>
      <c r="J105" s="11">
        <f t="shared" si="5"/>
        <v>8267.1504135252453</v>
      </c>
    </row>
    <row r="106" spans="1:10" x14ac:dyDescent="0.25">
      <c r="A106">
        <v>50534</v>
      </c>
      <c r="B106" t="s">
        <v>160</v>
      </c>
      <c r="C106" t="s">
        <v>161</v>
      </c>
      <c r="D106" s="3">
        <v>4917907</v>
      </c>
      <c r="E106" s="3">
        <v>1890445</v>
      </c>
      <c r="F106" s="3">
        <f t="shared" si="3"/>
        <v>6808352</v>
      </c>
      <c r="G106" s="4">
        <v>5043177.62</v>
      </c>
      <c r="H106" s="1">
        <v>1338.5</v>
      </c>
      <c r="I106" s="11">
        <f t="shared" si="4"/>
        <v>5086.5536047814721</v>
      </c>
      <c r="J106" s="11">
        <f t="shared" si="5"/>
        <v>8854.3366604407929</v>
      </c>
    </row>
    <row r="107" spans="1:10" x14ac:dyDescent="0.25">
      <c r="A107">
        <v>43752</v>
      </c>
      <c r="B107" t="s">
        <v>162</v>
      </c>
      <c r="C107" t="s">
        <v>163</v>
      </c>
      <c r="D107" s="3">
        <v>285178947</v>
      </c>
      <c r="E107" s="3">
        <v>0</v>
      </c>
      <c r="F107" s="3">
        <f t="shared" si="3"/>
        <v>285178947</v>
      </c>
      <c r="G107" s="4">
        <v>165652313.66</v>
      </c>
      <c r="H107" s="1">
        <v>41927.46</v>
      </c>
      <c r="I107" s="11">
        <f t="shared" si="4"/>
        <v>6801.7224749603247</v>
      </c>
      <c r="J107" s="11">
        <f t="shared" si="5"/>
        <v>10752.648995670141</v>
      </c>
    </row>
    <row r="108" spans="1:10" x14ac:dyDescent="0.25">
      <c r="A108">
        <v>43760</v>
      </c>
      <c r="B108" t="s">
        <v>164</v>
      </c>
      <c r="C108" t="s">
        <v>165</v>
      </c>
      <c r="D108" s="3">
        <v>9372041</v>
      </c>
      <c r="E108" s="3">
        <v>1611848</v>
      </c>
      <c r="F108" s="3">
        <f t="shared" si="3"/>
        <v>10983889</v>
      </c>
      <c r="G108" s="4">
        <v>9516728.0399999991</v>
      </c>
      <c r="H108" s="1">
        <v>2085.96</v>
      </c>
      <c r="I108" s="11">
        <f t="shared" si="4"/>
        <v>5265.6278164490213</v>
      </c>
      <c r="J108" s="11">
        <f t="shared" si="5"/>
        <v>9827.9051563788362</v>
      </c>
    </row>
    <row r="109" spans="1:10" x14ac:dyDescent="0.25">
      <c r="A109">
        <v>46284</v>
      </c>
      <c r="B109" t="s">
        <v>166</v>
      </c>
      <c r="C109" t="s">
        <v>167</v>
      </c>
      <c r="D109" s="3">
        <v>12744453</v>
      </c>
      <c r="E109" s="3">
        <v>0</v>
      </c>
      <c r="F109" s="3">
        <f t="shared" si="3"/>
        <v>12744453</v>
      </c>
      <c r="G109" s="4">
        <v>5904420.2000000002</v>
      </c>
      <c r="H109" s="1">
        <v>1968.61</v>
      </c>
      <c r="I109" s="11">
        <f t="shared" si="4"/>
        <v>6473.8333138610496</v>
      </c>
      <c r="J109" s="11">
        <f t="shared" si="5"/>
        <v>9473.1171740466616</v>
      </c>
    </row>
    <row r="110" spans="1:10" x14ac:dyDescent="0.25">
      <c r="A110">
        <v>49601</v>
      </c>
      <c r="B110" t="s">
        <v>168</v>
      </c>
      <c r="C110" t="s">
        <v>101</v>
      </c>
      <c r="D110" s="3">
        <v>1303688</v>
      </c>
      <c r="E110" s="3">
        <v>0</v>
      </c>
      <c r="F110" s="3">
        <f t="shared" si="3"/>
        <v>1303688</v>
      </c>
      <c r="G110" s="4">
        <v>2920017.35</v>
      </c>
      <c r="H110" s="1">
        <v>488.62</v>
      </c>
      <c r="I110" s="11">
        <f t="shared" si="4"/>
        <v>2668.1020015554009</v>
      </c>
      <c r="J110" s="11">
        <f t="shared" si="5"/>
        <v>8644.1515901927869</v>
      </c>
    </row>
    <row r="111" spans="1:10" x14ac:dyDescent="0.25">
      <c r="A111">
        <v>43778</v>
      </c>
      <c r="B111" t="s">
        <v>169</v>
      </c>
      <c r="C111" t="s">
        <v>170</v>
      </c>
      <c r="D111" s="3">
        <v>4058876</v>
      </c>
      <c r="E111" s="3">
        <v>0</v>
      </c>
      <c r="F111" s="3">
        <f t="shared" si="3"/>
        <v>4058876</v>
      </c>
      <c r="G111" s="4">
        <v>14779670.380000001</v>
      </c>
      <c r="H111" s="1">
        <v>2036.73</v>
      </c>
      <c r="I111" s="11">
        <f t="shared" si="4"/>
        <v>1992.8395025359277</v>
      </c>
      <c r="J111" s="11">
        <f t="shared" si="5"/>
        <v>9249.4078154689141</v>
      </c>
    </row>
    <row r="112" spans="1:10" x14ac:dyDescent="0.25">
      <c r="A112">
        <v>49411</v>
      </c>
      <c r="B112" t="s">
        <v>171</v>
      </c>
      <c r="C112" t="s">
        <v>172</v>
      </c>
      <c r="D112" s="3">
        <v>7142412</v>
      </c>
      <c r="E112" s="3">
        <v>1818561</v>
      </c>
      <c r="F112" s="3">
        <f t="shared" si="3"/>
        <v>8960973</v>
      </c>
      <c r="G112" s="4">
        <v>8258407.6900000004</v>
      </c>
      <c r="H112" s="1">
        <v>1609.45</v>
      </c>
      <c r="I112" s="11">
        <f t="shared" si="4"/>
        <v>5567.7237565628011</v>
      </c>
      <c r="J112" s="11">
        <f t="shared" si="5"/>
        <v>10698.922420702726</v>
      </c>
    </row>
    <row r="113" spans="1:10" x14ac:dyDescent="0.25">
      <c r="A113">
        <v>48132</v>
      </c>
      <c r="B113" t="s">
        <v>173</v>
      </c>
      <c r="C113" t="s">
        <v>32</v>
      </c>
      <c r="D113" s="3">
        <v>3258667</v>
      </c>
      <c r="E113" s="3">
        <v>0</v>
      </c>
      <c r="F113" s="3">
        <f t="shared" si="3"/>
        <v>3258667</v>
      </c>
      <c r="G113" s="4">
        <v>8105980.8700000001</v>
      </c>
      <c r="H113" s="1">
        <v>1136.98</v>
      </c>
      <c r="I113" s="11">
        <f t="shared" si="4"/>
        <v>2866.0724023289768</v>
      </c>
      <c r="J113" s="11">
        <f t="shared" si="5"/>
        <v>9995.4685834403426</v>
      </c>
    </row>
    <row r="114" spans="1:10" x14ac:dyDescent="0.25">
      <c r="A114">
        <v>46326</v>
      </c>
      <c r="B114" t="s">
        <v>174</v>
      </c>
      <c r="C114" t="s">
        <v>64</v>
      </c>
      <c r="D114" s="3">
        <v>6920816</v>
      </c>
      <c r="E114" s="3">
        <v>3072576</v>
      </c>
      <c r="F114" s="3">
        <f t="shared" si="3"/>
        <v>9993392</v>
      </c>
      <c r="G114" s="4">
        <v>5610383.2699999996</v>
      </c>
      <c r="H114" s="1">
        <v>1683.3</v>
      </c>
      <c r="I114" s="11">
        <f t="shared" si="4"/>
        <v>5936.786074971782</v>
      </c>
      <c r="J114" s="11">
        <f t="shared" si="5"/>
        <v>9269.7530267926104</v>
      </c>
    </row>
    <row r="115" spans="1:10" x14ac:dyDescent="0.25">
      <c r="A115">
        <v>43794</v>
      </c>
      <c r="B115" t="s">
        <v>175</v>
      </c>
      <c r="C115" t="s">
        <v>67</v>
      </c>
      <c r="D115" s="3">
        <v>79654216</v>
      </c>
      <c r="E115" s="3">
        <v>0</v>
      </c>
      <c r="F115" s="3">
        <f t="shared" si="3"/>
        <v>79654216</v>
      </c>
      <c r="G115" s="4">
        <v>18949949.890000001</v>
      </c>
      <c r="H115" s="1">
        <v>6067.75</v>
      </c>
      <c r="I115" s="11">
        <f t="shared" si="4"/>
        <v>13127.471632812822</v>
      </c>
      <c r="J115" s="11">
        <f t="shared" si="5"/>
        <v>16250.532057187591</v>
      </c>
    </row>
    <row r="116" spans="1:10" x14ac:dyDescent="0.25">
      <c r="A116">
        <v>43786</v>
      </c>
      <c r="B116" t="s">
        <v>176</v>
      </c>
      <c r="C116" t="s">
        <v>67</v>
      </c>
      <c r="D116" s="3">
        <v>260648967</v>
      </c>
      <c r="E116" s="3">
        <v>0</v>
      </c>
      <c r="F116" s="3">
        <f t="shared" si="3"/>
        <v>260648967</v>
      </c>
      <c r="G116" s="4">
        <v>414982734.75999999</v>
      </c>
      <c r="H116" s="1">
        <v>55914.49</v>
      </c>
      <c r="I116" s="11">
        <f t="shared" si="4"/>
        <v>4661.5638808473441</v>
      </c>
      <c r="J116" s="11">
        <f t="shared" si="5"/>
        <v>12083.302588649203</v>
      </c>
    </row>
    <row r="117" spans="1:10" x14ac:dyDescent="0.25">
      <c r="A117">
        <v>46391</v>
      </c>
      <c r="B117" t="s">
        <v>177</v>
      </c>
      <c r="C117" t="s">
        <v>98</v>
      </c>
      <c r="D117" s="3">
        <v>5980945</v>
      </c>
      <c r="E117" s="3">
        <v>0</v>
      </c>
      <c r="F117" s="3">
        <f t="shared" si="3"/>
        <v>5980945</v>
      </c>
      <c r="G117" s="4">
        <v>8623009.7300000004</v>
      </c>
      <c r="H117" s="1">
        <v>1769.23</v>
      </c>
      <c r="I117" s="11">
        <f t="shared" si="4"/>
        <v>3380.5356002328695</v>
      </c>
      <c r="J117" s="11">
        <f t="shared" si="5"/>
        <v>8254.4127840925157</v>
      </c>
    </row>
    <row r="118" spans="1:10" x14ac:dyDescent="0.25">
      <c r="A118">
        <v>48488</v>
      </c>
      <c r="B118" t="s">
        <v>178</v>
      </c>
      <c r="C118" t="s">
        <v>96</v>
      </c>
      <c r="D118" s="3">
        <v>16233997</v>
      </c>
      <c r="E118" s="3">
        <v>2447209</v>
      </c>
      <c r="F118" s="3">
        <f t="shared" si="3"/>
        <v>18681206</v>
      </c>
      <c r="G118" s="4">
        <v>8965426.7400000002</v>
      </c>
      <c r="H118" s="1">
        <v>2456.35</v>
      </c>
      <c r="I118" s="11">
        <f t="shared" si="4"/>
        <v>7605.2704215604454</v>
      </c>
      <c r="J118" s="11">
        <f t="shared" si="5"/>
        <v>11255.168335131395</v>
      </c>
    </row>
    <row r="119" spans="1:10" x14ac:dyDescent="0.25">
      <c r="A119">
        <v>45302</v>
      </c>
      <c r="B119" t="s">
        <v>179</v>
      </c>
      <c r="C119" t="s">
        <v>180</v>
      </c>
      <c r="D119" s="3">
        <v>7309607</v>
      </c>
      <c r="E119" s="3">
        <v>484682</v>
      </c>
      <c r="F119" s="3">
        <f t="shared" si="3"/>
        <v>7794289</v>
      </c>
      <c r="G119" s="4">
        <v>11356728.43</v>
      </c>
      <c r="H119" s="1">
        <v>2141.7800000000002</v>
      </c>
      <c r="I119" s="11">
        <f t="shared" si="4"/>
        <v>3639.1641531809987</v>
      </c>
      <c r="J119" s="11">
        <f t="shared" si="5"/>
        <v>8941.6361297612257</v>
      </c>
    </row>
    <row r="120" spans="1:10" x14ac:dyDescent="0.25">
      <c r="A120">
        <v>45310</v>
      </c>
      <c r="B120" t="s">
        <v>181</v>
      </c>
      <c r="C120" t="s">
        <v>149</v>
      </c>
      <c r="D120" s="3">
        <v>4106200</v>
      </c>
      <c r="E120" s="3">
        <v>875924</v>
      </c>
      <c r="F120" s="3">
        <f t="shared" si="3"/>
        <v>4982124</v>
      </c>
      <c r="G120" s="4">
        <v>6913907.5700000003</v>
      </c>
      <c r="H120" s="1">
        <v>1242.26</v>
      </c>
      <c r="I120" s="11">
        <f t="shared" si="4"/>
        <v>4010.5324167243571</v>
      </c>
      <c r="J120" s="11">
        <f t="shared" si="5"/>
        <v>9576.1205947225226</v>
      </c>
    </row>
    <row r="121" spans="1:10" x14ac:dyDescent="0.25">
      <c r="A121">
        <v>64964</v>
      </c>
      <c r="B121" t="s">
        <v>182</v>
      </c>
      <c r="C121" t="s">
        <v>183</v>
      </c>
      <c r="D121" s="3">
        <v>281589</v>
      </c>
      <c r="E121" s="3">
        <v>0</v>
      </c>
      <c r="F121" s="3">
        <f t="shared" si="3"/>
        <v>281589</v>
      </c>
      <c r="G121" s="4">
        <v>587783.88</v>
      </c>
      <c r="H121" s="1">
        <v>92.24</v>
      </c>
      <c r="I121" s="11">
        <f t="shared" si="4"/>
        <v>3052.7862098872506</v>
      </c>
      <c r="J121" s="11">
        <f t="shared" si="5"/>
        <v>9425.1179531656562</v>
      </c>
    </row>
    <row r="122" spans="1:10" x14ac:dyDescent="0.25">
      <c r="A122">
        <v>46516</v>
      </c>
      <c r="B122" t="s">
        <v>184</v>
      </c>
      <c r="C122" t="s">
        <v>125</v>
      </c>
      <c r="D122" s="3">
        <v>3026997</v>
      </c>
      <c r="E122" s="3">
        <v>1501745</v>
      </c>
      <c r="F122" s="3">
        <f t="shared" si="3"/>
        <v>4528742</v>
      </c>
      <c r="G122" s="4">
        <v>2682896.9300000002</v>
      </c>
      <c r="H122" s="1">
        <v>742.39</v>
      </c>
      <c r="I122" s="11">
        <f t="shared" si="4"/>
        <v>6100.2195611471061</v>
      </c>
      <c r="J122" s="11">
        <f t="shared" si="5"/>
        <v>9714.0841471463791</v>
      </c>
    </row>
    <row r="123" spans="1:10" x14ac:dyDescent="0.25">
      <c r="A123">
        <v>48140</v>
      </c>
      <c r="B123" t="s">
        <v>185</v>
      </c>
      <c r="C123" t="s">
        <v>32</v>
      </c>
      <c r="D123" s="3">
        <v>8322156</v>
      </c>
      <c r="E123" s="3">
        <v>0</v>
      </c>
      <c r="F123" s="3">
        <f t="shared" si="3"/>
        <v>8322156</v>
      </c>
      <c r="G123" s="4">
        <v>2195000.25</v>
      </c>
      <c r="H123" s="1">
        <v>819.36</v>
      </c>
      <c r="I123" s="11">
        <f t="shared" si="4"/>
        <v>10156.898066783831</v>
      </c>
      <c r="J123" s="11">
        <f t="shared" si="5"/>
        <v>12835.818504686584</v>
      </c>
    </row>
    <row r="124" spans="1:10" x14ac:dyDescent="0.25">
      <c r="A124">
        <v>45328</v>
      </c>
      <c r="B124" t="s">
        <v>186</v>
      </c>
      <c r="C124" t="s">
        <v>70</v>
      </c>
      <c r="D124" s="3">
        <v>4099809</v>
      </c>
      <c r="E124" s="3">
        <v>1798004</v>
      </c>
      <c r="F124" s="3">
        <f t="shared" si="3"/>
        <v>5897813</v>
      </c>
      <c r="G124" s="4">
        <v>2467510.17</v>
      </c>
      <c r="H124" s="1">
        <v>1040.56</v>
      </c>
      <c r="I124" s="11">
        <f t="shared" si="4"/>
        <v>5667.9220804182369</v>
      </c>
      <c r="J124" s="11">
        <f t="shared" si="5"/>
        <v>8039.2511436149771</v>
      </c>
    </row>
    <row r="125" spans="1:10" x14ac:dyDescent="0.25">
      <c r="A125">
        <v>43802</v>
      </c>
      <c r="B125" t="s">
        <v>187</v>
      </c>
      <c r="C125" t="s">
        <v>92</v>
      </c>
      <c r="D125" s="3">
        <v>402086631</v>
      </c>
      <c r="E125" s="3">
        <v>0</v>
      </c>
      <c r="F125" s="3">
        <f t="shared" si="3"/>
        <v>402086631</v>
      </c>
      <c r="G125" s="4">
        <v>275456820.73000002</v>
      </c>
      <c r="H125" s="1">
        <v>70326.41</v>
      </c>
      <c r="I125" s="11">
        <f t="shared" si="4"/>
        <v>5717.4343322800069</v>
      </c>
      <c r="J125" s="11">
        <f t="shared" si="5"/>
        <v>9634.267577855886</v>
      </c>
    </row>
    <row r="126" spans="1:10" x14ac:dyDescent="0.25">
      <c r="A126">
        <v>49312</v>
      </c>
      <c r="B126" t="s">
        <v>188</v>
      </c>
      <c r="C126" t="s">
        <v>189</v>
      </c>
      <c r="D126" s="3">
        <v>2859544</v>
      </c>
      <c r="E126" s="3">
        <v>1221490</v>
      </c>
      <c r="F126" s="3">
        <f t="shared" si="3"/>
        <v>4081034</v>
      </c>
      <c r="G126" s="4">
        <v>4632005.3099999996</v>
      </c>
      <c r="H126" s="1">
        <v>899.86</v>
      </c>
      <c r="I126" s="11">
        <f t="shared" si="4"/>
        <v>4535.1876958638013</v>
      </c>
      <c r="J126" s="11">
        <f t="shared" si="5"/>
        <v>9682.6609805969802</v>
      </c>
    </row>
    <row r="127" spans="1:10" x14ac:dyDescent="0.25">
      <c r="A127">
        <v>43810</v>
      </c>
      <c r="B127" t="s">
        <v>190</v>
      </c>
      <c r="C127" t="s">
        <v>50</v>
      </c>
      <c r="D127" s="3">
        <v>5209130</v>
      </c>
      <c r="E127" s="3">
        <v>0</v>
      </c>
      <c r="F127" s="3">
        <f t="shared" si="3"/>
        <v>5209130</v>
      </c>
      <c r="G127" s="4">
        <v>11041997.82</v>
      </c>
      <c r="H127" s="1">
        <v>1706.91</v>
      </c>
      <c r="I127" s="11">
        <f t="shared" si="4"/>
        <v>3051.7894909514853</v>
      </c>
      <c r="J127" s="11">
        <f t="shared" si="5"/>
        <v>9520.7877509651935</v>
      </c>
    </row>
    <row r="128" spans="1:10" x14ac:dyDescent="0.25">
      <c r="A128">
        <v>47548</v>
      </c>
      <c r="B128" t="s">
        <v>191</v>
      </c>
      <c r="C128" t="s">
        <v>192</v>
      </c>
      <c r="D128" s="3">
        <v>2512303</v>
      </c>
      <c r="E128" s="3">
        <v>0</v>
      </c>
      <c r="F128" s="3">
        <f t="shared" si="3"/>
        <v>2512303</v>
      </c>
      <c r="G128" s="4">
        <v>2249544.31</v>
      </c>
      <c r="H128" s="1">
        <v>415.22</v>
      </c>
      <c r="I128" s="11">
        <f t="shared" si="4"/>
        <v>6050.5346563267658</v>
      </c>
      <c r="J128" s="11">
        <f t="shared" si="5"/>
        <v>11468.251312557199</v>
      </c>
    </row>
    <row r="129" spans="1:10" x14ac:dyDescent="0.25">
      <c r="A129">
        <v>49320</v>
      </c>
      <c r="B129" t="s">
        <v>193</v>
      </c>
      <c r="C129" t="s">
        <v>189</v>
      </c>
      <c r="D129" s="3">
        <v>1971359</v>
      </c>
      <c r="E129" s="3">
        <v>673190</v>
      </c>
      <c r="F129" s="3">
        <f t="shared" si="3"/>
        <v>2644549</v>
      </c>
      <c r="G129" s="4">
        <v>3347388.78</v>
      </c>
      <c r="H129" s="1">
        <v>522.28</v>
      </c>
      <c r="I129" s="11">
        <f t="shared" si="4"/>
        <v>5063.4697863215133</v>
      </c>
      <c r="J129" s="11">
        <f t="shared" si="5"/>
        <v>11472.654093589645</v>
      </c>
    </row>
    <row r="130" spans="1:10" x14ac:dyDescent="0.25">
      <c r="A130">
        <v>49981</v>
      </c>
      <c r="B130" t="s">
        <v>194</v>
      </c>
      <c r="C130" t="s">
        <v>22</v>
      </c>
      <c r="D130" s="3">
        <v>30866620</v>
      </c>
      <c r="E130" s="3">
        <v>0</v>
      </c>
      <c r="F130" s="3">
        <f t="shared" si="3"/>
        <v>30866620</v>
      </c>
      <c r="G130" s="4">
        <v>1988519.25</v>
      </c>
      <c r="H130" s="1">
        <v>3095.39</v>
      </c>
      <c r="I130" s="11">
        <f t="shared" si="4"/>
        <v>9971.8032299645602</v>
      </c>
      <c r="J130" s="11">
        <f t="shared" si="5"/>
        <v>10614.216383072893</v>
      </c>
    </row>
    <row r="131" spans="1:10" x14ac:dyDescent="0.25">
      <c r="A131">
        <v>47431</v>
      </c>
      <c r="B131" t="s">
        <v>195</v>
      </c>
      <c r="C131" t="s">
        <v>42</v>
      </c>
      <c r="D131" s="3">
        <v>2564024</v>
      </c>
      <c r="E131" s="3">
        <v>1532500</v>
      </c>
      <c r="F131" s="3">
        <f t="shared" si="3"/>
        <v>4096524</v>
      </c>
      <c r="G131" s="4">
        <v>2745600.22</v>
      </c>
      <c r="H131" s="1">
        <v>634.12</v>
      </c>
      <c r="I131" s="11">
        <f t="shared" si="4"/>
        <v>6460.1715763577868</v>
      </c>
      <c r="J131" s="11">
        <f t="shared" si="5"/>
        <v>10789.951775689146</v>
      </c>
    </row>
    <row r="132" spans="1:10" x14ac:dyDescent="0.25">
      <c r="A132">
        <v>43828</v>
      </c>
      <c r="B132" t="s">
        <v>196</v>
      </c>
      <c r="C132" t="s">
        <v>197</v>
      </c>
      <c r="D132" s="3">
        <v>6027907</v>
      </c>
      <c r="E132" s="3">
        <v>0</v>
      </c>
      <c r="F132" s="3">
        <f t="shared" si="3"/>
        <v>6027907</v>
      </c>
      <c r="G132" s="4">
        <v>9731856.1099999994</v>
      </c>
      <c r="H132" s="1">
        <v>1696.45</v>
      </c>
      <c r="I132" s="11">
        <f t="shared" si="4"/>
        <v>3553.2476642400306</v>
      </c>
      <c r="J132" s="11">
        <f t="shared" si="5"/>
        <v>9289.8482772849184</v>
      </c>
    </row>
    <row r="133" spans="1:10" x14ac:dyDescent="0.25">
      <c r="A133">
        <v>49999</v>
      </c>
      <c r="B133" t="s">
        <v>198</v>
      </c>
      <c r="C133" t="s">
        <v>22</v>
      </c>
      <c r="D133" s="3">
        <v>12624854</v>
      </c>
      <c r="E133" s="3">
        <v>0</v>
      </c>
      <c r="F133" s="3">
        <f t="shared" si="3"/>
        <v>12624854</v>
      </c>
      <c r="G133" s="4">
        <v>3876372.31</v>
      </c>
      <c r="H133" s="1">
        <v>1498.93</v>
      </c>
      <c r="I133" s="11">
        <f t="shared" si="4"/>
        <v>8422.5774385728491</v>
      </c>
      <c r="J133" s="11">
        <f t="shared" si="5"/>
        <v>11008.670391545969</v>
      </c>
    </row>
    <row r="134" spans="1:10" x14ac:dyDescent="0.25">
      <c r="A134">
        <v>45336</v>
      </c>
      <c r="B134" t="s">
        <v>199</v>
      </c>
      <c r="C134" t="s">
        <v>89</v>
      </c>
      <c r="D134" s="3">
        <v>2297484</v>
      </c>
      <c r="E134" s="3">
        <v>1888642</v>
      </c>
      <c r="F134" s="3">
        <f t="shared" si="3"/>
        <v>4186126</v>
      </c>
      <c r="G134" s="4">
        <v>3608125.43</v>
      </c>
      <c r="H134" s="1">
        <v>784.8</v>
      </c>
      <c r="I134" s="11">
        <f t="shared" si="4"/>
        <v>5334.0035677879714</v>
      </c>
      <c r="J134" s="11">
        <f t="shared" si="5"/>
        <v>9931.5130351681964</v>
      </c>
    </row>
    <row r="135" spans="1:10" x14ac:dyDescent="0.25">
      <c r="A135">
        <v>45344</v>
      </c>
      <c r="B135" t="s">
        <v>200</v>
      </c>
      <c r="C135" t="s">
        <v>125</v>
      </c>
      <c r="D135" s="3">
        <v>2639133</v>
      </c>
      <c r="E135" s="3">
        <v>198322</v>
      </c>
      <c r="F135" s="3">
        <f t="shared" si="3"/>
        <v>2837455</v>
      </c>
      <c r="G135" s="4">
        <v>4196378.8899999997</v>
      </c>
      <c r="H135" s="1">
        <v>781.09</v>
      </c>
      <c r="I135" s="11">
        <f t="shared" si="4"/>
        <v>3632.6863741694297</v>
      </c>
      <c r="J135" s="11">
        <f t="shared" si="5"/>
        <v>9005.1516342546947</v>
      </c>
    </row>
    <row r="136" spans="1:10" x14ac:dyDescent="0.25">
      <c r="A136">
        <v>46433</v>
      </c>
      <c r="B136" t="s">
        <v>201</v>
      </c>
      <c r="C136" t="s">
        <v>70</v>
      </c>
      <c r="D136" s="3">
        <v>2436640</v>
      </c>
      <c r="E136" s="3">
        <v>1229815</v>
      </c>
      <c r="F136" s="3">
        <f t="shared" si="3"/>
        <v>3666455</v>
      </c>
      <c r="G136" s="4">
        <v>4701014.93</v>
      </c>
      <c r="H136" s="1">
        <v>933.13</v>
      </c>
      <c r="I136" s="11">
        <f t="shared" si="4"/>
        <v>3929.2006472838725</v>
      </c>
      <c r="J136" s="11">
        <f t="shared" si="5"/>
        <v>8967.09990033543</v>
      </c>
    </row>
    <row r="137" spans="1:10" x14ac:dyDescent="0.25">
      <c r="A137">
        <v>49429</v>
      </c>
      <c r="B137" t="s">
        <v>201</v>
      </c>
      <c r="C137" t="s">
        <v>172</v>
      </c>
      <c r="D137" s="3">
        <v>3645019</v>
      </c>
      <c r="E137" s="3">
        <v>0</v>
      </c>
      <c r="F137" s="3">
        <f t="shared" si="3"/>
        <v>3645019</v>
      </c>
      <c r="G137" s="4">
        <v>7091788.3399999999</v>
      </c>
      <c r="H137" s="1">
        <v>1184.69</v>
      </c>
      <c r="I137" s="11">
        <f t="shared" si="4"/>
        <v>3076.770294338603</v>
      </c>
      <c r="J137" s="11">
        <f t="shared" si="5"/>
        <v>9062.967814364938</v>
      </c>
    </row>
    <row r="138" spans="1:10" x14ac:dyDescent="0.25">
      <c r="A138">
        <v>50351</v>
      </c>
      <c r="B138" t="s">
        <v>201</v>
      </c>
      <c r="C138" t="s">
        <v>202</v>
      </c>
      <c r="D138" s="3">
        <v>4633496</v>
      </c>
      <c r="E138" s="3">
        <v>1026764</v>
      </c>
      <c r="F138" s="3">
        <f t="shared" si="3"/>
        <v>5660260</v>
      </c>
      <c r="G138" s="4">
        <v>4378227.57</v>
      </c>
      <c r="H138" s="1">
        <v>801.69</v>
      </c>
      <c r="I138" s="11">
        <f t="shared" si="4"/>
        <v>7060.4098841197965</v>
      </c>
      <c r="J138" s="11">
        <f t="shared" si="5"/>
        <v>12521.657461113398</v>
      </c>
    </row>
    <row r="139" spans="1:10" x14ac:dyDescent="0.25">
      <c r="A139">
        <v>49189</v>
      </c>
      <c r="B139" t="s">
        <v>203</v>
      </c>
      <c r="C139" t="s">
        <v>53</v>
      </c>
      <c r="D139" s="3">
        <v>8786265</v>
      </c>
      <c r="E139" s="3">
        <v>0</v>
      </c>
      <c r="F139" s="3">
        <f t="shared" si="3"/>
        <v>8786265</v>
      </c>
      <c r="G139" s="4">
        <v>10487782.960000001</v>
      </c>
      <c r="H139" s="1">
        <v>1837.87</v>
      </c>
      <c r="I139" s="11">
        <f t="shared" si="4"/>
        <v>4780.6781763672079</v>
      </c>
      <c r="J139" s="11">
        <f t="shared" si="5"/>
        <v>10487.16609988737</v>
      </c>
    </row>
    <row r="140" spans="1:10" x14ac:dyDescent="0.25">
      <c r="A140">
        <v>45351</v>
      </c>
      <c r="B140" t="s">
        <v>204</v>
      </c>
      <c r="C140" t="s">
        <v>205</v>
      </c>
      <c r="D140" s="3">
        <v>1802250</v>
      </c>
      <c r="E140" s="3">
        <v>0</v>
      </c>
      <c r="F140" s="3">
        <f t="shared" si="3"/>
        <v>1802250</v>
      </c>
      <c r="G140" s="4">
        <v>8084587.2999999998</v>
      </c>
      <c r="H140" s="1">
        <v>976.17</v>
      </c>
      <c r="I140" s="11">
        <f t="shared" si="4"/>
        <v>1846.2460432096868</v>
      </c>
      <c r="J140" s="11">
        <f t="shared" si="5"/>
        <v>10128.192118176139</v>
      </c>
    </row>
    <row r="141" spans="1:10" x14ac:dyDescent="0.25">
      <c r="A141">
        <v>43836</v>
      </c>
      <c r="B141" t="s">
        <v>206</v>
      </c>
      <c r="C141" t="s">
        <v>22</v>
      </c>
      <c r="D141" s="3">
        <v>30640541</v>
      </c>
      <c r="E141" s="3">
        <v>0</v>
      </c>
      <c r="F141" s="3">
        <f t="shared" ref="F141:F204" si="6">D141+E141</f>
        <v>30640541</v>
      </c>
      <c r="G141" s="4">
        <v>13226657.65</v>
      </c>
      <c r="H141" s="1">
        <v>4948.53</v>
      </c>
      <c r="I141" s="11">
        <f t="shared" ref="I141:I204" si="7">F141/H141</f>
        <v>6191.847073777466</v>
      </c>
      <c r="J141" s="11">
        <f t="shared" ref="J141:J204" si="8">(F141+G141)/H141</f>
        <v>8864.6928784911888</v>
      </c>
    </row>
    <row r="142" spans="1:10" x14ac:dyDescent="0.25">
      <c r="A142">
        <v>46557</v>
      </c>
      <c r="B142" t="s">
        <v>207</v>
      </c>
      <c r="C142" t="s">
        <v>67</v>
      </c>
      <c r="D142" s="3">
        <v>11604433</v>
      </c>
      <c r="E142" s="3">
        <v>0</v>
      </c>
      <c r="F142" s="3">
        <f t="shared" si="6"/>
        <v>11604433</v>
      </c>
      <c r="G142" s="4">
        <v>496999.5</v>
      </c>
      <c r="H142" s="1">
        <v>807.5</v>
      </c>
      <c r="I142" s="11">
        <f t="shared" si="7"/>
        <v>14370.814860681114</v>
      </c>
      <c r="J142" s="11">
        <f t="shared" si="8"/>
        <v>14986.294117647059</v>
      </c>
    </row>
    <row r="143" spans="1:10" x14ac:dyDescent="0.25">
      <c r="A143">
        <v>50542</v>
      </c>
      <c r="B143" t="s">
        <v>208</v>
      </c>
      <c r="C143" t="s">
        <v>161</v>
      </c>
      <c r="D143" s="3">
        <v>3622796</v>
      </c>
      <c r="E143" s="3">
        <v>1192889</v>
      </c>
      <c r="F143" s="3">
        <f t="shared" si="6"/>
        <v>4815685</v>
      </c>
      <c r="G143" s="4">
        <v>2918363.65</v>
      </c>
      <c r="H143" s="1">
        <v>840.76</v>
      </c>
      <c r="I143" s="11">
        <f t="shared" si="7"/>
        <v>5727.7760597554598</v>
      </c>
      <c r="J143" s="11">
        <f t="shared" si="8"/>
        <v>9198.8779794471666</v>
      </c>
    </row>
    <row r="144" spans="1:10" x14ac:dyDescent="0.25">
      <c r="A144">
        <v>48934</v>
      </c>
      <c r="B144" t="s">
        <v>209</v>
      </c>
      <c r="C144" t="s">
        <v>83</v>
      </c>
      <c r="D144" s="3">
        <v>9734933</v>
      </c>
      <c r="E144" s="3">
        <v>0</v>
      </c>
      <c r="F144" s="3">
        <f t="shared" si="6"/>
        <v>9734933</v>
      </c>
      <c r="G144" s="4">
        <v>608733.17000000004</v>
      </c>
      <c r="H144" s="1">
        <v>509.33</v>
      </c>
      <c r="I144" s="11">
        <f t="shared" si="7"/>
        <v>19113.213437260714</v>
      </c>
      <c r="J144" s="11">
        <f t="shared" si="8"/>
        <v>20308.378006400566</v>
      </c>
    </row>
    <row r="145" spans="1:10" x14ac:dyDescent="0.25">
      <c r="A145">
        <v>47837</v>
      </c>
      <c r="B145" t="s">
        <v>210</v>
      </c>
      <c r="C145" t="s">
        <v>151</v>
      </c>
      <c r="D145" s="3">
        <v>1829516</v>
      </c>
      <c r="E145" s="3">
        <v>1094830</v>
      </c>
      <c r="F145" s="3">
        <f t="shared" si="6"/>
        <v>2924346</v>
      </c>
      <c r="G145" s="4">
        <v>3424149.05</v>
      </c>
      <c r="H145" s="1">
        <v>586.41999999999996</v>
      </c>
      <c r="I145" s="11">
        <f t="shared" si="7"/>
        <v>4986.7773950410974</v>
      </c>
      <c r="J145" s="11">
        <f t="shared" si="8"/>
        <v>10825.850158589408</v>
      </c>
    </row>
    <row r="146" spans="1:10" x14ac:dyDescent="0.25">
      <c r="A146">
        <v>47928</v>
      </c>
      <c r="B146" t="s">
        <v>211</v>
      </c>
      <c r="C146" t="s">
        <v>158</v>
      </c>
      <c r="D146" s="3">
        <v>1642111</v>
      </c>
      <c r="E146" s="3">
        <v>0</v>
      </c>
      <c r="F146" s="3">
        <f t="shared" si="6"/>
        <v>1642111</v>
      </c>
      <c r="G146" s="4">
        <v>8849051.3100000005</v>
      </c>
      <c r="H146" s="1">
        <v>1047.28</v>
      </c>
      <c r="I146" s="11">
        <f t="shared" si="7"/>
        <v>1567.9770452982966</v>
      </c>
      <c r="J146" s="11">
        <f t="shared" si="8"/>
        <v>10017.533333969905</v>
      </c>
    </row>
    <row r="147" spans="1:10" x14ac:dyDescent="0.25">
      <c r="A147">
        <v>43844</v>
      </c>
      <c r="B147" t="s">
        <v>212</v>
      </c>
      <c r="C147" t="s">
        <v>118</v>
      </c>
      <c r="D147" s="3">
        <v>68628929</v>
      </c>
      <c r="E147" s="3">
        <v>0</v>
      </c>
      <c r="F147" s="3">
        <f t="shared" si="6"/>
        <v>68628929</v>
      </c>
      <c r="G147" s="4">
        <v>155888157.22</v>
      </c>
      <c r="H147" s="1">
        <v>23039.01</v>
      </c>
      <c r="I147" s="11">
        <f t="shared" si="7"/>
        <v>2978.8141504344158</v>
      </c>
      <c r="J147" s="11">
        <f t="shared" si="8"/>
        <v>9745.0839345961485</v>
      </c>
    </row>
    <row r="148" spans="1:10" x14ac:dyDescent="0.25">
      <c r="A148">
        <v>43851</v>
      </c>
      <c r="B148" t="s">
        <v>213</v>
      </c>
      <c r="C148" t="s">
        <v>163</v>
      </c>
      <c r="D148" s="3">
        <v>11590628</v>
      </c>
      <c r="E148" s="3">
        <v>0</v>
      </c>
      <c r="F148" s="3">
        <f t="shared" si="6"/>
        <v>11590628</v>
      </c>
      <c r="G148" s="4">
        <v>3392126.09</v>
      </c>
      <c r="H148" s="1">
        <v>1333.11</v>
      </c>
      <c r="I148" s="11">
        <f t="shared" si="7"/>
        <v>8694.4273165755276</v>
      </c>
      <c r="J148" s="11">
        <f t="shared" si="8"/>
        <v>11238.948091305294</v>
      </c>
    </row>
    <row r="149" spans="1:10" x14ac:dyDescent="0.25">
      <c r="A149">
        <v>43869</v>
      </c>
      <c r="B149" t="s">
        <v>214</v>
      </c>
      <c r="C149" t="s">
        <v>59</v>
      </c>
      <c r="D149" s="3">
        <v>7567828</v>
      </c>
      <c r="E149" s="3">
        <v>1706065</v>
      </c>
      <c r="F149" s="3">
        <f t="shared" si="6"/>
        <v>9273893</v>
      </c>
      <c r="G149" s="4">
        <v>14191882.109999999</v>
      </c>
      <c r="H149" s="1">
        <v>2765</v>
      </c>
      <c r="I149" s="11">
        <f t="shared" si="7"/>
        <v>3354.0300180831828</v>
      </c>
      <c r="J149" s="11">
        <f t="shared" si="8"/>
        <v>8486.7179421338151</v>
      </c>
    </row>
    <row r="150" spans="1:10" x14ac:dyDescent="0.25">
      <c r="A150">
        <v>43877</v>
      </c>
      <c r="B150" t="s">
        <v>215</v>
      </c>
      <c r="C150" t="s">
        <v>94</v>
      </c>
      <c r="D150" s="3">
        <v>33176747</v>
      </c>
      <c r="E150" s="3">
        <v>0</v>
      </c>
      <c r="F150" s="3">
        <f t="shared" si="6"/>
        <v>33176747</v>
      </c>
      <c r="G150" s="4">
        <v>14005194.43</v>
      </c>
      <c r="H150" s="1">
        <v>5319.33</v>
      </c>
      <c r="I150" s="11">
        <f t="shared" si="7"/>
        <v>6237.0161279710037</v>
      </c>
      <c r="J150" s="11">
        <f t="shared" si="8"/>
        <v>8869.9030573399286</v>
      </c>
    </row>
    <row r="151" spans="1:10" x14ac:dyDescent="0.25">
      <c r="A151">
        <v>43885</v>
      </c>
      <c r="B151" t="s">
        <v>216</v>
      </c>
      <c r="C151" t="s">
        <v>26</v>
      </c>
      <c r="D151" s="3">
        <v>4619845</v>
      </c>
      <c r="E151" s="3">
        <v>0</v>
      </c>
      <c r="F151" s="3">
        <f t="shared" si="6"/>
        <v>4619845</v>
      </c>
      <c r="G151" s="4">
        <v>3488646.42</v>
      </c>
      <c r="H151" s="1">
        <v>1176.73</v>
      </c>
      <c r="I151" s="11">
        <f t="shared" si="7"/>
        <v>3926.002566434101</v>
      </c>
      <c r="J151" s="11">
        <f t="shared" si="8"/>
        <v>6890.6983080230812</v>
      </c>
    </row>
    <row r="152" spans="1:10" x14ac:dyDescent="0.25">
      <c r="A152">
        <v>43893</v>
      </c>
      <c r="B152" t="s">
        <v>217</v>
      </c>
      <c r="C152" t="s">
        <v>170</v>
      </c>
      <c r="D152" s="3">
        <v>13558479</v>
      </c>
      <c r="E152" s="3">
        <v>0</v>
      </c>
      <c r="F152" s="3">
        <f t="shared" si="6"/>
        <v>13558479</v>
      </c>
      <c r="G152" s="4">
        <v>6952214.5300000003</v>
      </c>
      <c r="H152" s="1">
        <v>2727.27</v>
      </c>
      <c r="I152" s="11">
        <f t="shared" si="7"/>
        <v>4971.4472714472713</v>
      </c>
      <c r="J152" s="11">
        <f t="shared" si="8"/>
        <v>7520.5951482618157</v>
      </c>
    </row>
    <row r="153" spans="1:10" x14ac:dyDescent="0.25">
      <c r="A153">
        <v>47027</v>
      </c>
      <c r="B153" t="s">
        <v>218</v>
      </c>
      <c r="C153" t="s">
        <v>92</v>
      </c>
      <c r="D153" s="3">
        <v>155855770</v>
      </c>
      <c r="E153" s="3">
        <v>0</v>
      </c>
      <c r="F153" s="3">
        <f t="shared" si="6"/>
        <v>155855770</v>
      </c>
      <c r="G153" s="4">
        <v>16896481.789999999</v>
      </c>
      <c r="H153" s="1">
        <v>14480.53</v>
      </c>
      <c r="I153" s="11">
        <f t="shared" si="7"/>
        <v>10763.126073424108</v>
      </c>
      <c r="J153" s="11">
        <f t="shared" si="8"/>
        <v>11929.967465969821</v>
      </c>
    </row>
    <row r="154" spans="1:10" x14ac:dyDescent="0.25">
      <c r="A154">
        <v>43901</v>
      </c>
      <c r="B154" t="s">
        <v>219</v>
      </c>
      <c r="C154" t="s">
        <v>67</v>
      </c>
      <c r="D154" s="3">
        <v>9821275</v>
      </c>
      <c r="E154" s="3">
        <v>0</v>
      </c>
      <c r="F154" s="3">
        <f t="shared" si="6"/>
        <v>9821275</v>
      </c>
      <c r="G154" s="4">
        <v>31765952.91</v>
      </c>
      <c r="H154" s="1">
        <v>2768.72</v>
      </c>
      <c r="I154" s="11">
        <f t="shared" si="7"/>
        <v>3547.2257938686471</v>
      </c>
      <c r="J154" s="11">
        <f t="shared" si="8"/>
        <v>15020.380504348579</v>
      </c>
    </row>
    <row r="155" spans="1:10" x14ac:dyDescent="0.25">
      <c r="A155">
        <v>46409</v>
      </c>
      <c r="B155" t="s">
        <v>220</v>
      </c>
      <c r="C155" t="s">
        <v>98</v>
      </c>
      <c r="D155" s="3">
        <v>4096899</v>
      </c>
      <c r="E155" s="3">
        <v>0</v>
      </c>
      <c r="F155" s="3">
        <f t="shared" si="6"/>
        <v>4096899</v>
      </c>
      <c r="G155" s="4">
        <v>8318142.0599999996</v>
      </c>
      <c r="H155" s="1">
        <v>1314.13</v>
      </c>
      <c r="I155" s="11">
        <f t="shared" si="7"/>
        <v>3117.575125748594</v>
      </c>
      <c r="J155" s="11">
        <f t="shared" si="8"/>
        <v>9447.3461986257043</v>
      </c>
    </row>
    <row r="156" spans="1:10" x14ac:dyDescent="0.25">
      <c r="A156">
        <v>69682</v>
      </c>
      <c r="B156" t="s">
        <v>221</v>
      </c>
      <c r="C156" t="s">
        <v>133</v>
      </c>
      <c r="D156" s="3">
        <v>3300244</v>
      </c>
      <c r="E156" s="3">
        <v>0</v>
      </c>
      <c r="F156" s="3">
        <f t="shared" si="6"/>
        <v>3300244</v>
      </c>
      <c r="G156" s="4">
        <v>6084918.9900000002</v>
      </c>
      <c r="H156" s="1">
        <v>969.38</v>
      </c>
      <c r="I156" s="11">
        <f t="shared" si="7"/>
        <v>3404.4894674946872</v>
      </c>
      <c r="J156" s="11">
        <f t="shared" si="8"/>
        <v>9681.614011017351</v>
      </c>
    </row>
    <row r="157" spans="1:10" x14ac:dyDescent="0.25">
      <c r="A157">
        <v>47688</v>
      </c>
      <c r="B157" t="s">
        <v>222</v>
      </c>
      <c r="C157" t="s">
        <v>223</v>
      </c>
      <c r="D157" s="3">
        <v>10691886</v>
      </c>
      <c r="E157" s="3">
        <v>0</v>
      </c>
      <c r="F157" s="3">
        <f t="shared" si="6"/>
        <v>10691886</v>
      </c>
      <c r="G157" s="4">
        <v>4155430.91</v>
      </c>
      <c r="H157" s="1">
        <v>1636.06</v>
      </c>
      <c r="I157" s="11">
        <f t="shared" si="7"/>
        <v>6535.1429654169169</v>
      </c>
      <c r="J157" s="11">
        <f t="shared" si="8"/>
        <v>9075.0442587680154</v>
      </c>
    </row>
    <row r="158" spans="1:10" x14ac:dyDescent="0.25">
      <c r="A158">
        <v>47845</v>
      </c>
      <c r="B158" t="s">
        <v>224</v>
      </c>
      <c r="C158" t="s">
        <v>151</v>
      </c>
      <c r="D158" s="3">
        <v>6111280</v>
      </c>
      <c r="E158" s="3">
        <v>0</v>
      </c>
      <c r="F158" s="3">
        <f t="shared" si="6"/>
        <v>6111280</v>
      </c>
      <c r="G158" s="4">
        <v>3945968.02</v>
      </c>
      <c r="H158" s="1">
        <v>1225.77</v>
      </c>
      <c r="I158" s="11">
        <f t="shared" si="7"/>
        <v>4985.6661527040151</v>
      </c>
      <c r="J158" s="11">
        <f t="shared" si="8"/>
        <v>8204.8410550103199</v>
      </c>
    </row>
    <row r="159" spans="1:10" x14ac:dyDescent="0.25">
      <c r="A159">
        <v>43919</v>
      </c>
      <c r="B159" t="s">
        <v>225</v>
      </c>
      <c r="C159" t="s">
        <v>70</v>
      </c>
      <c r="D159" s="3">
        <v>4444895</v>
      </c>
      <c r="E159" s="3">
        <v>0</v>
      </c>
      <c r="F159" s="3">
        <f t="shared" si="6"/>
        <v>4444895</v>
      </c>
      <c r="G159" s="4">
        <v>19343080.940000001</v>
      </c>
      <c r="H159" s="1">
        <v>2463.13</v>
      </c>
      <c r="I159" s="11">
        <f t="shared" si="7"/>
        <v>1804.5718252792178</v>
      </c>
      <c r="J159" s="11">
        <f t="shared" si="8"/>
        <v>9657.6209700665422</v>
      </c>
    </row>
    <row r="160" spans="1:10" x14ac:dyDescent="0.25">
      <c r="A160">
        <v>48835</v>
      </c>
      <c r="B160" t="s">
        <v>226</v>
      </c>
      <c r="C160" t="s">
        <v>227</v>
      </c>
      <c r="D160" s="3">
        <v>7154866</v>
      </c>
      <c r="E160" s="3">
        <v>0</v>
      </c>
      <c r="F160" s="3">
        <f t="shared" si="6"/>
        <v>7154866</v>
      </c>
      <c r="G160" s="4">
        <v>9016381.7100000009</v>
      </c>
      <c r="H160" s="1">
        <v>2015.25</v>
      </c>
      <c r="I160" s="11">
        <f t="shared" si="7"/>
        <v>3550.3614936112144</v>
      </c>
      <c r="J160" s="11">
        <f t="shared" si="8"/>
        <v>8024.4375189182492</v>
      </c>
    </row>
    <row r="161" spans="1:10" x14ac:dyDescent="0.25">
      <c r="A161">
        <v>43927</v>
      </c>
      <c r="B161" t="s">
        <v>228</v>
      </c>
      <c r="C161" t="s">
        <v>70</v>
      </c>
      <c r="D161" s="3">
        <v>2834301</v>
      </c>
      <c r="E161" s="3">
        <v>0</v>
      </c>
      <c r="F161" s="3">
        <f t="shared" si="6"/>
        <v>2834301</v>
      </c>
      <c r="G161" s="4">
        <v>7389891.79</v>
      </c>
      <c r="H161" s="1">
        <v>1255.72</v>
      </c>
      <c r="I161" s="11">
        <f t="shared" si="7"/>
        <v>2257.1122543242122</v>
      </c>
      <c r="J161" s="11">
        <f t="shared" si="8"/>
        <v>8142.0960007007925</v>
      </c>
    </row>
    <row r="162" spans="1:10" x14ac:dyDescent="0.25">
      <c r="A162">
        <v>46037</v>
      </c>
      <c r="B162" t="s">
        <v>229</v>
      </c>
      <c r="C162" t="s">
        <v>230</v>
      </c>
      <c r="D162" s="3">
        <v>4136877</v>
      </c>
      <c r="E162" s="3">
        <v>0</v>
      </c>
      <c r="F162" s="3">
        <f t="shared" si="6"/>
        <v>4136877</v>
      </c>
      <c r="G162" s="4">
        <v>7276942.0300000003</v>
      </c>
      <c r="H162" s="1">
        <v>1321.81</v>
      </c>
      <c r="I162" s="11">
        <f t="shared" si="7"/>
        <v>3129.7062361458911</v>
      </c>
      <c r="J162" s="11">
        <f t="shared" si="8"/>
        <v>8634.9921925238887</v>
      </c>
    </row>
    <row r="163" spans="1:10" x14ac:dyDescent="0.25">
      <c r="A163">
        <v>48512</v>
      </c>
      <c r="B163" t="s">
        <v>229</v>
      </c>
      <c r="C163" t="s">
        <v>231</v>
      </c>
      <c r="D163" s="3">
        <v>1549008</v>
      </c>
      <c r="E163" s="3">
        <v>0</v>
      </c>
      <c r="F163" s="3">
        <f t="shared" si="6"/>
        <v>1549008</v>
      </c>
      <c r="G163" s="4">
        <v>5282902.46</v>
      </c>
      <c r="H163" s="1">
        <v>787.69</v>
      </c>
      <c r="I163" s="11">
        <f t="shared" si="7"/>
        <v>1966.5198237885461</v>
      </c>
      <c r="J163" s="11">
        <f t="shared" si="8"/>
        <v>8673.3492363747155</v>
      </c>
    </row>
    <row r="164" spans="1:10" x14ac:dyDescent="0.25">
      <c r="A164">
        <v>49122</v>
      </c>
      <c r="B164" t="s">
        <v>229</v>
      </c>
      <c r="C164" t="s">
        <v>232</v>
      </c>
      <c r="D164" s="3">
        <v>1361907</v>
      </c>
      <c r="E164" s="3">
        <v>0</v>
      </c>
      <c r="F164" s="3">
        <f t="shared" si="6"/>
        <v>1361907</v>
      </c>
      <c r="G164" s="4">
        <v>6952812.6500000004</v>
      </c>
      <c r="H164" s="1">
        <v>860.8</v>
      </c>
      <c r="I164" s="11">
        <f t="shared" si="7"/>
        <v>1582.1410315985131</v>
      </c>
      <c r="J164" s="11">
        <f t="shared" si="8"/>
        <v>9659.293273698886</v>
      </c>
    </row>
    <row r="165" spans="1:10" x14ac:dyDescent="0.25">
      <c r="A165">
        <v>50674</v>
      </c>
      <c r="B165" t="s">
        <v>233</v>
      </c>
      <c r="C165" t="s">
        <v>108</v>
      </c>
      <c r="D165" s="3">
        <v>8258883</v>
      </c>
      <c r="E165" s="3">
        <v>1924971</v>
      </c>
      <c r="F165" s="3">
        <f t="shared" si="6"/>
        <v>10183854</v>
      </c>
      <c r="G165" s="4">
        <v>6040420.7000000002</v>
      </c>
      <c r="H165" s="1">
        <v>1372.15</v>
      </c>
      <c r="I165" s="11">
        <f t="shared" si="7"/>
        <v>7421.8226870240132</v>
      </c>
      <c r="J165" s="11">
        <f t="shared" si="8"/>
        <v>11823.980395729328</v>
      </c>
    </row>
    <row r="166" spans="1:10" x14ac:dyDescent="0.25">
      <c r="A166">
        <v>43935</v>
      </c>
      <c r="B166" t="s">
        <v>234</v>
      </c>
      <c r="C166" t="s">
        <v>183</v>
      </c>
      <c r="D166" s="3">
        <v>7217056</v>
      </c>
      <c r="E166" s="3">
        <v>4187082</v>
      </c>
      <c r="F166" s="3">
        <f t="shared" si="6"/>
        <v>11404138</v>
      </c>
      <c r="G166" s="4">
        <v>9272743.3599999994</v>
      </c>
      <c r="H166" s="1">
        <v>2290.56</v>
      </c>
      <c r="I166" s="11">
        <f t="shared" si="7"/>
        <v>4978.7554135233304</v>
      </c>
      <c r="J166" s="11">
        <f t="shared" si="8"/>
        <v>9026.9983584800229</v>
      </c>
    </row>
    <row r="167" spans="1:10" x14ac:dyDescent="0.25">
      <c r="A167">
        <v>50617</v>
      </c>
      <c r="B167" t="s">
        <v>235</v>
      </c>
      <c r="C167" t="s">
        <v>123</v>
      </c>
      <c r="D167" s="3">
        <v>1846102</v>
      </c>
      <c r="E167" s="3">
        <v>792679</v>
      </c>
      <c r="F167" s="3">
        <f t="shared" si="6"/>
        <v>2638781</v>
      </c>
      <c r="G167" s="4">
        <v>2897017.96</v>
      </c>
      <c r="H167" s="1">
        <v>610.03</v>
      </c>
      <c r="I167" s="11">
        <f t="shared" si="7"/>
        <v>4325.6577545366627</v>
      </c>
      <c r="J167" s="11">
        <f t="shared" si="8"/>
        <v>9074.6339688212065</v>
      </c>
    </row>
    <row r="168" spans="1:10" x14ac:dyDescent="0.25">
      <c r="A168">
        <v>46094</v>
      </c>
      <c r="B168" t="s">
        <v>236</v>
      </c>
      <c r="C168" t="s">
        <v>237</v>
      </c>
      <c r="D168" s="3">
        <v>14955991</v>
      </c>
      <c r="E168" s="3">
        <v>0</v>
      </c>
      <c r="F168" s="3">
        <f t="shared" si="6"/>
        <v>14955991</v>
      </c>
      <c r="G168" s="4">
        <v>15971376.43</v>
      </c>
      <c r="H168" s="1">
        <v>3333.69</v>
      </c>
      <c r="I168" s="11">
        <f t="shared" si="7"/>
        <v>4486.3172640527464</v>
      </c>
      <c r="J168" s="11">
        <f t="shared" si="8"/>
        <v>9277.217566720361</v>
      </c>
    </row>
    <row r="169" spans="1:10" x14ac:dyDescent="0.25">
      <c r="A169">
        <v>46789</v>
      </c>
      <c r="B169" t="s">
        <v>238</v>
      </c>
      <c r="C169" t="s">
        <v>239</v>
      </c>
      <c r="D169" s="3">
        <v>8842267</v>
      </c>
      <c r="E169" s="3">
        <v>0</v>
      </c>
      <c r="F169" s="3">
        <f t="shared" si="6"/>
        <v>8842267</v>
      </c>
      <c r="G169" s="4">
        <v>5202523.5</v>
      </c>
      <c r="H169" s="1">
        <v>1409.63</v>
      </c>
      <c r="I169" s="11">
        <f t="shared" si="7"/>
        <v>6272.7573902371541</v>
      </c>
      <c r="J169" s="11">
        <f t="shared" si="8"/>
        <v>9963.4588509041369</v>
      </c>
    </row>
    <row r="170" spans="1:10" x14ac:dyDescent="0.25">
      <c r="A170">
        <v>47795</v>
      </c>
      <c r="B170" t="s">
        <v>238</v>
      </c>
      <c r="C170" t="s">
        <v>127</v>
      </c>
      <c r="D170" s="3">
        <v>11140049</v>
      </c>
      <c r="E170" s="3">
        <v>0</v>
      </c>
      <c r="F170" s="3">
        <f t="shared" si="6"/>
        <v>11140049</v>
      </c>
      <c r="G170" s="4">
        <v>7745932.7800000003</v>
      </c>
      <c r="H170" s="1">
        <v>1908.77</v>
      </c>
      <c r="I170" s="11">
        <f t="shared" si="7"/>
        <v>5836.2448068651538</v>
      </c>
      <c r="J170" s="11">
        <f t="shared" si="8"/>
        <v>9894.3203109856095</v>
      </c>
    </row>
    <row r="171" spans="1:10" x14ac:dyDescent="0.25">
      <c r="A171">
        <v>50625</v>
      </c>
      <c r="B171" t="s">
        <v>240</v>
      </c>
      <c r="C171" t="s">
        <v>123</v>
      </c>
      <c r="D171" s="3">
        <v>1600302</v>
      </c>
      <c r="E171" s="3">
        <v>0</v>
      </c>
      <c r="F171" s="3">
        <f t="shared" si="6"/>
        <v>1600302</v>
      </c>
      <c r="G171" s="4">
        <v>2928031.16</v>
      </c>
      <c r="H171" s="1">
        <v>531.45000000000005</v>
      </c>
      <c r="I171" s="11">
        <f t="shared" si="7"/>
        <v>3011.1995484053059</v>
      </c>
      <c r="J171" s="11">
        <f t="shared" si="8"/>
        <v>8520.7134443503619</v>
      </c>
    </row>
    <row r="172" spans="1:10" x14ac:dyDescent="0.25">
      <c r="A172">
        <v>48413</v>
      </c>
      <c r="B172" t="s">
        <v>241</v>
      </c>
      <c r="C172" t="s">
        <v>242</v>
      </c>
      <c r="D172" s="3">
        <v>4866729</v>
      </c>
      <c r="E172" s="3">
        <v>976212</v>
      </c>
      <c r="F172" s="3">
        <f t="shared" si="6"/>
        <v>5842941</v>
      </c>
      <c r="G172" s="4">
        <v>6129913.0800000001</v>
      </c>
      <c r="H172" s="1">
        <v>1106.3</v>
      </c>
      <c r="I172" s="11">
        <f t="shared" si="7"/>
        <v>5281.5158636897768</v>
      </c>
      <c r="J172" s="11">
        <f t="shared" si="8"/>
        <v>10822.429793003706</v>
      </c>
    </row>
    <row r="173" spans="1:10" x14ac:dyDescent="0.25">
      <c r="A173">
        <v>45773</v>
      </c>
      <c r="B173" t="s">
        <v>243</v>
      </c>
      <c r="C173" t="s">
        <v>26</v>
      </c>
      <c r="D173" s="3">
        <v>10789932</v>
      </c>
      <c r="E173" s="3">
        <v>0</v>
      </c>
      <c r="F173" s="3">
        <f t="shared" si="6"/>
        <v>10789932</v>
      </c>
      <c r="G173" s="4">
        <v>8351436.9699999997</v>
      </c>
      <c r="H173" s="1">
        <v>2601.8000000000002</v>
      </c>
      <c r="I173" s="11">
        <f t="shared" si="7"/>
        <v>4147.1027750019211</v>
      </c>
      <c r="J173" s="11">
        <f t="shared" si="8"/>
        <v>7356.9717003612877</v>
      </c>
    </row>
    <row r="174" spans="1:10" x14ac:dyDescent="0.25">
      <c r="A174">
        <v>50682</v>
      </c>
      <c r="B174" t="s">
        <v>244</v>
      </c>
      <c r="C174" t="s">
        <v>108</v>
      </c>
      <c r="D174" s="3">
        <v>3869946</v>
      </c>
      <c r="E174" s="3">
        <v>1683513</v>
      </c>
      <c r="F174" s="3">
        <f t="shared" si="6"/>
        <v>5553459</v>
      </c>
      <c r="G174" s="4">
        <v>6377929.2400000002</v>
      </c>
      <c r="H174" s="1">
        <v>1111.8599999999999</v>
      </c>
      <c r="I174" s="11">
        <f t="shared" si="7"/>
        <v>4994.746640764125</v>
      </c>
      <c r="J174" s="11">
        <f t="shared" si="8"/>
        <v>10731.016710736965</v>
      </c>
    </row>
    <row r="175" spans="1:10" x14ac:dyDescent="0.25">
      <c r="A175">
        <v>43943</v>
      </c>
      <c r="B175" t="s">
        <v>245</v>
      </c>
      <c r="C175" t="s">
        <v>32</v>
      </c>
      <c r="D175" s="3">
        <v>36194318</v>
      </c>
      <c r="E175" s="3">
        <v>0</v>
      </c>
      <c r="F175" s="3">
        <f t="shared" si="6"/>
        <v>36194318</v>
      </c>
      <c r="G175" s="4">
        <v>37856303.43</v>
      </c>
      <c r="H175" s="1">
        <v>7400.68</v>
      </c>
      <c r="I175" s="11">
        <f t="shared" si="7"/>
        <v>4890.6746407086912</v>
      </c>
      <c r="J175" s="11">
        <f t="shared" si="8"/>
        <v>10005.921270748095</v>
      </c>
    </row>
    <row r="176" spans="1:10" x14ac:dyDescent="0.25">
      <c r="A176">
        <v>43950</v>
      </c>
      <c r="B176" t="s">
        <v>246</v>
      </c>
      <c r="C176" t="s">
        <v>67</v>
      </c>
      <c r="D176" s="3">
        <v>42441101</v>
      </c>
      <c r="E176" s="3">
        <v>0</v>
      </c>
      <c r="F176" s="3">
        <f t="shared" si="6"/>
        <v>42441101</v>
      </c>
      <c r="G176" s="4">
        <v>35826952.93</v>
      </c>
      <c r="H176" s="1">
        <v>7231.21</v>
      </c>
      <c r="I176" s="11">
        <f t="shared" si="7"/>
        <v>5869.156199308276</v>
      </c>
      <c r="J176" s="11">
        <f t="shared" si="8"/>
        <v>10823.645548946857</v>
      </c>
    </row>
    <row r="177" spans="1:10" x14ac:dyDescent="0.25">
      <c r="A177">
        <v>47050</v>
      </c>
      <c r="B177" t="s">
        <v>247</v>
      </c>
      <c r="C177" t="s">
        <v>45</v>
      </c>
      <c r="D177" s="3">
        <v>5260411</v>
      </c>
      <c r="E177" s="3">
        <v>3886724</v>
      </c>
      <c r="F177" s="3">
        <f t="shared" si="6"/>
        <v>9147135</v>
      </c>
      <c r="G177" s="4">
        <v>4521382.66</v>
      </c>
      <c r="H177" s="1">
        <v>1134.68</v>
      </c>
      <c r="I177" s="11">
        <f t="shared" si="7"/>
        <v>8061.4226037296858</v>
      </c>
      <c r="J177" s="11">
        <f t="shared" si="8"/>
        <v>12046.143106426482</v>
      </c>
    </row>
    <row r="178" spans="1:10" x14ac:dyDescent="0.25">
      <c r="A178">
        <v>50328</v>
      </c>
      <c r="B178" t="s">
        <v>248</v>
      </c>
      <c r="C178" t="s">
        <v>249</v>
      </c>
      <c r="D178" s="3">
        <v>7187644</v>
      </c>
      <c r="E178" s="3">
        <v>1586018</v>
      </c>
      <c r="F178" s="3">
        <f t="shared" si="6"/>
        <v>8773662</v>
      </c>
      <c r="G178" s="4">
        <v>1881295.08</v>
      </c>
      <c r="H178" s="1">
        <v>970.88</v>
      </c>
      <c r="I178" s="11">
        <f t="shared" si="7"/>
        <v>9036.8140243902435</v>
      </c>
      <c r="J178" s="11">
        <f t="shared" si="8"/>
        <v>10974.535555372446</v>
      </c>
    </row>
    <row r="179" spans="1:10" x14ac:dyDescent="0.25">
      <c r="A179">
        <v>43968</v>
      </c>
      <c r="B179" t="s">
        <v>250</v>
      </c>
      <c r="C179" t="s">
        <v>72</v>
      </c>
      <c r="D179" s="3">
        <v>20102006</v>
      </c>
      <c r="E179" s="3">
        <v>3635076</v>
      </c>
      <c r="F179" s="3">
        <f t="shared" si="6"/>
        <v>23737082</v>
      </c>
      <c r="G179" s="4">
        <v>18685547.66</v>
      </c>
      <c r="H179" s="1">
        <v>4509.3500000000004</v>
      </c>
      <c r="I179" s="11">
        <f t="shared" si="7"/>
        <v>5263.9697517380546</v>
      </c>
      <c r="J179" s="11">
        <f t="shared" si="8"/>
        <v>9407.7039174160345</v>
      </c>
    </row>
    <row r="180" spans="1:10" x14ac:dyDescent="0.25">
      <c r="A180">
        <v>46102</v>
      </c>
      <c r="B180" t="s">
        <v>251</v>
      </c>
      <c r="C180" t="s">
        <v>237</v>
      </c>
      <c r="D180" s="3">
        <v>52684716</v>
      </c>
      <c r="E180" s="3">
        <v>0</v>
      </c>
      <c r="F180" s="3">
        <f t="shared" si="6"/>
        <v>52684716</v>
      </c>
      <c r="G180" s="4">
        <v>26855039.48</v>
      </c>
      <c r="H180" s="1">
        <v>9269.17</v>
      </c>
      <c r="I180" s="11">
        <f t="shared" si="7"/>
        <v>5683.8655456745319</v>
      </c>
      <c r="J180" s="11">
        <f t="shared" si="8"/>
        <v>8581.1087163144057</v>
      </c>
    </row>
    <row r="181" spans="1:10" x14ac:dyDescent="0.25">
      <c r="A181">
        <v>47621</v>
      </c>
      <c r="B181" t="s">
        <v>252</v>
      </c>
      <c r="C181" t="s">
        <v>113</v>
      </c>
      <c r="D181" s="3">
        <v>1731068</v>
      </c>
      <c r="E181" s="3">
        <v>0</v>
      </c>
      <c r="F181" s="3">
        <f t="shared" si="6"/>
        <v>1731068</v>
      </c>
      <c r="G181" s="4">
        <v>5927172.9900000002</v>
      </c>
      <c r="H181" s="1">
        <v>934.83</v>
      </c>
      <c r="I181" s="11">
        <f t="shared" si="7"/>
        <v>1851.7463068151428</v>
      </c>
      <c r="J181" s="11">
        <f t="shared" si="8"/>
        <v>8192.1215515120402</v>
      </c>
    </row>
    <row r="182" spans="1:10" x14ac:dyDescent="0.25">
      <c r="A182">
        <v>46870</v>
      </c>
      <c r="B182" t="s">
        <v>253</v>
      </c>
      <c r="C182" t="s">
        <v>30</v>
      </c>
      <c r="D182" s="3">
        <v>5792763</v>
      </c>
      <c r="E182" s="3">
        <v>2690604</v>
      </c>
      <c r="F182" s="3">
        <f t="shared" si="6"/>
        <v>8483367</v>
      </c>
      <c r="G182" s="4">
        <v>9011975.0600000005</v>
      </c>
      <c r="H182" s="1">
        <v>1788</v>
      </c>
      <c r="I182" s="11">
        <f t="shared" si="7"/>
        <v>4744.6124161073822</v>
      </c>
      <c r="J182" s="11">
        <f t="shared" si="8"/>
        <v>9784.8669239373612</v>
      </c>
    </row>
    <row r="183" spans="1:10" x14ac:dyDescent="0.25">
      <c r="A183">
        <v>47936</v>
      </c>
      <c r="B183" t="s">
        <v>254</v>
      </c>
      <c r="C183" t="s">
        <v>158</v>
      </c>
      <c r="D183" s="3">
        <v>4400871</v>
      </c>
      <c r="E183" s="3">
        <v>0</v>
      </c>
      <c r="F183" s="3">
        <f t="shared" si="6"/>
        <v>4400871</v>
      </c>
      <c r="G183" s="4">
        <v>8320234.29</v>
      </c>
      <c r="H183" s="1">
        <v>1631.52</v>
      </c>
      <c r="I183" s="11">
        <f t="shared" si="7"/>
        <v>2697.4054869079141</v>
      </c>
      <c r="J183" s="11">
        <f t="shared" si="8"/>
        <v>7797.0881693145038</v>
      </c>
    </row>
    <row r="184" spans="1:10" x14ac:dyDescent="0.25">
      <c r="A184">
        <v>49775</v>
      </c>
      <c r="B184" t="s">
        <v>255</v>
      </c>
      <c r="C184" t="s">
        <v>34</v>
      </c>
      <c r="D184" s="3">
        <v>1795784</v>
      </c>
      <c r="E184" s="3">
        <v>342652</v>
      </c>
      <c r="F184" s="3">
        <f t="shared" si="6"/>
        <v>2138436</v>
      </c>
      <c r="G184" s="4">
        <v>2196854.2400000002</v>
      </c>
      <c r="H184" s="1">
        <v>358.78</v>
      </c>
      <c r="I184" s="11">
        <f t="shared" si="7"/>
        <v>5960.2987903450585</v>
      </c>
      <c r="J184" s="11">
        <f t="shared" si="8"/>
        <v>12083.422264340266</v>
      </c>
    </row>
    <row r="185" spans="1:10" x14ac:dyDescent="0.25">
      <c r="A185">
        <v>49841</v>
      </c>
      <c r="B185" t="s">
        <v>256</v>
      </c>
      <c r="C185" t="s">
        <v>28</v>
      </c>
      <c r="D185" s="3">
        <v>5882661</v>
      </c>
      <c r="E185" s="3">
        <v>0</v>
      </c>
      <c r="F185" s="3">
        <f t="shared" si="6"/>
        <v>5882661</v>
      </c>
      <c r="G185" s="4">
        <v>7893533.8899999997</v>
      </c>
      <c r="H185" s="1">
        <v>1590.59</v>
      </c>
      <c r="I185" s="11">
        <f t="shared" si="7"/>
        <v>3698.4144248360672</v>
      </c>
      <c r="J185" s="11">
        <f t="shared" si="8"/>
        <v>8661.0596633953446</v>
      </c>
    </row>
    <row r="186" spans="1:10" x14ac:dyDescent="0.25">
      <c r="A186">
        <v>45369</v>
      </c>
      <c r="B186" t="s">
        <v>257</v>
      </c>
      <c r="C186" t="s">
        <v>258</v>
      </c>
      <c r="D186" s="3">
        <v>3121619</v>
      </c>
      <c r="E186" s="3">
        <v>0</v>
      </c>
      <c r="F186" s="3">
        <f t="shared" si="6"/>
        <v>3121619</v>
      </c>
      <c r="G186" s="4">
        <v>1368287.44</v>
      </c>
      <c r="H186" s="1">
        <v>417</v>
      </c>
      <c r="I186" s="11">
        <f t="shared" si="7"/>
        <v>7485.8968824940048</v>
      </c>
      <c r="J186" s="11">
        <f t="shared" si="8"/>
        <v>10767.161726618704</v>
      </c>
    </row>
    <row r="187" spans="1:10" x14ac:dyDescent="0.25">
      <c r="A187">
        <v>43976</v>
      </c>
      <c r="B187" t="s">
        <v>259</v>
      </c>
      <c r="C187" t="s">
        <v>67</v>
      </c>
      <c r="D187" s="3">
        <v>18649249</v>
      </c>
      <c r="E187" s="3">
        <v>0</v>
      </c>
      <c r="F187" s="3">
        <f t="shared" si="6"/>
        <v>18649249</v>
      </c>
      <c r="G187" s="4">
        <v>2182442.2200000002</v>
      </c>
      <c r="H187" s="1">
        <v>1703.15</v>
      </c>
      <c r="I187" s="11">
        <f t="shared" si="7"/>
        <v>10949.857029621582</v>
      </c>
      <c r="J187" s="11">
        <f t="shared" si="8"/>
        <v>12231.272183894547</v>
      </c>
    </row>
    <row r="188" spans="1:10" x14ac:dyDescent="0.25">
      <c r="A188">
        <v>47068</v>
      </c>
      <c r="B188" t="s">
        <v>260</v>
      </c>
      <c r="C188" t="s">
        <v>45</v>
      </c>
      <c r="D188" s="3">
        <v>1575338</v>
      </c>
      <c r="E188" s="3">
        <v>455198</v>
      </c>
      <c r="F188" s="3">
        <f t="shared" si="6"/>
        <v>2030536</v>
      </c>
      <c r="G188" s="4">
        <v>2537101.7200000002</v>
      </c>
      <c r="H188" s="1">
        <v>423.4</v>
      </c>
      <c r="I188" s="11">
        <f t="shared" si="7"/>
        <v>4795.7864903164855</v>
      </c>
      <c r="J188" s="11">
        <f t="shared" si="8"/>
        <v>10787.996504487484</v>
      </c>
    </row>
    <row r="189" spans="1:10" x14ac:dyDescent="0.25">
      <c r="A189">
        <v>46045</v>
      </c>
      <c r="B189" t="s">
        <v>261</v>
      </c>
      <c r="C189" t="s">
        <v>230</v>
      </c>
      <c r="D189" s="3">
        <v>2149725</v>
      </c>
      <c r="E189" s="3">
        <v>0</v>
      </c>
      <c r="F189" s="3">
        <f t="shared" si="6"/>
        <v>2149725</v>
      </c>
      <c r="G189" s="4">
        <v>4330283.29</v>
      </c>
      <c r="H189" s="1">
        <v>766.14</v>
      </c>
      <c r="I189" s="11">
        <f t="shared" si="7"/>
        <v>2805.916673192889</v>
      </c>
      <c r="J189" s="11">
        <f t="shared" si="8"/>
        <v>8457.9950009136719</v>
      </c>
    </row>
    <row r="190" spans="1:10" x14ac:dyDescent="0.25">
      <c r="A190">
        <v>45914</v>
      </c>
      <c r="B190" t="s">
        <v>262</v>
      </c>
      <c r="C190" t="s">
        <v>24</v>
      </c>
      <c r="D190" s="3">
        <v>3648141</v>
      </c>
      <c r="E190" s="3">
        <v>0</v>
      </c>
      <c r="F190" s="3">
        <f t="shared" si="6"/>
        <v>3648141</v>
      </c>
      <c r="G190" s="4">
        <v>7495314.75</v>
      </c>
      <c r="H190" s="1">
        <v>1178.55</v>
      </c>
      <c r="I190" s="11">
        <f t="shared" si="7"/>
        <v>3095.4486445208095</v>
      </c>
      <c r="J190" s="11">
        <f t="shared" si="8"/>
        <v>9455.2252768232156</v>
      </c>
    </row>
    <row r="191" spans="1:10" x14ac:dyDescent="0.25">
      <c r="A191">
        <v>46334</v>
      </c>
      <c r="B191" t="s">
        <v>263</v>
      </c>
      <c r="C191" t="s">
        <v>64</v>
      </c>
      <c r="D191" s="3">
        <v>2191584</v>
      </c>
      <c r="E191" s="3">
        <v>0</v>
      </c>
      <c r="F191" s="3">
        <f t="shared" si="6"/>
        <v>2191584</v>
      </c>
      <c r="G191" s="4">
        <v>7057050.1399999997</v>
      </c>
      <c r="H191" s="1">
        <v>937.7</v>
      </c>
      <c r="I191" s="11">
        <f t="shared" si="7"/>
        <v>2337.1909992534925</v>
      </c>
      <c r="J191" s="11">
        <f t="shared" si="8"/>
        <v>9863.1056201343708</v>
      </c>
    </row>
    <row r="192" spans="1:10" x14ac:dyDescent="0.25">
      <c r="A192">
        <v>49197</v>
      </c>
      <c r="B192" t="s">
        <v>264</v>
      </c>
      <c r="C192" t="s">
        <v>53</v>
      </c>
      <c r="D192" s="3">
        <v>11017254</v>
      </c>
      <c r="E192" s="3">
        <v>0</v>
      </c>
      <c r="F192" s="3">
        <f t="shared" si="6"/>
        <v>11017254</v>
      </c>
      <c r="G192" s="4">
        <v>6879216.9500000002</v>
      </c>
      <c r="H192" s="1">
        <v>2243.29</v>
      </c>
      <c r="I192" s="11">
        <f t="shared" si="7"/>
        <v>4911.2036339483529</v>
      </c>
      <c r="J192" s="11">
        <f t="shared" si="8"/>
        <v>7977.7785975063407</v>
      </c>
    </row>
    <row r="193" spans="1:10" x14ac:dyDescent="0.25">
      <c r="A193">
        <v>43984</v>
      </c>
      <c r="B193" t="s">
        <v>265</v>
      </c>
      <c r="C193" t="s">
        <v>42</v>
      </c>
      <c r="D193" s="3">
        <v>27964582</v>
      </c>
      <c r="E193" s="3">
        <v>0</v>
      </c>
      <c r="F193" s="3">
        <f t="shared" si="6"/>
        <v>27964582</v>
      </c>
      <c r="G193" s="4">
        <v>20119595.460000001</v>
      </c>
      <c r="H193" s="1">
        <v>5839.73</v>
      </c>
      <c r="I193" s="11">
        <f t="shared" si="7"/>
        <v>4788.6772162411626</v>
      </c>
      <c r="J193" s="11">
        <f t="shared" si="8"/>
        <v>8233.9727110671229</v>
      </c>
    </row>
    <row r="194" spans="1:10" x14ac:dyDescent="0.25">
      <c r="A194">
        <v>47332</v>
      </c>
      <c r="B194" t="s">
        <v>266</v>
      </c>
      <c r="C194" t="s">
        <v>163</v>
      </c>
      <c r="D194" s="3">
        <v>11737771</v>
      </c>
      <c r="E194" s="3">
        <v>0</v>
      </c>
      <c r="F194" s="3">
        <f t="shared" si="6"/>
        <v>11737771</v>
      </c>
      <c r="G194" s="4">
        <v>5892332.1100000003</v>
      </c>
      <c r="H194" s="1">
        <v>1540.23</v>
      </c>
      <c r="I194" s="11">
        <f t="shared" si="7"/>
        <v>7620.7910506872349</v>
      </c>
      <c r="J194" s="11">
        <f t="shared" si="8"/>
        <v>11446.409373924673</v>
      </c>
    </row>
    <row r="195" spans="1:10" x14ac:dyDescent="0.25">
      <c r="A195">
        <v>48157</v>
      </c>
      <c r="B195" t="s">
        <v>267</v>
      </c>
      <c r="C195" t="s">
        <v>32</v>
      </c>
      <c r="D195" s="3">
        <v>9886306</v>
      </c>
      <c r="E195" s="3">
        <v>0</v>
      </c>
      <c r="F195" s="3">
        <f t="shared" si="6"/>
        <v>9886306</v>
      </c>
      <c r="G195" s="4">
        <v>6900181.2000000002</v>
      </c>
      <c r="H195" s="1">
        <v>1573.19</v>
      </c>
      <c r="I195" s="11">
        <f t="shared" si="7"/>
        <v>6284.2415728551541</v>
      </c>
      <c r="J195" s="11">
        <f t="shared" si="8"/>
        <v>10670.349544555966</v>
      </c>
    </row>
    <row r="196" spans="1:10" x14ac:dyDescent="0.25">
      <c r="A196">
        <v>47340</v>
      </c>
      <c r="B196" t="s">
        <v>268</v>
      </c>
      <c r="C196" t="s">
        <v>163</v>
      </c>
      <c r="D196" s="3">
        <v>50588222</v>
      </c>
      <c r="E196" s="3">
        <v>0</v>
      </c>
      <c r="F196" s="3">
        <f t="shared" si="6"/>
        <v>50588222</v>
      </c>
      <c r="G196" s="4">
        <v>18199458.870000001</v>
      </c>
      <c r="H196" s="1">
        <v>7249.54</v>
      </c>
      <c r="I196" s="11">
        <f t="shared" si="7"/>
        <v>6978.1285433282665</v>
      </c>
      <c r="J196" s="11">
        <f t="shared" si="8"/>
        <v>9488.5580147154178</v>
      </c>
    </row>
    <row r="197" spans="1:10" x14ac:dyDescent="0.25">
      <c r="A197">
        <v>50484</v>
      </c>
      <c r="B197" t="s">
        <v>269</v>
      </c>
      <c r="C197" t="s">
        <v>80</v>
      </c>
      <c r="D197" s="3">
        <v>6478133</v>
      </c>
      <c r="E197" s="3">
        <v>0</v>
      </c>
      <c r="F197" s="3">
        <f t="shared" si="6"/>
        <v>6478133</v>
      </c>
      <c r="G197" s="4">
        <v>4190411.18</v>
      </c>
      <c r="H197" s="1">
        <v>919.54</v>
      </c>
      <c r="I197" s="11">
        <f t="shared" si="7"/>
        <v>7044.9713987428504</v>
      </c>
      <c r="J197" s="11">
        <f t="shared" si="8"/>
        <v>11602.044696261175</v>
      </c>
    </row>
    <row r="198" spans="1:10" x14ac:dyDescent="0.25">
      <c r="A198">
        <v>49783</v>
      </c>
      <c r="B198" t="s">
        <v>270</v>
      </c>
      <c r="C198" t="s">
        <v>34</v>
      </c>
      <c r="D198" s="3">
        <v>2623883</v>
      </c>
      <c r="E198" s="3">
        <v>1805246</v>
      </c>
      <c r="F198" s="3">
        <f t="shared" si="6"/>
        <v>4429129</v>
      </c>
      <c r="G198" s="4">
        <v>3867361.62</v>
      </c>
      <c r="H198" s="1">
        <v>801.17</v>
      </c>
      <c r="I198" s="11">
        <f t="shared" si="7"/>
        <v>5528.3260731180653</v>
      </c>
      <c r="J198" s="11">
        <f t="shared" si="8"/>
        <v>10355.468402461402</v>
      </c>
    </row>
    <row r="199" spans="1:10" x14ac:dyDescent="0.25">
      <c r="A199">
        <v>48595</v>
      </c>
      <c r="B199" t="s">
        <v>271</v>
      </c>
      <c r="C199" t="s">
        <v>149</v>
      </c>
      <c r="D199" s="3">
        <v>2390771</v>
      </c>
      <c r="E199" s="3">
        <v>1865786</v>
      </c>
      <c r="F199" s="3">
        <f t="shared" si="6"/>
        <v>4256557</v>
      </c>
      <c r="G199" s="4">
        <v>5083502.78</v>
      </c>
      <c r="H199" s="1">
        <v>922.54</v>
      </c>
      <c r="I199" s="11">
        <f t="shared" si="7"/>
        <v>4613.9538664990141</v>
      </c>
      <c r="J199" s="11">
        <f t="shared" si="8"/>
        <v>10124.287055303837</v>
      </c>
    </row>
    <row r="200" spans="1:10" x14ac:dyDescent="0.25">
      <c r="A200">
        <v>43992</v>
      </c>
      <c r="B200" t="s">
        <v>272</v>
      </c>
      <c r="C200" t="s">
        <v>273</v>
      </c>
      <c r="D200" s="3">
        <v>7448263</v>
      </c>
      <c r="E200" s="3">
        <v>0</v>
      </c>
      <c r="F200" s="3">
        <f t="shared" si="6"/>
        <v>7448263</v>
      </c>
      <c r="G200" s="4">
        <v>11897513.119999999</v>
      </c>
      <c r="H200" s="1">
        <v>2181.67</v>
      </c>
      <c r="I200" s="11">
        <f t="shared" si="7"/>
        <v>3414.0190771289881</v>
      </c>
      <c r="J200" s="11">
        <f t="shared" si="8"/>
        <v>8867.4163003570648</v>
      </c>
    </row>
    <row r="201" spans="1:10" x14ac:dyDescent="0.25">
      <c r="A201">
        <v>44008</v>
      </c>
      <c r="B201" t="s">
        <v>274</v>
      </c>
      <c r="C201" t="s">
        <v>145</v>
      </c>
      <c r="D201" s="3">
        <v>17503073</v>
      </c>
      <c r="E201" s="3">
        <v>0</v>
      </c>
      <c r="F201" s="3">
        <f t="shared" si="6"/>
        <v>17503073</v>
      </c>
      <c r="G201" s="4">
        <v>10108179.220000001</v>
      </c>
      <c r="H201" s="1">
        <v>2874.52</v>
      </c>
      <c r="I201" s="11">
        <f t="shared" si="7"/>
        <v>6089.0419965768197</v>
      </c>
      <c r="J201" s="11">
        <f t="shared" si="8"/>
        <v>9605.5175194467247</v>
      </c>
    </row>
    <row r="202" spans="1:10" x14ac:dyDescent="0.25">
      <c r="A202">
        <v>48843</v>
      </c>
      <c r="B202" t="s">
        <v>275</v>
      </c>
      <c r="C202" t="s">
        <v>227</v>
      </c>
      <c r="D202" s="3">
        <v>7827891</v>
      </c>
      <c r="E202" s="3">
        <v>0</v>
      </c>
      <c r="F202" s="3">
        <f t="shared" si="6"/>
        <v>7827891</v>
      </c>
      <c r="G202" s="4">
        <v>12409346.939999999</v>
      </c>
      <c r="H202" s="1">
        <v>2068.9299999999998</v>
      </c>
      <c r="I202" s="11">
        <f t="shared" si="7"/>
        <v>3783.5456008661486</v>
      </c>
      <c r="J202" s="11">
        <f t="shared" si="8"/>
        <v>9781.4995867429061</v>
      </c>
    </row>
    <row r="203" spans="1:10" x14ac:dyDescent="0.25">
      <c r="A203">
        <v>46649</v>
      </c>
      <c r="B203" t="s">
        <v>276</v>
      </c>
      <c r="C203" t="s">
        <v>36</v>
      </c>
      <c r="D203" s="3">
        <v>2225198</v>
      </c>
      <c r="E203" s="3">
        <v>580358</v>
      </c>
      <c r="F203" s="3">
        <f t="shared" si="6"/>
        <v>2805556</v>
      </c>
      <c r="G203" s="4">
        <v>2816716.89</v>
      </c>
      <c r="H203" s="1">
        <v>561.52</v>
      </c>
      <c r="I203" s="11">
        <f t="shared" si="7"/>
        <v>4996.3598803248324</v>
      </c>
      <c r="J203" s="11">
        <f t="shared" si="8"/>
        <v>10012.595971648385</v>
      </c>
    </row>
    <row r="204" spans="1:10" x14ac:dyDescent="0.25">
      <c r="A204">
        <v>47852</v>
      </c>
      <c r="B204" t="s">
        <v>277</v>
      </c>
      <c r="C204" t="s">
        <v>151</v>
      </c>
      <c r="D204" s="3">
        <v>4494358</v>
      </c>
      <c r="E204" s="3">
        <v>0</v>
      </c>
      <c r="F204" s="3">
        <f t="shared" si="6"/>
        <v>4494358</v>
      </c>
      <c r="G204" s="4">
        <v>4618297.4400000004</v>
      </c>
      <c r="H204" s="1">
        <v>1087</v>
      </c>
      <c r="I204" s="11">
        <f t="shared" si="7"/>
        <v>4134.6439742410303</v>
      </c>
      <c r="J204" s="11">
        <f t="shared" si="8"/>
        <v>8383.3076724931016</v>
      </c>
    </row>
    <row r="205" spans="1:10" x14ac:dyDescent="0.25">
      <c r="A205">
        <v>44016</v>
      </c>
      <c r="B205" t="s">
        <v>278</v>
      </c>
      <c r="C205" t="s">
        <v>180</v>
      </c>
      <c r="D205" s="3">
        <v>13867689</v>
      </c>
      <c r="E205" s="3">
        <v>7429531</v>
      </c>
      <c r="F205" s="3">
        <f t="shared" ref="F205:F268" si="9">D205+E205</f>
        <v>21297220</v>
      </c>
      <c r="G205" s="4">
        <v>14264157.720000001</v>
      </c>
      <c r="H205" s="1">
        <v>4274.3999999999996</v>
      </c>
      <c r="I205" s="11">
        <f t="shared" ref="I205:I268" si="10">F205/H205</f>
        <v>4982.5051469212058</v>
      </c>
      <c r="J205" s="11">
        <f t="shared" ref="J205:J268" si="11">(F205+G205)/H205</f>
        <v>8319.618594422609</v>
      </c>
    </row>
    <row r="206" spans="1:10" x14ac:dyDescent="0.25">
      <c r="A206">
        <v>50492</v>
      </c>
      <c r="B206" t="s">
        <v>279</v>
      </c>
      <c r="C206" t="s">
        <v>80</v>
      </c>
      <c r="D206" s="3">
        <v>1707424</v>
      </c>
      <c r="E206" s="3">
        <v>0</v>
      </c>
      <c r="F206" s="3">
        <f t="shared" si="9"/>
        <v>1707424</v>
      </c>
      <c r="G206" s="4">
        <v>5188812.46</v>
      </c>
      <c r="H206" s="1">
        <v>681.88</v>
      </c>
      <c r="I206" s="11">
        <f t="shared" si="10"/>
        <v>2503.9948378013728</v>
      </c>
      <c r="J206" s="11">
        <f t="shared" si="11"/>
        <v>10113.563178271837</v>
      </c>
    </row>
    <row r="207" spans="1:10" x14ac:dyDescent="0.25">
      <c r="A207">
        <v>46961</v>
      </c>
      <c r="B207" t="s">
        <v>280</v>
      </c>
      <c r="C207" t="s">
        <v>92</v>
      </c>
      <c r="D207" s="3">
        <v>61846750</v>
      </c>
      <c r="E207" s="3">
        <v>0</v>
      </c>
      <c r="F207" s="3">
        <f t="shared" si="9"/>
        <v>61846750</v>
      </c>
      <c r="G207" s="4">
        <v>12078360.77</v>
      </c>
      <c r="H207" s="1">
        <v>7345.29</v>
      </c>
      <c r="I207" s="11">
        <f t="shared" si="10"/>
        <v>8419.9194313634998</v>
      </c>
      <c r="J207" s="11">
        <f t="shared" si="11"/>
        <v>10064.287559783208</v>
      </c>
    </row>
    <row r="208" spans="1:10" x14ac:dyDescent="0.25">
      <c r="A208">
        <v>44024</v>
      </c>
      <c r="B208" t="s">
        <v>281</v>
      </c>
      <c r="C208" t="s">
        <v>125</v>
      </c>
      <c r="D208" s="3">
        <v>5512257</v>
      </c>
      <c r="E208" s="3">
        <v>0</v>
      </c>
      <c r="F208" s="3">
        <f t="shared" si="9"/>
        <v>5512257</v>
      </c>
      <c r="G208" s="4">
        <v>11214604.77</v>
      </c>
      <c r="H208" s="1">
        <v>1958.05</v>
      </c>
      <c r="I208" s="11">
        <f t="shared" si="10"/>
        <v>2815.1768340951458</v>
      </c>
      <c r="J208" s="11">
        <f t="shared" si="11"/>
        <v>8542.6121753785646</v>
      </c>
    </row>
    <row r="209" spans="1:10" x14ac:dyDescent="0.25">
      <c r="A209">
        <v>65680</v>
      </c>
      <c r="B209" t="s">
        <v>282</v>
      </c>
      <c r="C209" t="s">
        <v>283</v>
      </c>
      <c r="D209" s="3">
        <v>11986357</v>
      </c>
      <c r="E209" s="3">
        <v>0</v>
      </c>
      <c r="F209" s="3">
        <f t="shared" si="9"/>
        <v>11986357</v>
      </c>
      <c r="G209" s="4">
        <v>10446760.1</v>
      </c>
      <c r="H209" s="1">
        <v>2244.86</v>
      </c>
      <c r="I209" s="11">
        <f t="shared" si="10"/>
        <v>5339.467494632182</v>
      </c>
      <c r="J209" s="11">
        <f t="shared" si="11"/>
        <v>9993.1029551954234</v>
      </c>
    </row>
    <row r="210" spans="1:10" x14ac:dyDescent="0.25">
      <c r="A210">
        <v>44032</v>
      </c>
      <c r="B210" t="s">
        <v>284</v>
      </c>
      <c r="C210" t="s">
        <v>283</v>
      </c>
      <c r="D210" s="3">
        <v>5804534</v>
      </c>
      <c r="E210" s="3">
        <v>0</v>
      </c>
      <c r="F210" s="3">
        <f t="shared" si="9"/>
        <v>5804534</v>
      </c>
      <c r="G210" s="4">
        <v>11580816.17</v>
      </c>
      <c r="H210" s="1">
        <v>2047.64</v>
      </c>
      <c r="I210" s="11">
        <f t="shared" si="10"/>
        <v>2834.7434119278778</v>
      </c>
      <c r="J210" s="11">
        <f t="shared" si="11"/>
        <v>8490.4329716161046</v>
      </c>
    </row>
    <row r="211" spans="1:10" x14ac:dyDescent="0.25">
      <c r="A211">
        <v>50278</v>
      </c>
      <c r="B211" t="s">
        <v>285</v>
      </c>
      <c r="C211" t="s">
        <v>170</v>
      </c>
      <c r="D211" s="3">
        <v>6591428</v>
      </c>
      <c r="E211" s="3">
        <v>0</v>
      </c>
      <c r="F211" s="3">
        <f t="shared" si="9"/>
        <v>6591428</v>
      </c>
      <c r="G211" s="4">
        <v>3330456.7</v>
      </c>
      <c r="H211" s="1">
        <v>1212.8599999999999</v>
      </c>
      <c r="I211" s="11">
        <f t="shared" si="10"/>
        <v>5434.6157017297965</v>
      </c>
      <c r="J211" s="11">
        <f t="shared" si="11"/>
        <v>8180.56882080372</v>
      </c>
    </row>
    <row r="212" spans="1:10" x14ac:dyDescent="0.25">
      <c r="A212">
        <v>44040</v>
      </c>
      <c r="B212" t="s">
        <v>286</v>
      </c>
      <c r="C212" t="s">
        <v>67</v>
      </c>
      <c r="D212" s="3">
        <v>19933555</v>
      </c>
      <c r="E212" s="3">
        <v>0</v>
      </c>
      <c r="F212" s="3">
        <f t="shared" si="9"/>
        <v>19933555</v>
      </c>
      <c r="G212" s="4">
        <v>19505345.260000002</v>
      </c>
      <c r="H212" s="1">
        <v>4055.12</v>
      </c>
      <c r="I212" s="11">
        <f t="shared" si="10"/>
        <v>4915.6510781431871</v>
      </c>
      <c r="J212" s="11">
        <f t="shared" si="11"/>
        <v>9725.7048521375455</v>
      </c>
    </row>
    <row r="213" spans="1:10" x14ac:dyDescent="0.25">
      <c r="A213">
        <v>44057</v>
      </c>
      <c r="B213" t="s">
        <v>287</v>
      </c>
      <c r="C213" t="s">
        <v>50</v>
      </c>
      <c r="D213" s="3">
        <v>8897614</v>
      </c>
      <c r="E213" s="3">
        <v>0</v>
      </c>
      <c r="F213" s="3">
        <f t="shared" si="9"/>
        <v>8897614</v>
      </c>
      <c r="G213" s="4">
        <v>11372663.33</v>
      </c>
      <c r="H213" s="1">
        <v>2372.9299999999998</v>
      </c>
      <c r="I213" s="11">
        <f t="shared" si="10"/>
        <v>3749.6318896891189</v>
      </c>
      <c r="J213" s="11">
        <f t="shared" si="11"/>
        <v>8542.2989005153959</v>
      </c>
    </row>
    <row r="214" spans="1:10" x14ac:dyDescent="0.25">
      <c r="A214">
        <v>48942</v>
      </c>
      <c r="B214" t="s">
        <v>288</v>
      </c>
      <c r="C214" t="s">
        <v>83</v>
      </c>
      <c r="D214" s="3">
        <v>4600709</v>
      </c>
      <c r="E214" s="3">
        <v>0</v>
      </c>
      <c r="F214" s="3">
        <f t="shared" si="9"/>
        <v>4600709</v>
      </c>
      <c r="G214" s="4">
        <v>5419915.1600000001</v>
      </c>
      <c r="H214" s="1">
        <v>1268.28</v>
      </c>
      <c r="I214" s="11">
        <f t="shared" si="10"/>
        <v>3627.5183713375595</v>
      </c>
      <c r="J214" s="11">
        <f t="shared" si="11"/>
        <v>7900.955751095973</v>
      </c>
    </row>
    <row r="215" spans="1:10" x14ac:dyDescent="0.25">
      <c r="A215">
        <v>45377</v>
      </c>
      <c r="B215" t="s">
        <v>289</v>
      </c>
      <c r="C215" t="s">
        <v>230</v>
      </c>
      <c r="D215" s="3">
        <v>2522320</v>
      </c>
      <c r="E215" s="3">
        <v>0</v>
      </c>
      <c r="F215" s="3">
        <f t="shared" si="9"/>
        <v>2522320</v>
      </c>
      <c r="G215" s="4">
        <v>5550112.6399999997</v>
      </c>
      <c r="H215" s="1">
        <v>989.28</v>
      </c>
      <c r="I215" s="11">
        <f t="shared" si="10"/>
        <v>2549.6522723596959</v>
      </c>
      <c r="J215" s="11">
        <f t="shared" si="11"/>
        <v>8159.906841339156</v>
      </c>
    </row>
    <row r="216" spans="1:10" x14ac:dyDescent="0.25">
      <c r="A216">
        <v>45385</v>
      </c>
      <c r="B216" t="s">
        <v>290</v>
      </c>
      <c r="C216" t="s">
        <v>180</v>
      </c>
      <c r="D216" s="3">
        <v>2489185</v>
      </c>
      <c r="E216" s="3">
        <v>449534</v>
      </c>
      <c r="F216" s="3">
        <f t="shared" si="9"/>
        <v>2938719</v>
      </c>
      <c r="G216" s="4">
        <v>5554710.8499999996</v>
      </c>
      <c r="H216" s="1">
        <v>936.36</v>
      </c>
      <c r="I216" s="11">
        <f t="shared" si="10"/>
        <v>3138.4499551454569</v>
      </c>
      <c r="J216" s="11">
        <f t="shared" si="11"/>
        <v>9070.6884638386946</v>
      </c>
    </row>
    <row r="217" spans="1:10" x14ac:dyDescent="0.25">
      <c r="A217">
        <v>44065</v>
      </c>
      <c r="B217" t="s">
        <v>291</v>
      </c>
      <c r="C217" t="s">
        <v>103</v>
      </c>
      <c r="D217" s="3">
        <v>4576097</v>
      </c>
      <c r="E217" s="3">
        <v>0</v>
      </c>
      <c r="F217" s="3">
        <f t="shared" si="9"/>
        <v>4576097</v>
      </c>
      <c r="G217" s="4">
        <v>9620294.7400000002</v>
      </c>
      <c r="H217" s="1">
        <v>1678.67</v>
      </c>
      <c r="I217" s="11">
        <f t="shared" si="10"/>
        <v>2726.0253653189725</v>
      </c>
      <c r="J217" s="11">
        <f t="shared" si="11"/>
        <v>8456.9282467667854</v>
      </c>
    </row>
    <row r="218" spans="1:10" x14ac:dyDescent="0.25">
      <c r="A218">
        <v>46342</v>
      </c>
      <c r="B218" t="s">
        <v>292</v>
      </c>
      <c r="C218" t="s">
        <v>64</v>
      </c>
      <c r="D218" s="3">
        <v>5883027</v>
      </c>
      <c r="E218" s="3">
        <v>3242842</v>
      </c>
      <c r="F218" s="3">
        <f t="shared" si="9"/>
        <v>9125869</v>
      </c>
      <c r="G218" s="4">
        <v>14725971.09</v>
      </c>
      <c r="H218" s="1">
        <v>2554.9299999999998</v>
      </c>
      <c r="I218" s="11">
        <f t="shared" si="10"/>
        <v>3571.8665482028864</v>
      </c>
      <c r="J218" s="11">
        <f t="shared" si="11"/>
        <v>9335.6139268003426</v>
      </c>
    </row>
    <row r="219" spans="1:10" x14ac:dyDescent="0.25">
      <c r="A219">
        <v>46193</v>
      </c>
      <c r="B219" t="s">
        <v>293</v>
      </c>
      <c r="C219" t="s">
        <v>294</v>
      </c>
      <c r="D219" s="3">
        <v>6089112</v>
      </c>
      <c r="E219" s="3">
        <v>0</v>
      </c>
      <c r="F219" s="3">
        <f t="shared" si="9"/>
        <v>6089112</v>
      </c>
      <c r="G219" s="4">
        <v>10236904.83</v>
      </c>
      <c r="H219" s="1">
        <v>1942.81</v>
      </c>
      <c r="I219" s="11">
        <f t="shared" si="10"/>
        <v>3134.1778146087368</v>
      </c>
      <c r="J219" s="11">
        <f t="shared" si="11"/>
        <v>8403.3008014165043</v>
      </c>
    </row>
    <row r="220" spans="1:10" x14ac:dyDescent="0.25">
      <c r="A220">
        <v>45864</v>
      </c>
      <c r="B220" t="s">
        <v>295</v>
      </c>
      <c r="C220" t="s">
        <v>50</v>
      </c>
      <c r="D220" s="3">
        <v>4152543</v>
      </c>
      <c r="E220" s="3">
        <v>0</v>
      </c>
      <c r="F220" s="3">
        <f t="shared" si="9"/>
        <v>4152543</v>
      </c>
      <c r="G220" s="4">
        <v>5977736.3300000001</v>
      </c>
      <c r="H220" s="1">
        <v>1266.01</v>
      </c>
      <c r="I220" s="11">
        <f t="shared" si="10"/>
        <v>3280.0238544719236</v>
      </c>
      <c r="J220" s="11">
        <f t="shared" si="11"/>
        <v>8001.7372137660841</v>
      </c>
    </row>
    <row r="221" spans="1:10" x14ac:dyDescent="0.25">
      <c r="A221">
        <v>44073</v>
      </c>
      <c r="B221" t="s">
        <v>296</v>
      </c>
      <c r="C221" t="s">
        <v>92</v>
      </c>
      <c r="D221" s="3">
        <v>14218457</v>
      </c>
      <c r="E221" s="3">
        <v>0</v>
      </c>
      <c r="F221" s="3">
        <f t="shared" si="9"/>
        <v>14218457</v>
      </c>
      <c r="G221" s="4">
        <v>1483967.91</v>
      </c>
      <c r="H221" s="1">
        <v>1088.76</v>
      </c>
      <c r="I221" s="11">
        <f t="shared" si="10"/>
        <v>13059.312428818104</v>
      </c>
      <c r="J221" s="11">
        <f t="shared" si="11"/>
        <v>14422.301434659614</v>
      </c>
    </row>
    <row r="222" spans="1:10" x14ac:dyDescent="0.25">
      <c r="A222">
        <v>45393</v>
      </c>
      <c r="B222" t="s">
        <v>297</v>
      </c>
      <c r="C222" t="s">
        <v>298</v>
      </c>
      <c r="D222" s="3">
        <v>21484249</v>
      </c>
      <c r="E222" s="3">
        <v>0</v>
      </c>
      <c r="F222" s="3">
        <f t="shared" si="9"/>
        <v>21484249</v>
      </c>
      <c r="G222" s="4">
        <v>6146077.9800000004</v>
      </c>
      <c r="H222" s="1">
        <v>2399.5500000000002</v>
      </c>
      <c r="I222" s="11">
        <f t="shared" si="10"/>
        <v>8953.4491883894898</v>
      </c>
      <c r="J222" s="11">
        <f t="shared" si="11"/>
        <v>11514.795265778999</v>
      </c>
    </row>
    <row r="223" spans="1:10" x14ac:dyDescent="0.25">
      <c r="A223">
        <v>49619</v>
      </c>
      <c r="B223" t="s">
        <v>299</v>
      </c>
      <c r="C223" t="s">
        <v>101</v>
      </c>
      <c r="D223" s="3">
        <v>2231588</v>
      </c>
      <c r="E223" s="3">
        <v>0</v>
      </c>
      <c r="F223" s="3">
        <f t="shared" si="9"/>
        <v>2231588</v>
      </c>
      <c r="G223" s="4">
        <v>3617003.7</v>
      </c>
      <c r="H223" s="1">
        <v>638.30999999999995</v>
      </c>
      <c r="I223" s="11">
        <f t="shared" si="10"/>
        <v>3496.0881076592882</v>
      </c>
      <c r="J223" s="11">
        <f t="shared" si="11"/>
        <v>9162.6195735614365</v>
      </c>
    </row>
    <row r="224" spans="1:10" x14ac:dyDescent="0.25">
      <c r="A224">
        <v>50013</v>
      </c>
      <c r="B224" t="s">
        <v>299</v>
      </c>
      <c r="C224" t="s">
        <v>22</v>
      </c>
      <c r="D224" s="3">
        <v>25719090</v>
      </c>
      <c r="E224" s="3">
        <v>0</v>
      </c>
      <c r="F224" s="3">
        <f t="shared" si="9"/>
        <v>25719090</v>
      </c>
      <c r="G224" s="4">
        <v>11667935.539999999</v>
      </c>
      <c r="H224" s="1">
        <v>4121.1499999999996</v>
      </c>
      <c r="I224" s="11">
        <f t="shared" si="10"/>
        <v>6240.7556143309521</v>
      </c>
      <c r="J224" s="11">
        <f t="shared" si="11"/>
        <v>9071.9885323271428</v>
      </c>
    </row>
    <row r="225" spans="1:10" x14ac:dyDescent="0.25">
      <c r="A225">
        <v>50559</v>
      </c>
      <c r="B225" t="s">
        <v>299</v>
      </c>
      <c r="C225" t="s">
        <v>161</v>
      </c>
      <c r="D225" s="3">
        <v>5044665</v>
      </c>
      <c r="E225" s="3">
        <v>0</v>
      </c>
      <c r="F225" s="3">
        <f t="shared" si="9"/>
        <v>5044665</v>
      </c>
      <c r="G225" s="4">
        <v>5085061.13</v>
      </c>
      <c r="H225" s="1">
        <v>1030.43</v>
      </c>
      <c r="I225" s="11">
        <f t="shared" si="10"/>
        <v>4895.6891783042029</v>
      </c>
      <c r="J225" s="11">
        <f t="shared" si="11"/>
        <v>9830.5815339227302</v>
      </c>
    </row>
    <row r="226" spans="1:10" x14ac:dyDescent="0.25">
      <c r="A226">
        <v>47266</v>
      </c>
      <c r="B226" t="s">
        <v>300</v>
      </c>
      <c r="C226" t="s">
        <v>72</v>
      </c>
      <c r="D226" s="3">
        <v>5449787</v>
      </c>
      <c r="E226" s="3">
        <v>1831584</v>
      </c>
      <c r="F226" s="3">
        <f t="shared" si="9"/>
        <v>7281371</v>
      </c>
      <c r="G226" s="4">
        <v>5414564.1799999997</v>
      </c>
      <c r="H226" s="1">
        <v>1225.8399999999999</v>
      </c>
      <c r="I226" s="11">
        <f t="shared" si="10"/>
        <v>5939.9032500163157</v>
      </c>
      <c r="J226" s="11">
        <f t="shared" si="11"/>
        <v>10356.926825686876</v>
      </c>
    </row>
    <row r="227" spans="1:10" x14ac:dyDescent="0.25">
      <c r="A227">
        <v>45401</v>
      </c>
      <c r="B227" t="s">
        <v>301</v>
      </c>
      <c r="C227" t="s">
        <v>113</v>
      </c>
      <c r="D227" s="3">
        <v>4007408</v>
      </c>
      <c r="E227" s="3">
        <v>1900254</v>
      </c>
      <c r="F227" s="3">
        <f t="shared" si="9"/>
        <v>5907662</v>
      </c>
      <c r="G227" s="4">
        <v>14501459.210000001</v>
      </c>
      <c r="H227" s="1">
        <v>2063.09</v>
      </c>
      <c r="I227" s="11">
        <f t="shared" si="10"/>
        <v>2863.5018346267007</v>
      </c>
      <c r="J227" s="11">
        <f t="shared" si="11"/>
        <v>9892.5016407427684</v>
      </c>
    </row>
    <row r="228" spans="1:10" x14ac:dyDescent="0.25">
      <c r="A228">
        <v>46235</v>
      </c>
      <c r="B228" t="s">
        <v>302</v>
      </c>
      <c r="C228" t="s">
        <v>167</v>
      </c>
      <c r="D228" s="3">
        <v>9579549</v>
      </c>
      <c r="E228" s="3">
        <v>0</v>
      </c>
      <c r="F228" s="3">
        <f t="shared" si="9"/>
        <v>9579549</v>
      </c>
      <c r="G228" s="4">
        <v>6216785.25</v>
      </c>
      <c r="H228" s="1">
        <v>1704.32</v>
      </c>
      <c r="I228" s="11">
        <f t="shared" si="10"/>
        <v>5620.7455172737518</v>
      </c>
      <c r="J228" s="11">
        <f t="shared" si="11"/>
        <v>9268.4086615189644</v>
      </c>
    </row>
    <row r="229" spans="1:10" x14ac:dyDescent="0.25">
      <c r="A229">
        <v>44099</v>
      </c>
      <c r="B229" t="s">
        <v>303</v>
      </c>
      <c r="C229" t="s">
        <v>36</v>
      </c>
      <c r="D229" s="3">
        <v>11513085</v>
      </c>
      <c r="E229" s="3">
        <v>2065216</v>
      </c>
      <c r="F229" s="3">
        <f t="shared" si="9"/>
        <v>13578301</v>
      </c>
      <c r="G229" s="4">
        <v>13031935.58</v>
      </c>
      <c r="H229" s="1">
        <v>3039.89</v>
      </c>
      <c r="I229" s="11">
        <f t="shared" si="10"/>
        <v>4466.7080058817919</v>
      </c>
      <c r="J229" s="11">
        <f t="shared" si="11"/>
        <v>8753.6840411988596</v>
      </c>
    </row>
    <row r="230" spans="1:10" x14ac:dyDescent="0.25">
      <c r="A230">
        <v>46979</v>
      </c>
      <c r="B230" t="s">
        <v>304</v>
      </c>
      <c r="C230" t="s">
        <v>92</v>
      </c>
      <c r="D230" s="3">
        <v>35569724</v>
      </c>
      <c r="E230" s="3">
        <v>0</v>
      </c>
      <c r="F230" s="3">
        <f t="shared" si="9"/>
        <v>35569724</v>
      </c>
      <c r="G230" s="4">
        <v>33706840.420000002</v>
      </c>
      <c r="H230" s="1">
        <v>7162.29</v>
      </c>
      <c r="I230" s="11">
        <f t="shared" si="10"/>
        <v>4966.250179760942</v>
      </c>
      <c r="J230" s="11">
        <f t="shared" si="11"/>
        <v>9672.4042757274565</v>
      </c>
    </row>
    <row r="231" spans="1:10" x14ac:dyDescent="0.25">
      <c r="A231">
        <v>44107</v>
      </c>
      <c r="B231" t="s">
        <v>305</v>
      </c>
      <c r="C231" t="s">
        <v>237</v>
      </c>
      <c r="D231" s="3">
        <v>19791074</v>
      </c>
      <c r="E231" s="3">
        <v>0</v>
      </c>
      <c r="F231" s="3">
        <f t="shared" si="9"/>
        <v>19791074</v>
      </c>
      <c r="G231" s="4">
        <v>62636800.049999997</v>
      </c>
      <c r="H231" s="1">
        <v>10255.879999999999</v>
      </c>
      <c r="I231" s="11">
        <f t="shared" si="10"/>
        <v>1929.7294820142204</v>
      </c>
      <c r="J231" s="11">
        <f t="shared" si="11"/>
        <v>8037.1332396634907</v>
      </c>
    </row>
    <row r="232" spans="1:10" x14ac:dyDescent="0.25">
      <c r="A232">
        <v>46953</v>
      </c>
      <c r="B232" t="s">
        <v>306</v>
      </c>
      <c r="C232" t="s">
        <v>92</v>
      </c>
      <c r="D232" s="3">
        <v>5602528</v>
      </c>
      <c r="E232" s="3">
        <v>0</v>
      </c>
      <c r="F232" s="3">
        <f t="shared" si="9"/>
        <v>5602528</v>
      </c>
      <c r="G232" s="4">
        <v>19402132.210000001</v>
      </c>
      <c r="H232" s="1">
        <v>3267.41</v>
      </c>
      <c r="I232" s="11">
        <f t="shared" si="10"/>
        <v>1714.6694170612197</v>
      </c>
      <c r="J232" s="11">
        <f t="shared" si="11"/>
        <v>7652.7464291288825</v>
      </c>
    </row>
    <row r="233" spans="1:10" x14ac:dyDescent="0.25">
      <c r="A233">
        <v>47498</v>
      </c>
      <c r="B233" t="s">
        <v>307</v>
      </c>
      <c r="C233" t="s">
        <v>18</v>
      </c>
      <c r="D233" s="3">
        <v>2128723</v>
      </c>
      <c r="E233" s="3">
        <v>918226</v>
      </c>
      <c r="F233" s="3">
        <f t="shared" si="9"/>
        <v>3046949</v>
      </c>
      <c r="G233" s="4">
        <v>2309611.67</v>
      </c>
      <c r="H233" s="1">
        <v>445.52</v>
      </c>
      <c r="I233" s="11">
        <f t="shared" si="10"/>
        <v>6839.084665110433</v>
      </c>
      <c r="J233" s="11">
        <f t="shared" si="11"/>
        <v>12023.165447117975</v>
      </c>
    </row>
    <row r="234" spans="1:10" x14ac:dyDescent="0.25">
      <c r="A234">
        <v>49791</v>
      </c>
      <c r="B234" t="s">
        <v>308</v>
      </c>
      <c r="C234" t="s">
        <v>34</v>
      </c>
      <c r="D234" s="3">
        <v>2756854</v>
      </c>
      <c r="E234" s="3">
        <v>244274</v>
      </c>
      <c r="F234" s="3">
        <f t="shared" si="9"/>
        <v>3001128</v>
      </c>
      <c r="G234" s="4">
        <v>4553437.59</v>
      </c>
      <c r="H234" s="1">
        <v>844</v>
      </c>
      <c r="I234" s="11">
        <f t="shared" si="10"/>
        <v>3555.8388625592415</v>
      </c>
      <c r="J234" s="11">
        <f t="shared" si="11"/>
        <v>8950.9070971563979</v>
      </c>
    </row>
    <row r="235" spans="1:10" x14ac:dyDescent="0.25">
      <c r="A235">
        <v>45245</v>
      </c>
      <c r="B235" t="s">
        <v>309</v>
      </c>
      <c r="C235" t="s">
        <v>192</v>
      </c>
      <c r="D235" s="3">
        <v>8553065</v>
      </c>
      <c r="E235" s="3">
        <v>0</v>
      </c>
      <c r="F235" s="3">
        <f t="shared" si="9"/>
        <v>8553065</v>
      </c>
      <c r="G235" s="4">
        <v>10016130.83</v>
      </c>
      <c r="H235" s="1">
        <v>1787.06</v>
      </c>
      <c r="I235" s="11">
        <f t="shared" si="10"/>
        <v>4786.1095878146234</v>
      </c>
      <c r="J235" s="11">
        <f t="shared" si="11"/>
        <v>10390.919068190211</v>
      </c>
    </row>
    <row r="236" spans="1:10" x14ac:dyDescent="0.25">
      <c r="A236">
        <v>44115</v>
      </c>
      <c r="B236" t="s">
        <v>310</v>
      </c>
      <c r="C236" t="s">
        <v>298</v>
      </c>
      <c r="D236" s="3">
        <v>10541064</v>
      </c>
      <c r="E236" s="3">
        <v>0</v>
      </c>
      <c r="F236" s="3">
        <f t="shared" si="9"/>
        <v>10541064</v>
      </c>
      <c r="G236" s="4">
        <v>5144959.6399999997</v>
      </c>
      <c r="H236" s="1">
        <v>1719.73</v>
      </c>
      <c r="I236" s="11">
        <f t="shared" si="10"/>
        <v>6129.4877684287649</v>
      </c>
      <c r="J236" s="11">
        <f t="shared" si="11"/>
        <v>9121.213004366964</v>
      </c>
    </row>
    <row r="237" spans="1:10" x14ac:dyDescent="0.25">
      <c r="A237">
        <v>45419</v>
      </c>
      <c r="B237" t="s">
        <v>311</v>
      </c>
      <c r="C237" t="s">
        <v>59</v>
      </c>
      <c r="D237" s="3">
        <v>2277698</v>
      </c>
      <c r="E237" s="3">
        <v>1492457</v>
      </c>
      <c r="F237" s="3">
        <f t="shared" si="9"/>
        <v>3770155</v>
      </c>
      <c r="G237" s="4">
        <v>5025498.54</v>
      </c>
      <c r="H237" s="1">
        <v>897.89</v>
      </c>
      <c r="I237" s="11">
        <f t="shared" si="10"/>
        <v>4198.9052111060373</v>
      </c>
      <c r="J237" s="11">
        <f t="shared" si="11"/>
        <v>9795.9143547650601</v>
      </c>
    </row>
    <row r="238" spans="1:10" x14ac:dyDescent="0.25">
      <c r="A238">
        <v>48496</v>
      </c>
      <c r="B238" t="s">
        <v>312</v>
      </c>
      <c r="C238" t="s">
        <v>96</v>
      </c>
      <c r="D238" s="3">
        <v>25421143</v>
      </c>
      <c r="E238" s="3">
        <v>0</v>
      </c>
      <c r="F238" s="3">
        <f t="shared" si="9"/>
        <v>25421143</v>
      </c>
      <c r="G238" s="4">
        <v>4750479.09</v>
      </c>
      <c r="H238" s="1">
        <v>3161.82</v>
      </c>
      <c r="I238" s="11">
        <f t="shared" si="10"/>
        <v>8040.0348533439601</v>
      </c>
      <c r="J238" s="11">
        <f t="shared" si="11"/>
        <v>9542.4856854596401</v>
      </c>
    </row>
    <row r="239" spans="1:10" x14ac:dyDescent="0.25">
      <c r="A239">
        <v>48801</v>
      </c>
      <c r="B239" t="s">
        <v>312</v>
      </c>
      <c r="C239" t="s">
        <v>141</v>
      </c>
      <c r="D239" s="3">
        <v>4828172</v>
      </c>
      <c r="E239" s="3">
        <v>1057383</v>
      </c>
      <c r="F239" s="3">
        <f t="shared" si="9"/>
        <v>5885555</v>
      </c>
      <c r="G239" s="4">
        <v>9352999.8399999999</v>
      </c>
      <c r="H239" s="1">
        <v>1749.57</v>
      </c>
      <c r="I239" s="11">
        <f t="shared" si="10"/>
        <v>3364.0008687849017</v>
      </c>
      <c r="J239" s="11">
        <f t="shared" si="11"/>
        <v>8709.885766216843</v>
      </c>
    </row>
    <row r="240" spans="1:10" x14ac:dyDescent="0.25">
      <c r="A240">
        <v>47019</v>
      </c>
      <c r="B240" t="s">
        <v>313</v>
      </c>
      <c r="C240" t="s">
        <v>92</v>
      </c>
      <c r="D240" s="3">
        <v>125285277</v>
      </c>
      <c r="E240" s="3">
        <v>0</v>
      </c>
      <c r="F240" s="3">
        <f t="shared" si="9"/>
        <v>125285277</v>
      </c>
      <c r="G240" s="4">
        <v>40685525.560000002</v>
      </c>
      <c r="H240" s="1">
        <v>15487.92</v>
      </c>
      <c r="I240" s="11">
        <f t="shared" si="10"/>
        <v>8089.2254737886042</v>
      </c>
      <c r="J240" s="11">
        <f t="shared" si="11"/>
        <v>10716.145393312981</v>
      </c>
    </row>
    <row r="241" spans="1:10" x14ac:dyDescent="0.25">
      <c r="A241">
        <v>44123</v>
      </c>
      <c r="B241" t="s">
        <v>314</v>
      </c>
      <c r="C241" t="s">
        <v>113</v>
      </c>
      <c r="D241" s="3">
        <v>6704971</v>
      </c>
      <c r="E241" s="3">
        <v>2468459</v>
      </c>
      <c r="F241" s="3">
        <f t="shared" si="9"/>
        <v>9173430</v>
      </c>
      <c r="G241" s="4">
        <v>14505015.310000001</v>
      </c>
      <c r="H241" s="1">
        <v>2606.86</v>
      </c>
      <c r="I241" s="11">
        <f t="shared" si="10"/>
        <v>3518.9576732160531</v>
      </c>
      <c r="J241" s="11">
        <f t="shared" si="11"/>
        <v>9083.1288638438582</v>
      </c>
    </row>
    <row r="242" spans="1:10" x14ac:dyDescent="0.25">
      <c r="A242">
        <v>45823</v>
      </c>
      <c r="B242" t="s">
        <v>315</v>
      </c>
      <c r="C242" t="s">
        <v>48</v>
      </c>
      <c r="D242" s="3">
        <v>5149738</v>
      </c>
      <c r="E242" s="3">
        <v>1017381</v>
      </c>
      <c r="F242" s="3">
        <f t="shared" si="9"/>
        <v>6167119</v>
      </c>
      <c r="G242" s="4">
        <v>3682994.39</v>
      </c>
      <c r="H242" s="1">
        <v>868.06</v>
      </c>
      <c r="I242" s="11">
        <f t="shared" si="10"/>
        <v>7104.4847130382695</v>
      </c>
      <c r="J242" s="11">
        <f t="shared" si="11"/>
        <v>11347.272527244662</v>
      </c>
    </row>
    <row r="243" spans="1:10" x14ac:dyDescent="0.25">
      <c r="A243">
        <v>47571</v>
      </c>
      <c r="B243" t="s">
        <v>316</v>
      </c>
      <c r="C243" t="s">
        <v>317</v>
      </c>
      <c r="D243" s="3">
        <v>1828106</v>
      </c>
      <c r="E243" s="3">
        <v>751714</v>
      </c>
      <c r="F243" s="3">
        <f t="shared" si="9"/>
        <v>2579820</v>
      </c>
      <c r="G243" s="4">
        <v>2578751.15</v>
      </c>
      <c r="H243" s="1">
        <v>447.53</v>
      </c>
      <c r="I243" s="11">
        <f t="shared" si="10"/>
        <v>5764.5744419368539</v>
      </c>
      <c r="J243" s="11">
        <f t="shared" si="11"/>
        <v>11526.760552365206</v>
      </c>
    </row>
    <row r="244" spans="1:10" x14ac:dyDescent="0.25">
      <c r="A244">
        <v>49700</v>
      </c>
      <c r="B244" t="s">
        <v>318</v>
      </c>
      <c r="C244" t="s">
        <v>273</v>
      </c>
      <c r="D244" s="3">
        <v>3512150</v>
      </c>
      <c r="E244" s="3">
        <v>0</v>
      </c>
      <c r="F244" s="3">
        <f t="shared" si="9"/>
        <v>3512150</v>
      </c>
      <c r="G244" s="4">
        <v>2261521.39</v>
      </c>
      <c r="H244" s="1">
        <v>649.62</v>
      </c>
      <c r="I244" s="11">
        <f t="shared" si="10"/>
        <v>5406.4683969089619</v>
      </c>
      <c r="J244" s="11">
        <f t="shared" si="11"/>
        <v>8887.767294726149</v>
      </c>
    </row>
    <row r="245" spans="1:10" x14ac:dyDescent="0.25">
      <c r="A245">
        <v>50161</v>
      </c>
      <c r="B245" t="s">
        <v>319</v>
      </c>
      <c r="C245" t="s">
        <v>103</v>
      </c>
      <c r="D245" s="3">
        <v>18536758</v>
      </c>
      <c r="E245" s="3">
        <v>0</v>
      </c>
      <c r="F245" s="3">
        <f t="shared" si="9"/>
        <v>18536758</v>
      </c>
      <c r="G245" s="4">
        <v>5517949.4199999999</v>
      </c>
      <c r="H245" s="1">
        <v>2890.26</v>
      </c>
      <c r="I245" s="11">
        <f t="shared" si="10"/>
        <v>6413.5261187574815</v>
      </c>
      <c r="J245" s="11">
        <f t="shared" si="11"/>
        <v>8322.6794198445823</v>
      </c>
    </row>
    <row r="246" spans="1:10" x14ac:dyDescent="0.25">
      <c r="A246">
        <v>45427</v>
      </c>
      <c r="B246" t="s">
        <v>320</v>
      </c>
      <c r="C246" t="s">
        <v>103</v>
      </c>
      <c r="D246" s="3">
        <v>7240183</v>
      </c>
      <c r="E246" s="3">
        <v>0</v>
      </c>
      <c r="F246" s="3">
        <f t="shared" si="9"/>
        <v>7240183</v>
      </c>
      <c r="G246" s="4">
        <v>8461925.6400000006</v>
      </c>
      <c r="H246" s="1">
        <v>1810.21</v>
      </c>
      <c r="I246" s="11">
        <f t="shared" si="10"/>
        <v>3999.6370586837988</v>
      </c>
      <c r="J246" s="11">
        <f t="shared" si="11"/>
        <v>8674.1917457090622</v>
      </c>
    </row>
    <row r="247" spans="1:10" x14ac:dyDescent="0.25">
      <c r="A247">
        <v>48751</v>
      </c>
      <c r="B247" t="s">
        <v>321</v>
      </c>
      <c r="C247" t="s">
        <v>118</v>
      </c>
      <c r="D247" s="3">
        <v>31297200</v>
      </c>
      <c r="E247" s="3">
        <v>0</v>
      </c>
      <c r="F247" s="3">
        <f t="shared" si="9"/>
        <v>31297200</v>
      </c>
      <c r="G247" s="4">
        <v>29967348.510000002</v>
      </c>
      <c r="H247" s="1">
        <v>6516.1</v>
      </c>
      <c r="I247" s="11">
        <f t="shared" si="10"/>
        <v>4803.0570433234598</v>
      </c>
      <c r="J247" s="11">
        <f t="shared" si="11"/>
        <v>9402.027057595802</v>
      </c>
    </row>
    <row r="248" spans="1:10" x14ac:dyDescent="0.25">
      <c r="A248">
        <v>50021</v>
      </c>
      <c r="B248" t="s">
        <v>322</v>
      </c>
      <c r="C248" t="s">
        <v>22</v>
      </c>
      <c r="D248" s="3">
        <v>46221877</v>
      </c>
      <c r="E248" s="3">
        <v>0</v>
      </c>
      <c r="F248" s="3">
        <f t="shared" si="9"/>
        <v>46221877</v>
      </c>
      <c r="G248" s="4">
        <v>10703326.98</v>
      </c>
      <c r="H248" s="1">
        <v>4421.32</v>
      </c>
      <c r="I248" s="11">
        <f t="shared" si="10"/>
        <v>10454.316131833933</v>
      </c>
      <c r="J248" s="11">
        <f t="shared" si="11"/>
        <v>12875.160354826163</v>
      </c>
    </row>
    <row r="249" spans="1:10" x14ac:dyDescent="0.25">
      <c r="A249">
        <v>49502</v>
      </c>
      <c r="B249" t="s">
        <v>323</v>
      </c>
      <c r="C249" t="s">
        <v>20</v>
      </c>
      <c r="D249" s="3">
        <v>1581948</v>
      </c>
      <c r="E249" s="3">
        <v>0</v>
      </c>
      <c r="F249" s="3">
        <f t="shared" si="9"/>
        <v>1581948</v>
      </c>
      <c r="G249" s="4">
        <v>10120172.289999999</v>
      </c>
      <c r="H249" s="1">
        <v>1153.48</v>
      </c>
      <c r="I249" s="11">
        <f t="shared" si="10"/>
        <v>1371.4568089607101</v>
      </c>
      <c r="J249" s="11">
        <f t="shared" si="11"/>
        <v>10145.056949405276</v>
      </c>
    </row>
    <row r="250" spans="1:10" x14ac:dyDescent="0.25">
      <c r="A250">
        <v>44131</v>
      </c>
      <c r="B250" t="s">
        <v>324</v>
      </c>
      <c r="C250" t="s">
        <v>239</v>
      </c>
      <c r="D250" s="3">
        <v>11722772</v>
      </c>
      <c r="E250" s="3">
        <v>0</v>
      </c>
      <c r="F250" s="3">
        <f t="shared" si="9"/>
        <v>11722772</v>
      </c>
      <c r="G250" s="4">
        <v>2277883.16</v>
      </c>
      <c r="H250" s="1">
        <v>1377.68</v>
      </c>
      <c r="I250" s="11">
        <f t="shared" si="10"/>
        <v>8509.0674176877073</v>
      </c>
      <c r="J250" s="11">
        <f t="shared" si="11"/>
        <v>10162.487050693921</v>
      </c>
    </row>
    <row r="251" spans="1:10" x14ac:dyDescent="0.25">
      <c r="A251">
        <v>46565</v>
      </c>
      <c r="B251" t="s">
        <v>325</v>
      </c>
      <c r="C251" t="s">
        <v>67</v>
      </c>
      <c r="D251" s="3">
        <v>15298406</v>
      </c>
      <c r="E251" s="3">
        <v>0</v>
      </c>
      <c r="F251" s="3">
        <f t="shared" si="9"/>
        <v>15298406</v>
      </c>
      <c r="G251" s="4">
        <v>526258.78</v>
      </c>
      <c r="H251" s="1">
        <v>977.53</v>
      </c>
      <c r="I251" s="11">
        <f t="shared" si="10"/>
        <v>15650.06291367017</v>
      </c>
      <c r="J251" s="11">
        <f t="shared" si="11"/>
        <v>16188.418544699396</v>
      </c>
    </row>
    <row r="252" spans="1:10" x14ac:dyDescent="0.25">
      <c r="A252">
        <v>47803</v>
      </c>
      <c r="B252" t="s">
        <v>326</v>
      </c>
      <c r="C252" t="s">
        <v>127</v>
      </c>
      <c r="D252" s="3">
        <v>8581895</v>
      </c>
      <c r="E252" s="3">
        <v>0</v>
      </c>
      <c r="F252" s="3">
        <f t="shared" si="9"/>
        <v>8581895</v>
      </c>
      <c r="G252" s="4">
        <v>8944213.5</v>
      </c>
      <c r="H252" s="1">
        <v>2284.62</v>
      </c>
      <c r="I252" s="11">
        <f t="shared" si="10"/>
        <v>3756.3774281937481</v>
      </c>
      <c r="J252" s="11">
        <f t="shared" si="11"/>
        <v>7671.3451252287032</v>
      </c>
    </row>
    <row r="253" spans="1:10" x14ac:dyDescent="0.25">
      <c r="A253">
        <v>45435</v>
      </c>
      <c r="B253" t="s">
        <v>327</v>
      </c>
      <c r="C253" t="s">
        <v>163</v>
      </c>
      <c r="D253" s="3">
        <v>29384800</v>
      </c>
      <c r="E253" s="3">
        <v>0</v>
      </c>
      <c r="F253" s="3">
        <f t="shared" si="9"/>
        <v>29384800</v>
      </c>
      <c r="G253" s="4">
        <v>1117902.22</v>
      </c>
      <c r="H253" s="1">
        <v>1863.06</v>
      </c>
      <c r="I253" s="11">
        <f t="shared" si="10"/>
        <v>15772.331540583771</v>
      </c>
      <c r="J253" s="11">
        <f t="shared" si="11"/>
        <v>16372.367084259229</v>
      </c>
    </row>
    <row r="254" spans="1:10" x14ac:dyDescent="0.25">
      <c r="A254">
        <v>48082</v>
      </c>
      <c r="B254" t="s">
        <v>328</v>
      </c>
      <c r="C254" t="s">
        <v>76</v>
      </c>
      <c r="D254" s="3">
        <v>11855367</v>
      </c>
      <c r="E254" s="3">
        <v>0</v>
      </c>
      <c r="F254" s="3">
        <f t="shared" si="9"/>
        <v>11855367</v>
      </c>
      <c r="G254" s="4">
        <v>4510285.1100000003</v>
      </c>
      <c r="H254" s="1">
        <v>1640.7</v>
      </c>
      <c r="I254" s="11">
        <f t="shared" si="10"/>
        <v>7225.7981349424026</v>
      </c>
      <c r="J254" s="11">
        <f t="shared" si="11"/>
        <v>9974.7986286341184</v>
      </c>
    </row>
    <row r="255" spans="1:10" x14ac:dyDescent="0.25">
      <c r="A255">
        <v>50286</v>
      </c>
      <c r="B255" t="s">
        <v>329</v>
      </c>
      <c r="C255" t="s">
        <v>170</v>
      </c>
      <c r="D255" s="3">
        <v>4909262</v>
      </c>
      <c r="E255" s="3">
        <v>0</v>
      </c>
      <c r="F255" s="3">
        <f t="shared" si="9"/>
        <v>4909262</v>
      </c>
      <c r="G255" s="4">
        <v>10018751.890000001</v>
      </c>
      <c r="H255" s="1">
        <v>1716.8</v>
      </c>
      <c r="I255" s="11">
        <f t="shared" si="10"/>
        <v>2859.5421714818267</v>
      </c>
      <c r="J255" s="11">
        <f t="shared" si="11"/>
        <v>8695.2550617427787</v>
      </c>
    </row>
    <row r="256" spans="1:10" x14ac:dyDescent="0.25">
      <c r="A256">
        <v>44149</v>
      </c>
      <c r="B256" t="s">
        <v>330</v>
      </c>
      <c r="C256" t="s">
        <v>158</v>
      </c>
      <c r="D256" s="3">
        <v>3255431</v>
      </c>
      <c r="E256" s="3">
        <v>0</v>
      </c>
      <c r="F256" s="3">
        <f t="shared" si="9"/>
        <v>3255431</v>
      </c>
      <c r="G256" s="4">
        <v>8788147.5700000003</v>
      </c>
      <c r="H256" s="1">
        <v>1434.19</v>
      </c>
      <c r="I256" s="11">
        <f t="shared" si="10"/>
        <v>2269.8742844393</v>
      </c>
      <c r="J256" s="11">
        <f t="shared" si="11"/>
        <v>8397.4777191306584</v>
      </c>
    </row>
    <row r="257" spans="1:10" x14ac:dyDescent="0.25">
      <c r="A257">
        <v>49809</v>
      </c>
      <c r="B257" t="s">
        <v>331</v>
      </c>
      <c r="C257" t="s">
        <v>34</v>
      </c>
      <c r="D257" s="3">
        <v>1942093</v>
      </c>
      <c r="E257" s="3">
        <v>787064</v>
      </c>
      <c r="F257" s="3">
        <f t="shared" si="9"/>
        <v>2729157</v>
      </c>
      <c r="G257" s="4">
        <v>1966227.45</v>
      </c>
      <c r="H257" s="1">
        <v>482.77</v>
      </c>
      <c r="I257" s="11">
        <f t="shared" si="10"/>
        <v>5653.1205335874229</v>
      </c>
      <c r="J257" s="11">
        <f t="shared" si="11"/>
        <v>9725.9242496426868</v>
      </c>
    </row>
    <row r="258" spans="1:10" x14ac:dyDescent="0.25">
      <c r="A258">
        <v>44156</v>
      </c>
      <c r="B258" t="s">
        <v>332</v>
      </c>
      <c r="C258" t="s">
        <v>333</v>
      </c>
      <c r="D258" s="3">
        <v>6268024</v>
      </c>
      <c r="E258" s="3">
        <v>0</v>
      </c>
      <c r="F258" s="3">
        <f t="shared" si="9"/>
        <v>6268024</v>
      </c>
      <c r="G258" s="4">
        <v>14133810.33</v>
      </c>
      <c r="H258" s="1">
        <v>2425.1999999999998</v>
      </c>
      <c r="I258" s="11">
        <f t="shared" si="10"/>
        <v>2584.539007092199</v>
      </c>
      <c r="J258" s="11">
        <f t="shared" si="11"/>
        <v>8412.4337497938304</v>
      </c>
    </row>
    <row r="259" spans="1:10" x14ac:dyDescent="0.25">
      <c r="A259">
        <v>49858</v>
      </c>
      <c r="B259" t="s">
        <v>334</v>
      </c>
      <c r="C259" t="s">
        <v>28</v>
      </c>
      <c r="D259" s="3">
        <v>42057574</v>
      </c>
      <c r="E259" s="3">
        <v>0</v>
      </c>
      <c r="F259" s="3">
        <f t="shared" si="9"/>
        <v>42057574</v>
      </c>
      <c r="G259" s="4">
        <v>6106156.7800000003</v>
      </c>
      <c r="H259" s="1">
        <v>6093.61</v>
      </c>
      <c r="I259" s="11">
        <f t="shared" si="10"/>
        <v>6901.9143003900808</v>
      </c>
      <c r="J259" s="11">
        <f t="shared" si="11"/>
        <v>7903.9733064636566</v>
      </c>
    </row>
    <row r="260" spans="1:10" x14ac:dyDescent="0.25">
      <c r="A260">
        <v>48322</v>
      </c>
      <c r="B260" t="s">
        <v>335</v>
      </c>
      <c r="C260" t="s">
        <v>55</v>
      </c>
      <c r="D260" s="3">
        <v>5993955</v>
      </c>
      <c r="E260" s="3">
        <v>0</v>
      </c>
      <c r="F260" s="3">
        <f t="shared" si="9"/>
        <v>5993955</v>
      </c>
      <c r="G260" s="4">
        <v>2200147.62</v>
      </c>
      <c r="H260" s="1">
        <v>791.83</v>
      </c>
      <c r="I260" s="11">
        <f t="shared" si="10"/>
        <v>7569.7498200371292</v>
      </c>
      <c r="J260" s="11">
        <f t="shared" si="11"/>
        <v>10348.310394907998</v>
      </c>
    </row>
    <row r="261" spans="1:10" x14ac:dyDescent="0.25">
      <c r="A261">
        <v>49205</v>
      </c>
      <c r="B261" t="s">
        <v>336</v>
      </c>
      <c r="C261" t="s">
        <v>53</v>
      </c>
      <c r="D261" s="3">
        <v>5109278</v>
      </c>
      <c r="E261" s="3">
        <v>0</v>
      </c>
      <c r="F261" s="3">
        <f t="shared" si="9"/>
        <v>5109278</v>
      </c>
      <c r="G261" s="4">
        <v>6153630.21</v>
      </c>
      <c r="H261" s="1">
        <v>1337.06</v>
      </c>
      <c r="I261" s="11">
        <f t="shared" si="10"/>
        <v>3821.2780279119861</v>
      </c>
      <c r="J261" s="11">
        <f t="shared" si="11"/>
        <v>8423.637091828341</v>
      </c>
    </row>
    <row r="262" spans="1:10" x14ac:dyDescent="0.25">
      <c r="A262">
        <v>45872</v>
      </c>
      <c r="B262" t="s">
        <v>337</v>
      </c>
      <c r="C262" t="s">
        <v>50</v>
      </c>
      <c r="D262" s="3">
        <v>5987377</v>
      </c>
      <c r="E262" s="3">
        <v>0</v>
      </c>
      <c r="F262" s="3">
        <f t="shared" si="9"/>
        <v>5987377</v>
      </c>
      <c r="G262" s="4">
        <v>7642578.2400000002</v>
      </c>
      <c r="H262" s="1">
        <v>1670.65</v>
      </c>
      <c r="I262" s="11">
        <f t="shared" si="10"/>
        <v>3583.8607727531198</v>
      </c>
      <c r="J262" s="11">
        <f t="shared" si="11"/>
        <v>8158.4743902074042</v>
      </c>
    </row>
    <row r="263" spans="1:10" x14ac:dyDescent="0.25">
      <c r="A263">
        <v>48256</v>
      </c>
      <c r="B263" t="s">
        <v>338</v>
      </c>
      <c r="C263" t="s">
        <v>339</v>
      </c>
      <c r="D263" s="3">
        <v>6384151</v>
      </c>
      <c r="E263" s="3">
        <v>874431</v>
      </c>
      <c r="F263" s="3">
        <f t="shared" si="9"/>
        <v>7258582</v>
      </c>
      <c r="G263" s="4">
        <v>4338420.7699999996</v>
      </c>
      <c r="H263" s="1">
        <v>1149.42</v>
      </c>
      <c r="I263" s="11">
        <f t="shared" si="10"/>
        <v>6314.9953889787885</v>
      </c>
      <c r="J263" s="11">
        <f t="shared" si="11"/>
        <v>10089.438821318578</v>
      </c>
    </row>
    <row r="264" spans="1:10" x14ac:dyDescent="0.25">
      <c r="A264">
        <v>48686</v>
      </c>
      <c r="B264" t="s">
        <v>340</v>
      </c>
      <c r="C264" t="s">
        <v>118</v>
      </c>
      <c r="D264" s="3">
        <v>3311982</v>
      </c>
      <c r="E264" s="3">
        <v>0</v>
      </c>
      <c r="F264" s="3">
        <f t="shared" si="9"/>
        <v>3311982</v>
      </c>
      <c r="G264" s="4">
        <v>3588971.94</v>
      </c>
      <c r="H264" s="1">
        <v>580.66</v>
      </c>
      <c r="I264" s="11">
        <f t="shared" si="10"/>
        <v>5703.8232356284234</v>
      </c>
      <c r="J264" s="11">
        <f t="shared" si="11"/>
        <v>11884.672510591396</v>
      </c>
    </row>
    <row r="265" spans="1:10" x14ac:dyDescent="0.25">
      <c r="A265">
        <v>49338</v>
      </c>
      <c r="B265" t="s">
        <v>341</v>
      </c>
      <c r="C265" t="s">
        <v>189</v>
      </c>
      <c r="D265" s="3">
        <v>1238902</v>
      </c>
      <c r="E265" s="3">
        <v>380467</v>
      </c>
      <c r="F265" s="3">
        <f t="shared" si="9"/>
        <v>1619369</v>
      </c>
      <c r="G265" s="4">
        <v>1799226.47</v>
      </c>
      <c r="H265" s="1">
        <v>329.12</v>
      </c>
      <c r="I265" s="11">
        <f t="shared" si="10"/>
        <v>4920.2995867768595</v>
      </c>
      <c r="J265" s="11">
        <f t="shared" si="11"/>
        <v>10387.079089693727</v>
      </c>
    </row>
    <row r="266" spans="1:10" x14ac:dyDescent="0.25">
      <c r="A266">
        <v>47985</v>
      </c>
      <c r="B266" t="s">
        <v>342</v>
      </c>
      <c r="C266" t="s">
        <v>298</v>
      </c>
      <c r="D266" s="3">
        <v>8329105</v>
      </c>
      <c r="E266" s="3">
        <v>2676237</v>
      </c>
      <c r="F266" s="3">
        <f t="shared" si="9"/>
        <v>11005342</v>
      </c>
      <c r="G266" s="4">
        <v>4632648.09</v>
      </c>
      <c r="H266" s="1">
        <v>1528.61</v>
      </c>
      <c r="I266" s="11">
        <f t="shared" si="10"/>
        <v>7199.5747770850649</v>
      </c>
      <c r="J266" s="11">
        <f t="shared" si="11"/>
        <v>10230.202661241259</v>
      </c>
    </row>
    <row r="267" spans="1:10" x14ac:dyDescent="0.25">
      <c r="A267">
        <v>48264</v>
      </c>
      <c r="B267" t="s">
        <v>343</v>
      </c>
      <c r="C267" t="s">
        <v>339</v>
      </c>
      <c r="D267" s="3">
        <v>7699210</v>
      </c>
      <c r="E267" s="3">
        <v>2331951</v>
      </c>
      <c r="F267" s="3">
        <f t="shared" si="9"/>
        <v>10031161</v>
      </c>
      <c r="G267" s="4">
        <v>7027530.9500000002</v>
      </c>
      <c r="H267" s="1">
        <v>1972.24</v>
      </c>
      <c r="I267" s="11">
        <f t="shared" si="10"/>
        <v>5086.176631647264</v>
      </c>
      <c r="J267" s="11">
        <f t="shared" si="11"/>
        <v>8649.3996420313961</v>
      </c>
    </row>
    <row r="268" spans="1:10" x14ac:dyDescent="0.25">
      <c r="A268">
        <v>50179</v>
      </c>
      <c r="B268" t="s">
        <v>344</v>
      </c>
      <c r="C268" t="s">
        <v>103</v>
      </c>
      <c r="D268" s="3">
        <v>3906216</v>
      </c>
      <c r="E268" s="3">
        <v>0</v>
      </c>
      <c r="F268" s="3">
        <f t="shared" si="9"/>
        <v>3906216</v>
      </c>
      <c r="G268" s="4">
        <v>3970430.03</v>
      </c>
      <c r="H268" s="1">
        <v>890.05</v>
      </c>
      <c r="I268" s="11">
        <f t="shared" si="10"/>
        <v>4388.7601820122463</v>
      </c>
      <c r="J268" s="11">
        <f t="shared" si="11"/>
        <v>8849.6669063535755</v>
      </c>
    </row>
    <row r="269" spans="1:10" x14ac:dyDescent="0.25">
      <c r="A269">
        <v>49346</v>
      </c>
      <c r="B269" t="s">
        <v>345</v>
      </c>
      <c r="C269" t="s">
        <v>189</v>
      </c>
      <c r="D269" s="3">
        <v>2163652</v>
      </c>
      <c r="E269" s="3">
        <v>2144670</v>
      </c>
      <c r="F269" s="3">
        <f t="shared" ref="F269:F332" si="12">D269+E269</f>
        <v>4308322</v>
      </c>
      <c r="G269" s="4">
        <v>2460475.7200000002</v>
      </c>
      <c r="H269" s="1">
        <v>592.48</v>
      </c>
      <c r="I269" s="11">
        <f t="shared" ref="I269:I332" si="13">F269/H269</f>
        <v>7271.6749932487173</v>
      </c>
      <c r="J269" s="11">
        <f t="shared" ref="J269:J332" si="14">(F269+G269)/H269</f>
        <v>11424.516810694033</v>
      </c>
    </row>
    <row r="270" spans="1:10" x14ac:dyDescent="0.25">
      <c r="A270">
        <v>46797</v>
      </c>
      <c r="B270" t="s">
        <v>346</v>
      </c>
      <c r="C270" t="s">
        <v>239</v>
      </c>
      <c r="D270" s="3">
        <v>726346</v>
      </c>
      <c r="E270" s="3">
        <v>0</v>
      </c>
      <c r="F270" s="3">
        <f t="shared" si="12"/>
        <v>726346</v>
      </c>
      <c r="G270" s="4">
        <v>8075.25</v>
      </c>
      <c r="H270" s="1">
        <v>2.2000000000000002</v>
      </c>
      <c r="I270" s="11">
        <f t="shared" si="13"/>
        <v>330157.27272727271</v>
      </c>
      <c r="J270" s="11">
        <f t="shared" si="14"/>
        <v>333827.84090909088</v>
      </c>
    </row>
    <row r="271" spans="1:10" x14ac:dyDescent="0.25">
      <c r="A271">
        <v>47191</v>
      </c>
      <c r="B271" t="s">
        <v>347</v>
      </c>
      <c r="C271" t="s">
        <v>86</v>
      </c>
      <c r="D271" s="3">
        <v>29372712</v>
      </c>
      <c r="E271" s="3">
        <v>0</v>
      </c>
      <c r="F271" s="3">
        <f t="shared" si="12"/>
        <v>29372712</v>
      </c>
      <c r="G271" s="4">
        <v>3709982.84</v>
      </c>
      <c r="H271" s="1">
        <v>2873.35</v>
      </c>
      <c r="I271" s="11">
        <f t="shared" si="13"/>
        <v>10222.462282701377</v>
      </c>
      <c r="J271" s="11">
        <f t="shared" si="14"/>
        <v>11513.632115822995</v>
      </c>
    </row>
    <row r="272" spans="1:10" x14ac:dyDescent="0.25">
      <c r="A272">
        <v>44164</v>
      </c>
      <c r="B272" t="s">
        <v>348</v>
      </c>
      <c r="C272" t="s">
        <v>53</v>
      </c>
      <c r="D272" s="3">
        <v>27871044</v>
      </c>
      <c r="E272" s="3">
        <v>0</v>
      </c>
      <c r="F272" s="3">
        <f t="shared" si="12"/>
        <v>27871044</v>
      </c>
      <c r="G272" s="4">
        <v>13103679.130000001</v>
      </c>
      <c r="H272" s="1">
        <v>2922.42</v>
      </c>
      <c r="I272" s="11">
        <f t="shared" si="13"/>
        <v>9536.9741515593232</v>
      </c>
      <c r="J272" s="11">
        <f t="shared" si="14"/>
        <v>14020.819433893828</v>
      </c>
    </row>
    <row r="273" spans="1:10" x14ac:dyDescent="0.25">
      <c r="A273">
        <v>44172</v>
      </c>
      <c r="B273" t="s">
        <v>349</v>
      </c>
      <c r="C273" t="s">
        <v>18</v>
      </c>
      <c r="D273" s="3">
        <v>5445704</v>
      </c>
      <c r="E273" s="3">
        <v>2933471</v>
      </c>
      <c r="F273" s="3">
        <f t="shared" si="12"/>
        <v>8379175</v>
      </c>
      <c r="G273" s="4">
        <v>9630438.3100000005</v>
      </c>
      <c r="H273" s="1">
        <v>1935.11</v>
      </c>
      <c r="I273" s="11">
        <f t="shared" si="13"/>
        <v>4330.0768431768738</v>
      </c>
      <c r="J273" s="11">
        <f t="shared" si="14"/>
        <v>9306.7646335350455</v>
      </c>
    </row>
    <row r="274" spans="1:10" x14ac:dyDescent="0.25">
      <c r="A274">
        <v>44180</v>
      </c>
      <c r="B274" t="s">
        <v>350</v>
      </c>
      <c r="C274" t="s">
        <v>118</v>
      </c>
      <c r="D274" s="3">
        <v>66563445</v>
      </c>
      <c r="E274" s="3">
        <v>0</v>
      </c>
      <c r="F274" s="3">
        <f t="shared" si="12"/>
        <v>66563445</v>
      </c>
      <c r="G274" s="4">
        <v>13039819.02</v>
      </c>
      <c r="H274" s="1">
        <v>7262.74</v>
      </c>
      <c r="I274" s="11">
        <f t="shared" si="13"/>
        <v>9165.0596056033955</v>
      </c>
      <c r="J274" s="11">
        <f t="shared" si="14"/>
        <v>10960.500309800433</v>
      </c>
    </row>
    <row r="275" spans="1:10" x14ac:dyDescent="0.25">
      <c r="A275">
        <v>48165</v>
      </c>
      <c r="B275" t="s">
        <v>351</v>
      </c>
      <c r="C275" t="s">
        <v>32</v>
      </c>
      <c r="D275" s="3">
        <v>6266351</v>
      </c>
      <c r="E275" s="3">
        <v>0</v>
      </c>
      <c r="F275" s="3">
        <f t="shared" si="12"/>
        <v>6266351</v>
      </c>
      <c r="G275" s="4">
        <v>6156453.2599999998</v>
      </c>
      <c r="H275" s="1">
        <v>1514.15</v>
      </c>
      <c r="I275" s="11">
        <f t="shared" si="13"/>
        <v>4138.5272264967143</v>
      </c>
      <c r="J275" s="11">
        <f t="shared" si="14"/>
        <v>8204.4739688934387</v>
      </c>
    </row>
    <row r="276" spans="1:10" x14ac:dyDescent="0.25">
      <c r="A276">
        <v>50435</v>
      </c>
      <c r="B276" t="s">
        <v>352</v>
      </c>
      <c r="C276" t="s">
        <v>145</v>
      </c>
      <c r="D276" s="3">
        <v>28722941</v>
      </c>
      <c r="E276" s="3">
        <v>0</v>
      </c>
      <c r="F276" s="3">
        <f t="shared" si="12"/>
        <v>28722941</v>
      </c>
      <c r="G276" s="4">
        <v>7448270.3399999999</v>
      </c>
      <c r="H276" s="1">
        <v>3999.77</v>
      </c>
      <c r="I276" s="11">
        <f t="shared" si="13"/>
        <v>7181.1481660195459</v>
      </c>
      <c r="J276" s="11">
        <f t="shared" si="14"/>
        <v>9043.3228260625001</v>
      </c>
    </row>
    <row r="277" spans="1:10" x14ac:dyDescent="0.25">
      <c r="A277">
        <v>47878</v>
      </c>
      <c r="B277" t="s">
        <v>353</v>
      </c>
      <c r="C277" t="s">
        <v>258</v>
      </c>
      <c r="D277" s="3">
        <v>13632252</v>
      </c>
      <c r="E277" s="3">
        <v>0</v>
      </c>
      <c r="F277" s="3">
        <f t="shared" si="12"/>
        <v>13632252</v>
      </c>
      <c r="G277" s="4">
        <v>1012016.11</v>
      </c>
      <c r="H277" s="1">
        <v>1205.4100000000001</v>
      </c>
      <c r="I277" s="11">
        <f t="shared" si="13"/>
        <v>11309.224247351523</v>
      </c>
      <c r="J277" s="11">
        <f t="shared" si="14"/>
        <v>12148.785981533252</v>
      </c>
    </row>
    <row r="278" spans="1:10" x14ac:dyDescent="0.25">
      <c r="A278">
        <v>50245</v>
      </c>
      <c r="B278" t="s">
        <v>354</v>
      </c>
      <c r="C278" t="s">
        <v>103</v>
      </c>
      <c r="D278" s="3">
        <v>3106806</v>
      </c>
      <c r="E278" s="3">
        <v>0</v>
      </c>
      <c r="F278" s="3">
        <f t="shared" si="12"/>
        <v>3106806</v>
      </c>
      <c r="G278" s="4">
        <v>7994629.79</v>
      </c>
      <c r="H278" s="1">
        <v>1181.45</v>
      </c>
      <c r="I278" s="11">
        <f t="shared" si="13"/>
        <v>2629.6550848533579</v>
      </c>
      <c r="J278" s="11">
        <f t="shared" si="14"/>
        <v>9396.4499470989031</v>
      </c>
    </row>
    <row r="279" spans="1:10" x14ac:dyDescent="0.25">
      <c r="A279">
        <v>49866</v>
      </c>
      <c r="B279" t="s">
        <v>355</v>
      </c>
      <c r="C279" t="s">
        <v>28</v>
      </c>
      <c r="D279" s="3">
        <v>14728473</v>
      </c>
      <c r="E279" s="3">
        <v>0</v>
      </c>
      <c r="F279" s="3">
        <f t="shared" si="12"/>
        <v>14728473</v>
      </c>
      <c r="G279" s="4">
        <v>15724585.02</v>
      </c>
      <c r="H279" s="1">
        <v>3517.2</v>
      </c>
      <c r="I279" s="11">
        <f t="shared" si="13"/>
        <v>4187.556294779939</v>
      </c>
      <c r="J279" s="11">
        <f t="shared" si="14"/>
        <v>8658.3242408734222</v>
      </c>
    </row>
    <row r="280" spans="1:10" x14ac:dyDescent="0.25">
      <c r="A280">
        <v>50690</v>
      </c>
      <c r="B280" t="s">
        <v>355</v>
      </c>
      <c r="C280" t="s">
        <v>108</v>
      </c>
      <c r="D280" s="3">
        <v>8906290</v>
      </c>
      <c r="E280" s="3">
        <v>0</v>
      </c>
      <c r="F280" s="3">
        <f t="shared" si="12"/>
        <v>8906290</v>
      </c>
      <c r="G280" s="4">
        <v>4692936.25</v>
      </c>
      <c r="H280" s="1">
        <v>1578.43</v>
      </c>
      <c r="I280" s="11">
        <f t="shared" si="13"/>
        <v>5642.499192235322</v>
      </c>
      <c r="J280" s="11">
        <f t="shared" si="14"/>
        <v>8615.6663583434165</v>
      </c>
    </row>
    <row r="281" spans="1:10" x14ac:dyDescent="0.25">
      <c r="A281">
        <v>50187</v>
      </c>
      <c r="B281" t="s">
        <v>356</v>
      </c>
      <c r="C281" t="s">
        <v>103</v>
      </c>
      <c r="D281" s="3">
        <v>8919232</v>
      </c>
      <c r="E281" s="3">
        <v>0</v>
      </c>
      <c r="F281" s="3">
        <f t="shared" si="12"/>
        <v>8919232</v>
      </c>
      <c r="G281" s="4">
        <v>6438172.1200000001</v>
      </c>
      <c r="H281" s="1">
        <v>1755.6</v>
      </c>
      <c r="I281" s="11">
        <f t="shared" si="13"/>
        <v>5080.4465709728875</v>
      </c>
      <c r="J281" s="11">
        <f t="shared" si="14"/>
        <v>8747.6669628617001</v>
      </c>
    </row>
    <row r="282" spans="1:10" x14ac:dyDescent="0.25">
      <c r="A282">
        <v>44198</v>
      </c>
      <c r="B282" t="s">
        <v>357</v>
      </c>
      <c r="C282" t="s">
        <v>67</v>
      </c>
      <c r="D282" s="3">
        <v>47647602</v>
      </c>
      <c r="E282" s="3">
        <v>0</v>
      </c>
      <c r="F282" s="3">
        <f t="shared" si="12"/>
        <v>47647602</v>
      </c>
      <c r="G282" s="4">
        <v>17584289.59</v>
      </c>
      <c r="H282" s="1">
        <v>5519.85</v>
      </c>
      <c r="I282" s="11">
        <f t="shared" si="13"/>
        <v>8632.0465230033424</v>
      </c>
      <c r="J282" s="11">
        <f t="shared" si="14"/>
        <v>11817.692797811535</v>
      </c>
    </row>
    <row r="283" spans="1:10" x14ac:dyDescent="0.25">
      <c r="A283">
        <v>47993</v>
      </c>
      <c r="B283" t="s">
        <v>358</v>
      </c>
      <c r="C283" t="s">
        <v>298</v>
      </c>
      <c r="D283" s="3">
        <v>15860840</v>
      </c>
      <c r="E283" s="3">
        <v>0</v>
      </c>
      <c r="F283" s="3">
        <f t="shared" si="12"/>
        <v>15860840</v>
      </c>
      <c r="G283" s="4">
        <v>5115829.32</v>
      </c>
      <c r="H283" s="1">
        <v>1905.93</v>
      </c>
      <c r="I283" s="11">
        <f t="shared" si="13"/>
        <v>8321.8376330715182</v>
      </c>
      <c r="J283" s="11">
        <f t="shared" si="14"/>
        <v>11006.001962296621</v>
      </c>
    </row>
    <row r="284" spans="1:10" x14ac:dyDescent="0.25">
      <c r="A284">
        <v>46110</v>
      </c>
      <c r="B284" t="s">
        <v>359</v>
      </c>
      <c r="C284" t="s">
        <v>237</v>
      </c>
      <c r="D284" s="3">
        <v>104135968</v>
      </c>
      <c r="E284" s="3">
        <v>0</v>
      </c>
      <c r="F284" s="3">
        <f t="shared" si="12"/>
        <v>104135968</v>
      </c>
      <c r="G284" s="4">
        <v>46835382.899999999</v>
      </c>
      <c r="H284" s="1">
        <v>15474.5</v>
      </c>
      <c r="I284" s="11">
        <f t="shared" si="13"/>
        <v>6729.5206953374909</v>
      </c>
      <c r="J284" s="11">
        <f t="shared" si="14"/>
        <v>9756.1375747196998</v>
      </c>
    </row>
    <row r="285" spans="1:10" x14ac:dyDescent="0.25">
      <c r="A285">
        <v>49569</v>
      </c>
      <c r="B285" t="s">
        <v>359</v>
      </c>
      <c r="C285" t="s">
        <v>180</v>
      </c>
      <c r="D285" s="3">
        <v>3918582</v>
      </c>
      <c r="E285" s="3">
        <v>1652546</v>
      </c>
      <c r="F285" s="3">
        <f t="shared" si="12"/>
        <v>5571128</v>
      </c>
      <c r="G285" s="4">
        <v>5150767.8099999996</v>
      </c>
      <c r="H285" s="1">
        <v>1023.14</v>
      </c>
      <c r="I285" s="11">
        <f t="shared" si="13"/>
        <v>5445.1277440037529</v>
      </c>
      <c r="J285" s="11">
        <f t="shared" si="14"/>
        <v>10479.402437594072</v>
      </c>
    </row>
    <row r="286" spans="1:10" x14ac:dyDescent="0.25">
      <c r="A286">
        <v>44206</v>
      </c>
      <c r="B286" t="s">
        <v>360</v>
      </c>
      <c r="C286" t="s">
        <v>30</v>
      </c>
      <c r="D286" s="3">
        <v>22968748</v>
      </c>
      <c r="E286" s="3">
        <v>10972178</v>
      </c>
      <c r="F286" s="3">
        <f t="shared" si="12"/>
        <v>33940926</v>
      </c>
      <c r="G286" s="4">
        <v>23217224.59</v>
      </c>
      <c r="H286" s="1">
        <v>6607.9</v>
      </c>
      <c r="I286" s="11">
        <f t="shared" si="13"/>
        <v>5136.4164106599683</v>
      </c>
      <c r="J286" s="11">
        <f t="shared" si="14"/>
        <v>8649.9720924953472</v>
      </c>
    </row>
    <row r="287" spans="1:10" x14ac:dyDescent="0.25">
      <c r="A287">
        <v>44214</v>
      </c>
      <c r="B287" t="s">
        <v>361</v>
      </c>
      <c r="C287" t="s">
        <v>145</v>
      </c>
      <c r="D287" s="3">
        <v>28057238</v>
      </c>
      <c r="E287" s="3">
        <v>0</v>
      </c>
      <c r="F287" s="3">
        <f t="shared" si="12"/>
        <v>28057238</v>
      </c>
      <c r="G287" s="4">
        <v>19450550.989999998</v>
      </c>
      <c r="H287" s="1">
        <v>5615.23</v>
      </c>
      <c r="I287" s="11">
        <f t="shared" si="13"/>
        <v>4996.6320168541633</v>
      </c>
      <c r="J287" s="11">
        <f t="shared" si="14"/>
        <v>8460.5241441579419</v>
      </c>
    </row>
    <row r="288" spans="1:10" x14ac:dyDescent="0.25">
      <c r="A288">
        <v>45443</v>
      </c>
      <c r="B288" t="s">
        <v>362</v>
      </c>
      <c r="C288" t="s">
        <v>70</v>
      </c>
      <c r="D288" s="3">
        <v>2038541</v>
      </c>
      <c r="E288" s="3">
        <v>0</v>
      </c>
      <c r="F288" s="3">
        <f t="shared" si="12"/>
        <v>2038541</v>
      </c>
      <c r="G288" s="4">
        <v>4860868.12</v>
      </c>
      <c r="H288" s="1">
        <v>751.23</v>
      </c>
      <c r="I288" s="11">
        <f t="shared" si="13"/>
        <v>2713.6043555236079</v>
      </c>
      <c r="J288" s="11">
        <f t="shared" si="14"/>
        <v>9184.1501537478543</v>
      </c>
    </row>
    <row r="289" spans="1:10" x14ac:dyDescent="0.25">
      <c r="A289">
        <v>49353</v>
      </c>
      <c r="B289" t="s">
        <v>363</v>
      </c>
      <c r="C289" t="s">
        <v>189</v>
      </c>
      <c r="D289" s="3">
        <v>2440835</v>
      </c>
      <c r="E289" s="3">
        <v>380683</v>
      </c>
      <c r="F289" s="3">
        <f t="shared" si="12"/>
        <v>2821518</v>
      </c>
      <c r="G289" s="4">
        <v>3419280.78</v>
      </c>
      <c r="H289" s="1">
        <v>649.20000000000005</v>
      </c>
      <c r="I289" s="11">
        <f t="shared" si="13"/>
        <v>4346.1460258780035</v>
      </c>
      <c r="J289" s="11">
        <f t="shared" si="14"/>
        <v>9613.0603512014768</v>
      </c>
    </row>
    <row r="290" spans="1:10" x14ac:dyDescent="0.25">
      <c r="A290">
        <v>49437</v>
      </c>
      <c r="B290" t="s">
        <v>364</v>
      </c>
      <c r="C290" t="s">
        <v>172</v>
      </c>
      <c r="D290" s="3">
        <v>13796059</v>
      </c>
      <c r="E290" s="3">
        <v>0</v>
      </c>
      <c r="F290" s="3">
        <f t="shared" si="12"/>
        <v>13796059</v>
      </c>
      <c r="G290" s="4">
        <v>9577523.3699999992</v>
      </c>
      <c r="H290" s="1">
        <v>2538.65</v>
      </c>
      <c r="I290" s="11">
        <f t="shared" si="13"/>
        <v>5434.4076576132984</v>
      </c>
      <c r="J290" s="11">
        <f t="shared" si="14"/>
        <v>9207.0913162507622</v>
      </c>
    </row>
    <row r="291" spans="1:10" x14ac:dyDescent="0.25">
      <c r="A291">
        <v>47449</v>
      </c>
      <c r="B291" t="s">
        <v>365</v>
      </c>
      <c r="C291" t="s">
        <v>42</v>
      </c>
      <c r="D291" s="3">
        <v>5041965</v>
      </c>
      <c r="E291" s="3">
        <v>1672300</v>
      </c>
      <c r="F291" s="3">
        <f t="shared" si="12"/>
        <v>6714265</v>
      </c>
      <c r="G291" s="4">
        <v>5056171.84</v>
      </c>
      <c r="H291" s="1">
        <v>1219.01</v>
      </c>
      <c r="I291" s="11">
        <f t="shared" si="13"/>
        <v>5507.96548018474</v>
      </c>
      <c r="J291" s="11">
        <f t="shared" si="14"/>
        <v>9655.7344402424915</v>
      </c>
    </row>
    <row r="292" spans="1:10" x14ac:dyDescent="0.25">
      <c r="A292">
        <v>47589</v>
      </c>
      <c r="B292" t="s">
        <v>366</v>
      </c>
      <c r="C292" t="s">
        <v>317</v>
      </c>
      <c r="D292" s="3">
        <v>3367912</v>
      </c>
      <c r="E292" s="3">
        <v>2238892</v>
      </c>
      <c r="F292" s="3">
        <f t="shared" si="12"/>
        <v>5606804</v>
      </c>
      <c r="G292" s="4">
        <v>5494046.1500000004</v>
      </c>
      <c r="H292" s="1">
        <v>1020.97</v>
      </c>
      <c r="I292" s="11">
        <f t="shared" si="13"/>
        <v>5491.6442206920865</v>
      </c>
      <c r="J292" s="11">
        <f t="shared" si="14"/>
        <v>10872.846557685338</v>
      </c>
    </row>
    <row r="293" spans="1:10" x14ac:dyDescent="0.25">
      <c r="A293">
        <v>50195</v>
      </c>
      <c r="B293" t="s">
        <v>367</v>
      </c>
      <c r="C293" t="s">
        <v>103</v>
      </c>
      <c r="D293" s="3">
        <v>9126596</v>
      </c>
      <c r="E293" s="3">
        <v>0</v>
      </c>
      <c r="F293" s="3">
        <f t="shared" si="12"/>
        <v>9126596</v>
      </c>
      <c r="G293" s="4">
        <v>4952902.26</v>
      </c>
      <c r="H293" s="1">
        <v>1373.94</v>
      </c>
      <c r="I293" s="11">
        <f t="shared" si="13"/>
        <v>6642.6452392389765</v>
      </c>
      <c r="J293" s="11">
        <f t="shared" si="14"/>
        <v>10247.535016085127</v>
      </c>
    </row>
    <row r="294" spans="1:10" x14ac:dyDescent="0.25">
      <c r="A294">
        <v>46888</v>
      </c>
      <c r="B294" t="s">
        <v>368</v>
      </c>
      <c r="C294" t="s">
        <v>30</v>
      </c>
      <c r="D294" s="3">
        <v>4066037</v>
      </c>
      <c r="E294" s="3">
        <v>2910823</v>
      </c>
      <c r="F294" s="3">
        <f t="shared" si="12"/>
        <v>6976860</v>
      </c>
      <c r="G294" s="4">
        <v>6154425.6600000001</v>
      </c>
      <c r="H294" s="1">
        <v>1312.51</v>
      </c>
      <c r="I294" s="11">
        <f t="shared" si="13"/>
        <v>5315.6623568582336</v>
      </c>
      <c r="J294" s="11">
        <f t="shared" si="14"/>
        <v>10004.712847902112</v>
      </c>
    </row>
    <row r="295" spans="1:10" x14ac:dyDescent="0.25">
      <c r="A295">
        <v>48009</v>
      </c>
      <c r="B295" t="s">
        <v>369</v>
      </c>
      <c r="C295" t="s">
        <v>298</v>
      </c>
      <c r="D295" s="3">
        <v>22668325</v>
      </c>
      <c r="E295" s="3">
        <v>0</v>
      </c>
      <c r="F295" s="3">
        <f t="shared" si="12"/>
        <v>22668325</v>
      </c>
      <c r="G295" s="4">
        <v>9702938.2400000002</v>
      </c>
      <c r="H295" s="1">
        <v>3901.81</v>
      </c>
      <c r="I295" s="11">
        <f t="shared" si="13"/>
        <v>5809.6947314195204</v>
      </c>
      <c r="J295" s="11">
        <f t="shared" si="14"/>
        <v>8296.4734930711656</v>
      </c>
    </row>
    <row r="296" spans="1:10" x14ac:dyDescent="0.25">
      <c r="A296">
        <v>48017</v>
      </c>
      <c r="B296" t="s">
        <v>370</v>
      </c>
      <c r="C296" t="s">
        <v>298</v>
      </c>
      <c r="D296" s="3">
        <v>5135532</v>
      </c>
      <c r="E296" s="3">
        <v>1958203</v>
      </c>
      <c r="F296" s="3">
        <f t="shared" si="12"/>
        <v>7093735</v>
      </c>
      <c r="G296" s="4">
        <v>9795205.0500000007</v>
      </c>
      <c r="H296" s="1">
        <v>1857.1</v>
      </c>
      <c r="I296" s="11">
        <f t="shared" si="13"/>
        <v>3819.791610575629</v>
      </c>
      <c r="J296" s="11">
        <f t="shared" si="14"/>
        <v>9094.2545097194561</v>
      </c>
    </row>
    <row r="297" spans="1:10" x14ac:dyDescent="0.25">
      <c r="A297">
        <v>44222</v>
      </c>
      <c r="B297" t="s">
        <v>371</v>
      </c>
      <c r="C297" t="s">
        <v>26</v>
      </c>
      <c r="D297" s="3">
        <v>9927357</v>
      </c>
      <c r="E297" s="3">
        <v>0</v>
      </c>
      <c r="F297" s="3">
        <f t="shared" si="12"/>
        <v>9927357</v>
      </c>
      <c r="G297" s="4">
        <v>38307822.520000003</v>
      </c>
      <c r="H297" s="1">
        <v>5128.22</v>
      </c>
      <c r="I297" s="11">
        <f t="shared" si="13"/>
        <v>1935.8290010958967</v>
      </c>
      <c r="J297" s="11">
        <f t="shared" si="14"/>
        <v>9405.8327294850842</v>
      </c>
    </row>
    <row r="298" spans="1:10" x14ac:dyDescent="0.25">
      <c r="A298">
        <v>50369</v>
      </c>
      <c r="B298" t="s">
        <v>372</v>
      </c>
      <c r="C298" t="s">
        <v>202</v>
      </c>
      <c r="D298" s="3">
        <v>3979849</v>
      </c>
      <c r="E298" s="3">
        <v>0</v>
      </c>
      <c r="F298" s="3">
        <f t="shared" si="12"/>
        <v>3979849</v>
      </c>
      <c r="G298" s="4">
        <v>4014835.53</v>
      </c>
      <c r="H298" s="1">
        <v>734.17</v>
      </c>
      <c r="I298" s="11">
        <f t="shared" si="13"/>
        <v>5420.882084530831</v>
      </c>
      <c r="J298" s="11">
        <f t="shared" si="14"/>
        <v>10889.418704114851</v>
      </c>
    </row>
    <row r="299" spans="1:10" x14ac:dyDescent="0.25">
      <c r="A299">
        <v>45450</v>
      </c>
      <c r="B299" t="s">
        <v>373</v>
      </c>
      <c r="C299" t="s">
        <v>70</v>
      </c>
      <c r="D299" s="3">
        <v>1973326</v>
      </c>
      <c r="E299" s="3">
        <v>0</v>
      </c>
      <c r="F299" s="3">
        <f t="shared" si="12"/>
        <v>1973326</v>
      </c>
      <c r="G299" s="4">
        <v>4944740.0599999996</v>
      </c>
      <c r="H299" s="1">
        <v>794.04</v>
      </c>
      <c r="I299" s="11">
        <f t="shared" si="13"/>
        <v>2485.1720316356859</v>
      </c>
      <c r="J299" s="11">
        <f t="shared" si="14"/>
        <v>8712.4906301949522</v>
      </c>
    </row>
    <row r="300" spans="1:10" x14ac:dyDescent="0.25">
      <c r="A300">
        <v>50443</v>
      </c>
      <c r="B300" t="s">
        <v>374</v>
      </c>
      <c r="C300" t="s">
        <v>145</v>
      </c>
      <c r="D300" s="3">
        <v>30760545</v>
      </c>
      <c r="E300" s="3">
        <v>0</v>
      </c>
      <c r="F300" s="3">
        <f t="shared" si="12"/>
        <v>30760545</v>
      </c>
      <c r="G300" s="4">
        <v>10633797.34</v>
      </c>
      <c r="H300" s="1">
        <v>4214.8999999999996</v>
      </c>
      <c r="I300" s="11">
        <f t="shared" si="13"/>
        <v>7298.0485895276288</v>
      </c>
      <c r="J300" s="11">
        <f t="shared" si="14"/>
        <v>9820.9547889629666</v>
      </c>
    </row>
    <row r="301" spans="1:10" x14ac:dyDescent="0.25">
      <c r="A301">
        <v>44230</v>
      </c>
      <c r="B301" t="s">
        <v>375</v>
      </c>
      <c r="C301" t="s">
        <v>163</v>
      </c>
      <c r="D301" s="3">
        <v>2815321</v>
      </c>
      <c r="E301" s="3">
        <v>0</v>
      </c>
      <c r="F301" s="3">
        <f t="shared" si="12"/>
        <v>2815321</v>
      </c>
      <c r="G301" s="4">
        <v>2378553.44</v>
      </c>
      <c r="H301" s="1">
        <v>628.54999999999995</v>
      </c>
      <c r="I301" s="11">
        <f t="shared" si="13"/>
        <v>4479.0724683796043</v>
      </c>
      <c r="J301" s="11">
        <f t="shared" si="14"/>
        <v>8263.2637658101976</v>
      </c>
    </row>
    <row r="302" spans="1:10" x14ac:dyDescent="0.25">
      <c r="A302">
        <v>49080</v>
      </c>
      <c r="B302" t="s">
        <v>376</v>
      </c>
      <c r="C302" t="s">
        <v>165</v>
      </c>
      <c r="D302" s="3">
        <v>8848030</v>
      </c>
      <c r="E302" s="3">
        <v>2340287</v>
      </c>
      <c r="F302" s="3">
        <f t="shared" si="12"/>
        <v>11188317</v>
      </c>
      <c r="G302" s="4">
        <v>7503170.4500000002</v>
      </c>
      <c r="H302" s="1">
        <v>1850.69</v>
      </c>
      <c r="I302" s="11">
        <f t="shared" si="13"/>
        <v>6045.4841167348395</v>
      </c>
      <c r="J302" s="11">
        <f t="shared" si="14"/>
        <v>10099.739799750363</v>
      </c>
    </row>
    <row r="303" spans="1:10" x14ac:dyDescent="0.25">
      <c r="A303">
        <v>44248</v>
      </c>
      <c r="B303" t="s">
        <v>377</v>
      </c>
      <c r="C303" t="s">
        <v>378</v>
      </c>
      <c r="D303" s="3">
        <v>11327904</v>
      </c>
      <c r="E303" s="3">
        <v>0</v>
      </c>
      <c r="F303" s="3">
        <f t="shared" si="12"/>
        <v>11327904</v>
      </c>
      <c r="G303" s="4">
        <v>20948596.199999999</v>
      </c>
      <c r="H303" s="1">
        <v>3865.94</v>
      </c>
      <c r="I303" s="11">
        <f t="shared" si="13"/>
        <v>2930.181016777291</v>
      </c>
      <c r="J303" s="11">
        <f t="shared" si="14"/>
        <v>8348.9397662664196</v>
      </c>
    </row>
    <row r="304" spans="1:10" x14ac:dyDescent="0.25">
      <c r="A304">
        <v>44255</v>
      </c>
      <c r="B304" t="s">
        <v>379</v>
      </c>
      <c r="C304" t="s">
        <v>339</v>
      </c>
      <c r="D304" s="3">
        <v>7400940</v>
      </c>
      <c r="E304" s="3">
        <v>3210755</v>
      </c>
      <c r="F304" s="3">
        <f t="shared" si="12"/>
        <v>10611695</v>
      </c>
      <c r="G304" s="4">
        <v>8137074.71</v>
      </c>
      <c r="H304" s="1">
        <v>2108.33</v>
      </c>
      <c r="I304" s="11">
        <f t="shared" si="13"/>
        <v>5033.222977427632</v>
      </c>
      <c r="J304" s="11">
        <f t="shared" si="14"/>
        <v>8892.7111552745537</v>
      </c>
    </row>
    <row r="305" spans="1:10" x14ac:dyDescent="0.25">
      <c r="A305">
        <v>44263</v>
      </c>
      <c r="B305" t="s">
        <v>380</v>
      </c>
      <c r="C305" t="s">
        <v>32</v>
      </c>
      <c r="D305" s="3">
        <v>21947751</v>
      </c>
      <c r="E305" s="3">
        <v>0</v>
      </c>
      <c r="F305" s="3">
        <f t="shared" si="12"/>
        <v>21947751</v>
      </c>
      <c r="G305" s="4">
        <v>74504866.120000005</v>
      </c>
      <c r="H305" s="1">
        <v>9793.26</v>
      </c>
      <c r="I305" s="11">
        <f t="shared" si="13"/>
        <v>2241.1077618688773</v>
      </c>
      <c r="J305" s="11">
        <f t="shared" si="14"/>
        <v>9848.8774034386915</v>
      </c>
    </row>
    <row r="306" spans="1:10" x14ac:dyDescent="0.25">
      <c r="A306">
        <v>50203</v>
      </c>
      <c r="B306" t="s">
        <v>381</v>
      </c>
      <c r="C306" t="s">
        <v>103</v>
      </c>
      <c r="D306" s="3">
        <v>3900905</v>
      </c>
      <c r="E306" s="3">
        <v>0</v>
      </c>
      <c r="F306" s="3">
        <f t="shared" si="12"/>
        <v>3900905</v>
      </c>
      <c r="G306" s="4">
        <v>462658.77</v>
      </c>
      <c r="H306" s="1">
        <v>491.82</v>
      </c>
      <c r="I306" s="11">
        <f t="shared" si="13"/>
        <v>7931.5704932698955</v>
      </c>
      <c r="J306" s="11">
        <f t="shared" si="14"/>
        <v>8872.2780082143872</v>
      </c>
    </row>
    <row r="307" spans="1:10" x14ac:dyDescent="0.25">
      <c r="A307">
        <v>45468</v>
      </c>
      <c r="B307" t="s">
        <v>382</v>
      </c>
      <c r="C307" t="s">
        <v>48</v>
      </c>
      <c r="D307" s="3">
        <v>5941944</v>
      </c>
      <c r="E307" s="3">
        <v>1713478</v>
      </c>
      <c r="F307" s="3">
        <f t="shared" si="12"/>
        <v>7655422</v>
      </c>
      <c r="G307" s="4">
        <v>4865603.9800000004</v>
      </c>
      <c r="H307" s="1">
        <v>1117.19</v>
      </c>
      <c r="I307" s="11">
        <f t="shared" si="13"/>
        <v>6852.3903722732921</v>
      </c>
      <c r="J307" s="11">
        <f t="shared" si="14"/>
        <v>11207.606566474817</v>
      </c>
    </row>
    <row r="308" spans="1:10" x14ac:dyDescent="0.25">
      <c r="A308">
        <v>49874</v>
      </c>
      <c r="B308" t="s">
        <v>383</v>
      </c>
      <c r="C308" t="s">
        <v>28</v>
      </c>
      <c r="D308" s="3">
        <v>9876262</v>
      </c>
      <c r="E308" s="3">
        <v>0</v>
      </c>
      <c r="F308" s="3">
        <f t="shared" si="12"/>
        <v>9876262</v>
      </c>
      <c r="G308" s="4">
        <v>13994613.779999999</v>
      </c>
      <c r="H308" s="1">
        <v>2857.56</v>
      </c>
      <c r="I308" s="11">
        <f t="shared" si="13"/>
        <v>3456.1870966838842</v>
      </c>
      <c r="J308" s="11">
        <f t="shared" si="14"/>
        <v>8353.5868993127006</v>
      </c>
    </row>
    <row r="309" spans="1:10" x14ac:dyDescent="0.25">
      <c r="A309">
        <v>44271</v>
      </c>
      <c r="B309" t="s">
        <v>384</v>
      </c>
      <c r="C309" t="s">
        <v>163</v>
      </c>
      <c r="D309" s="3">
        <v>35353139</v>
      </c>
      <c r="E309" s="3">
        <v>0</v>
      </c>
      <c r="F309" s="3">
        <f t="shared" si="12"/>
        <v>35353139</v>
      </c>
      <c r="G309" s="4">
        <v>12366420.289999999</v>
      </c>
      <c r="H309" s="1">
        <v>4551.8100000000004</v>
      </c>
      <c r="I309" s="11">
        <f t="shared" si="13"/>
        <v>7766.8309969001339</v>
      </c>
      <c r="J309" s="11">
        <f t="shared" si="14"/>
        <v>10483.644811624386</v>
      </c>
    </row>
    <row r="310" spans="1:10" x14ac:dyDescent="0.25">
      <c r="A310">
        <v>48330</v>
      </c>
      <c r="B310" t="s">
        <v>385</v>
      </c>
      <c r="C310" t="s">
        <v>55</v>
      </c>
      <c r="D310" s="3">
        <v>1142662</v>
      </c>
      <c r="E310" s="3">
        <v>0</v>
      </c>
      <c r="F310" s="3">
        <f t="shared" si="12"/>
        <v>1142662</v>
      </c>
      <c r="G310" s="4">
        <v>2108736.94</v>
      </c>
      <c r="H310" s="1">
        <v>289.56</v>
      </c>
      <c r="I310" s="11">
        <f t="shared" si="13"/>
        <v>3946.2011327531427</v>
      </c>
      <c r="J310" s="11">
        <f t="shared" si="14"/>
        <v>11228.757217847769</v>
      </c>
    </row>
    <row r="311" spans="1:10" x14ac:dyDescent="0.25">
      <c r="A311">
        <v>49445</v>
      </c>
      <c r="B311" t="s">
        <v>386</v>
      </c>
      <c r="C311" t="s">
        <v>172</v>
      </c>
      <c r="D311" s="3">
        <v>3507627</v>
      </c>
      <c r="E311" s="3">
        <v>0</v>
      </c>
      <c r="F311" s="3">
        <f t="shared" si="12"/>
        <v>3507627</v>
      </c>
      <c r="G311" s="4">
        <v>2047838.52</v>
      </c>
      <c r="H311" s="1">
        <v>526.20000000000005</v>
      </c>
      <c r="I311" s="11">
        <f t="shared" si="13"/>
        <v>6665.9578107183579</v>
      </c>
      <c r="J311" s="11">
        <f t="shared" si="14"/>
        <v>10557.707183580385</v>
      </c>
    </row>
    <row r="312" spans="1:10" x14ac:dyDescent="0.25">
      <c r="A312">
        <v>47639</v>
      </c>
      <c r="B312" t="s">
        <v>387</v>
      </c>
      <c r="C312" t="s">
        <v>113</v>
      </c>
      <c r="D312" s="3">
        <v>2430193</v>
      </c>
      <c r="E312" s="3">
        <v>0</v>
      </c>
      <c r="F312" s="3">
        <f t="shared" si="12"/>
        <v>2430193</v>
      </c>
      <c r="G312" s="4">
        <v>8978519.1099999994</v>
      </c>
      <c r="H312" s="1">
        <v>1208</v>
      </c>
      <c r="I312" s="11">
        <f t="shared" si="13"/>
        <v>2011.7491721854306</v>
      </c>
      <c r="J312" s="11">
        <f t="shared" si="14"/>
        <v>9444.2981043046348</v>
      </c>
    </row>
    <row r="313" spans="1:10" x14ac:dyDescent="0.25">
      <c r="A313">
        <v>48702</v>
      </c>
      <c r="B313" t="s">
        <v>388</v>
      </c>
      <c r="C313" t="s">
        <v>118</v>
      </c>
      <c r="D313" s="3">
        <v>10682118</v>
      </c>
      <c r="E313" s="3">
        <v>0</v>
      </c>
      <c r="F313" s="3">
        <f t="shared" si="12"/>
        <v>10682118</v>
      </c>
      <c r="G313" s="4">
        <v>24914068.73</v>
      </c>
      <c r="H313" s="1">
        <v>3470.19</v>
      </c>
      <c r="I313" s="11">
        <f t="shared" si="13"/>
        <v>3078.2516231099739</v>
      </c>
      <c r="J313" s="11">
        <f t="shared" si="14"/>
        <v>10257.705408061231</v>
      </c>
    </row>
    <row r="314" spans="1:10" x14ac:dyDescent="0.25">
      <c r="A314">
        <v>44289</v>
      </c>
      <c r="B314" t="s">
        <v>389</v>
      </c>
      <c r="C314" t="s">
        <v>163</v>
      </c>
      <c r="D314" s="3">
        <v>15447448</v>
      </c>
      <c r="E314" s="3">
        <v>0</v>
      </c>
      <c r="F314" s="3">
        <f t="shared" si="12"/>
        <v>15447448</v>
      </c>
      <c r="G314" s="4">
        <v>2653125.12</v>
      </c>
      <c r="H314" s="1">
        <v>1414.04</v>
      </c>
      <c r="I314" s="11">
        <f t="shared" si="13"/>
        <v>10924.33594523493</v>
      </c>
      <c r="J314" s="11">
        <f t="shared" si="14"/>
        <v>12800.608978529604</v>
      </c>
    </row>
    <row r="315" spans="1:10" x14ac:dyDescent="0.25">
      <c r="A315">
        <v>46128</v>
      </c>
      <c r="B315" t="s">
        <v>390</v>
      </c>
      <c r="C315" t="s">
        <v>237</v>
      </c>
      <c r="D315" s="3">
        <v>4737028</v>
      </c>
      <c r="E315" s="3">
        <v>865058</v>
      </c>
      <c r="F315" s="3">
        <f t="shared" si="12"/>
        <v>5602086</v>
      </c>
      <c r="G315" s="4">
        <v>6795222.5599999996</v>
      </c>
      <c r="H315" s="1">
        <v>1490.68</v>
      </c>
      <c r="I315" s="11">
        <f t="shared" si="13"/>
        <v>3758.0741674940296</v>
      </c>
      <c r="J315" s="11">
        <f t="shared" si="14"/>
        <v>8316.54584484933</v>
      </c>
    </row>
    <row r="316" spans="1:10" x14ac:dyDescent="0.25">
      <c r="A316">
        <v>47886</v>
      </c>
      <c r="B316" t="s">
        <v>390</v>
      </c>
      <c r="C316" t="s">
        <v>258</v>
      </c>
      <c r="D316" s="3">
        <v>9947943</v>
      </c>
      <c r="E316" s="3">
        <v>0</v>
      </c>
      <c r="F316" s="3">
        <f t="shared" si="12"/>
        <v>9947943</v>
      </c>
      <c r="G316" s="4">
        <v>12980078.470000001</v>
      </c>
      <c r="H316" s="1">
        <v>2838.5</v>
      </c>
      <c r="I316" s="11">
        <f t="shared" si="13"/>
        <v>3504.6478774000352</v>
      </c>
      <c r="J316" s="11">
        <f t="shared" si="14"/>
        <v>8077.5132887088248</v>
      </c>
    </row>
    <row r="317" spans="1:10" x14ac:dyDescent="0.25">
      <c r="A317">
        <v>49452</v>
      </c>
      <c r="B317" t="s">
        <v>390</v>
      </c>
      <c r="C317" t="s">
        <v>172</v>
      </c>
      <c r="D317" s="3">
        <v>11332206</v>
      </c>
      <c r="E317" s="3">
        <v>0</v>
      </c>
      <c r="F317" s="3">
        <f t="shared" si="12"/>
        <v>11332206</v>
      </c>
      <c r="G317" s="4">
        <v>15505562.109999999</v>
      </c>
      <c r="H317" s="1">
        <v>3310.48</v>
      </c>
      <c r="I317" s="11">
        <f t="shared" si="13"/>
        <v>3423.1307846596264</v>
      </c>
      <c r="J317" s="11">
        <f t="shared" si="14"/>
        <v>8106.9114176796111</v>
      </c>
    </row>
    <row r="318" spans="1:10" x14ac:dyDescent="0.25">
      <c r="A318">
        <v>48272</v>
      </c>
      <c r="B318" t="s">
        <v>391</v>
      </c>
      <c r="C318" t="s">
        <v>339</v>
      </c>
      <c r="D318" s="3">
        <v>8069561</v>
      </c>
      <c r="E318" s="3">
        <v>0</v>
      </c>
      <c r="F318" s="3">
        <f t="shared" si="12"/>
        <v>8069561</v>
      </c>
      <c r="G318" s="4">
        <v>4586589.42</v>
      </c>
      <c r="H318" s="1">
        <v>1303.18</v>
      </c>
      <c r="I318" s="11">
        <f t="shared" si="13"/>
        <v>6192.2075231357139</v>
      </c>
      <c r="J318" s="11">
        <f t="shared" si="14"/>
        <v>9711.7439033748215</v>
      </c>
    </row>
    <row r="319" spans="1:10" x14ac:dyDescent="0.25">
      <c r="A319">
        <v>442</v>
      </c>
      <c r="B319" t="s">
        <v>392</v>
      </c>
      <c r="C319" t="s">
        <v>393</v>
      </c>
      <c r="D319" s="3">
        <v>7628760</v>
      </c>
      <c r="E319" s="3">
        <v>0</v>
      </c>
      <c r="F319" s="3">
        <f t="shared" si="12"/>
        <v>7628760</v>
      </c>
      <c r="G319" s="4">
        <v>1519416.88</v>
      </c>
      <c r="H319" s="1">
        <v>858.31</v>
      </c>
      <c r="I319" s="11">
        <f t="shared" si="13"/>
        <v>8888.1173468793331</v>
      </c>
      <c r="J319" s="11">
        <f t="shared" si="14"/>
        <v>10658.359893278652</v>
      </c>
    </row>
    <row r="320" spans="1:10" x14ac:dyDescent="0.25">
      <c r="A320">
        <v>50005</v>
      </c>
      <c r="B320" t="s">
        <v>392</v>
      </c>
      <c r="C320" t="s">
        <v>22</v>
      </c>
      <c r="D320" s="3">
        <v>9429588</v>
      </c>
      <c r="E320" s="3">
        <v>0</v>
      </c>
      <c r="F320" s="3">
        <f t="shared" si="12"/>
        <v>9429588</v>
      </c>
      <c r="G320" s="4">
        <v>4758420.3899999997</v>
      </c>
      <c r="H320" s="1">
        <v>1286.7</v>
      </c>
      <c r="I320" s="11">
        <f t="shared" si="13"/>
        <v>7328.5054791326647</v>
      </c>
      <c r="J320" s="11">
        <f t="shared" si="14"/>
        <v>11026.66386103987</v>
      </c>
    </row>
    <row r="321" spans="1:10" x14ac:dyDescent="0.25">
      <c r="A321">
        <v>44297</v>
      </c>
      <c r="B321" t="s">
        <v>394</v>
      </c>
      <c r="C321" t="s">
        <v>172</v>
      </c>
      <c r="D321" s="3">
        <v>18775327</v>
      </c>
      <c r="E321" s="3">
        <v>0</v>
      </c>
      <c r="F321" s="3">
        <f t="shared" si="12"/>
        <v>18775327</v>
      </c>
      <c r="G321" s="4">
        <v>34261153.340000004</v>
      </c>
      <c r="H321" s="1">
        <v>4897.6899999999996</v>
      </c>
      <c r="I321" s="11">
        <f t="shared" si="13"/>
        <v>3833.5066123009015</v>
      </c>
      <c r="J321" s="11">
        <f t="shared" si="14"/>
        <v>10828.876539756498</v>
      </c>
    </row>
    <row r="322" spans="1:10" x14ac:dyDescent="0.25">
      <c r="A322">
        <v>44305</v>
      </c>
      <c r="B322" t="s">
        <v>395</v>
      </c>
      <c r="C322" t="s">
        <v>67</v>
      </c>
      <c r="D322" s="3">
        <v>16593567</v>
      </c>
      <c r="E322" s="3">
        <v>0</v>
      </c>
      <c r="F322" s="3">
        <f t="shared" si="12"/>
        <v>16593567</v>
      </c>
      <c r="G322" s="4">
        <v>21362974.09</v>
      </c>
      <c r="H322" s="1">
        <v>4197.8</v>
      </c>
      <c r="I322" s="11">
        <f t="shared" si="13"/>
        <v>3952.9198627852684</v>
      </c>
      <c r="J322" s="11">
        <f t="shared" si="14"/>
        <v>9042.0079779884709</v>
      </c>
    </row>
    <row r="323" spans="1:10" x14ac:dyDescent="0.25">
      <c r="A323">
        <v>45831</v>
      </c>
      <c r="B323" t="s">
        <v>396</v>
      </c>
      <c r="C323" t="s">
        <v>48</v>
      </c>
      <c r="D323" s="3">
        <v>3371047</v>
      </c>
      <c r="E323" s="3">
        <v>0</v>
      </c>
      <c r="F323" s="3">
        <f t="shared" si="12"/>
        <v>3371047</v>
      </c>
      <c r="G323" s="4">
        <v>4192707.52</v>
      </c>
      <c r="H323" s="1">
        <v>941.6</v>
      </c>
      <c r="I323" s="11">
        <f t="shared" si="13"/>
        <v>3580.126380628717</v>
      </c>
      <c r="J323" s="11">
        <f t="shared" si="14"/>
        <v>8032.8743840271873</v>
      </c>
    </row>
    <row r="324" spans="1:10" x14ac:dyDescent="0.25">
      <c r="A324">
        <v>50211</v>
      </c>
      <c r="B324" t="s">
        <v>397</v>
      </c>
      <c r="C324" t="s">
        <v>103</v>
      </c>
      <c r="D324" s="3">
        <v>3079400</v>
      </c>
      <c r="E324" s="3">
        <v>0</v>
      </c>
      <c r="F324" s="3">
        <f t="shared" si="12"/>
        <v>3079400</v>
      </c>
      <c r="G324" s="4">
        <v>5024761.54</v>
      </c>
      <c r="H324" s="1">
        <v>761.01</v>
      </c>
      <c r="I324" s="11">
        <f t="shared" si="13"/>
        <v>4046.4645668256658</v>
      </c>
      <c r="J324" s="11">
        <f t="shared" si="14"/>
        <v>10649.21819686995</v>
      </c>
    </row>
    <row r="325" spans="1:10" x14ac:dyDescent="0.25">
      <c r="A325">
        <v>46805</v>
      </c>
      <c r="B325" t="s">
        <v>398</v>
      </c>
      <c r="C325" t="s">
        <v>239</v>
      </c>
      <c r="D325" s="3">
        <v>6761807</v>
      </c>
      <c r="E325" s="3">
        <v>0</v>
      </c>
      <c r="F325" s="3">
        <f t="shared" si="12"/>
        <v>6761807</v>
      </c>
      <c r="G325" s="4">
        <v>4051346.32</v>
      </c>
      <c r="H325" s="1">
        <v>1088.71</v>
      </c>
      <c r="I325" s="11">
        <f t="shared" si="13"/>
        <v>6210.8431078983385</v>
      </c>
      <c r="J325" s="11">
        <f t="shared" si="14"/>
        <v>9932.0786251618883</v>
      </c>
    </row>
    <row r="326" spans="1:10" x14ac:dyDescent="0.25">
      <c r="A326">
        <v>44313</v>
      </c>
      <c r="B326" t="s">
        <v>399</v>
      </c>
      <c r="C326" t="s">
        <v>163</v>
      </c>
      <c r="D326" s="3">
        <v>20552803</v>
      </c>
      <c r="E326" s="3">
        <v>0</v>
      </c>
      <c r="F326" s="3">
        <f t="shared" si="12"/>
        <v>20552803</v>
      </c>
      <c r="G326" s="4">
        <v>3100252.09</v>
      </c>
      <c r="H326" s="1">
        <v>1707.75</v>
      </c>
      <c r="I326" s="11">
        <f t="shared" si="13"/>
        <v>12035.018591714244</v>
      </c>
      <c r="J326" s="11">
        <f t="shared" si="14"/>
        <v>13850.420196164543</v>
      </c>
    </row>
    <row r="327" spans="1:10" x14ac:dyDescent="0.25">
      <c r="A327">
        <v>44321</v>
      </c>
      <c r="B327" t="s">
        <v>400</v>
      </c>
      <c r="C327" t="s">
        <v>80</v>
      </c>
      <c r="D327" s="3">
        <v>14567813</v>
      </c>
      <c r="E327" s="3">
        <v>0</v>
      </c>
      <c r="F327" s="3">
        <f t="shared" si="12"/>
        <v>14567813</v>
      </c>
      <c r="G327" s="4">
        <v>8929299.2100000009</v>
      </c>
      <c r="H327" s="1">
        <v>2758.19</v>
      </c>
      <c r="I327" s="11">
        <f t="shared" si="13"/>
        <v>5281.6568111696433</v>
      </c>
      <c r="J327" s="11">
        <f t="shared" si="14"/>
        <v>8519.0332101849399</v>
      </c>
    </row>
    <row r="328" spans="1:10" x14ac:dyDescent="0.25">
      <c r="A328">
        <v>44339</v>
      </c>
      <c r="B328" t="s">
        <v>401</v>
      </c>
      <c r="C328" t="s">
        <v>242</v>
      </c>
      <c r="D328" s="3">
        <v>10430235</v>
      </c>
      <c r="E328" s="3">
        <v>0</v>
      </c>
      <c r="F328" s="3">
        <f t="shared" si="12"/>
        <v>10430235</v>
      </c>
      <c r="G328" s="4">
        <v>36558739.32</v>
      </c>
      <c r="H328" s="1">
        <v>5072.04</v>
      </c>
      <c r="I328" s="11">
        <f t="shared" si="13"/>
        <v>2056.4181276172899</v>
      </c>
      <c r="J328" s="11">
        <f t="shared" si="14"/>
        <v>9264.3146189698818</v>
      </c>
    </row>
    <row r="329" spans="1:10" x14ac:dyDescent="0.25">
      <c r="A329">
        <v>48553</v>
      </c>
      <c r="B329" t="s">
        <v>402</v>
      </c>
      <c r="C329" t="s">
        <v>149</v>
      </c>
      <c r="D329" s="3">
        <v>3542456</v>
      </c>
      <c r="E329" s="3">
        <v>0</v>
      </c>
      <c r="F329" s="3">
        <f t="shared" si="12"/>
        <v>3542456</v>
      </c>
      <c r="G329" s="4">
        <v>4565353.17</v>
      </c>
      <c r="H329" s="1">
        <v>827.05</v>
      </c>
      <c r="I329" s="11">
        <f t="shared" si="13"/>
        <v>4283.2428510972741</v>
      </c>
      <c r="J329" s="11">
        <f t="shared" si="14"/>
        <v>9803.2877939665086</v>
      </c>
    </row>
    <row r="330" spans="1:10" x14ac:dyDescent="0.25">
      <c r="A330">
        <v>49882</v>
      </c>
      <c r="B330" t="s">
        <v>403</v>
      </c>
      <c r="C330" t="s">
        <v>28</v>
      </c>
      <c r="D330" s="3">
        <v>9070657</v>
      </c>
      <c r="E330" s="3">
        <v>0</v>
      </c>
      <c r="F330" s="3">
        <f t="shared" si="12"/>
        <v>9070657</v>
      </c>
      <c r="G330" s="4">
        <v>9386429.0899999999</v>
      </c>
      <c r="H330" s="1">
        <v>2254.83</v>
      </c>
      <c r="I330" s="11">
        <f t="shared" si="13"/>
        <v>4022.7675700607142</v>
      </c>
      <c r="J330" s="11">
        <f t="shared" si="14"/>
        <v>8185.5776666090132</v>
      </c>
    </row>
    <row r="331" spans="1:10" x14ac:dyDescent="0.25">
      <c r="A331">
        <v>44347</v>
      </c>
      <c r="B331" t="s">
        <v>404</v>
      </c>
      <c r="C331" t="s">
        <v>62</v>
      </c>
      <c r="D331" s="3">
        <v>2822728</v>
      </c>
      <c r="E331" s="3">
        <v>0</v>
      </c>
      <c r="F331" s="3">
        <f t="shared" si="12"/>
        <v>2822728</v>
      </c>
      <c r="G331" s="4">
        <v>9825030.7899999991</v>
      </c>
      <c r="H331" s="1">
        <v>1388.33</v>
      </c>
      <c r="I331" s="11">
        <f t="shared" si="13"/>
        <v>2033.1823125625754</v>
      </c>
      <c r="J331" s="11">
        <f t="shared" si="14"/>
        <v>9110.0522138108372</v>
      </c>
    </row>
    <row r="332" spans="1:10" x14ac:dyDescent="0.25">
      <c r="A332">
        <v>45476</v>
      </c>
      <c r="B332" t="s">
        <v>405</v>
      </c>
      <c r="C332" t="s">
        <v>249</v>
      </c>
      <c r="D332" s="3">
        <v>25466035</v>
      </c>
      <c r="E332" s="3">
        <v>0</v>
      </c>
      <c r="F332" s="3">
        <f t="shared" si="12"/>
        <v>25466035</v>
      </c>
      <c r="G332" s="4">
        <v>17910442.239999998</v>
      </c>
      <c r="H332" s="1">
        <v>5242.8500000000004</v>
      </c>
      <c r="I332" s="11">
        <f t="shared" si="13"/>
        <v>4857.2884976682526</v>
      </c>
      <c r="J332" s="11">
        <f t="shared" si="14"/>
        <v>8273.4537970760157</v>
      </c>
    </row>
    <row r="333" spans="1:10" x14ac:dyDescent="0.25">
      <c r="A333">
        <v>50450</v>
      </c>
      <c r="B333" t="s">
        <v>406</v>
      </c>
      <c r="C333" t="s">
        <v>145</v>
      </c>
      <c r="D333" s="3">
        <v>61837382</v>
      </c>
      <c r="E333" s="3">
        <v>0</v>
      </c>
      <c r="F333" s="3">
        <f t="shared" ref="F333:F396" si="15">D333+E333</f>
        <v>61837382</v>
      </c>
      <c r="G333" s="4">
        <v>31864832.140000001</v>
      </c>
      <c r="H333" s="1">
        <v>10141.950000000001</v>
      </c>
      <c r="I333" s="11">
        <f t="shared" ref="I333:I396" si="16">F333/H333</f>
        <v>6097.1886077135059</v>
      </c>
      <c r="J333" s="11">
        <f t="shared" ref="J333:J396" si="17">(F333+G333)/H333</f>
        <v>9239.072775945453</v>
      </c>
    </row>
    <row r="334" spans="1:10" x14ac:dyDescent="0.25">
      <c r="A334">
        <v>44354</v>
      </c>
      <c r="B334" t="s">
        <v>407</v>
      </c>
      <c r="C334" t="s">
        <v>28</v>
      </c>
      <c r="D334" s="3">
        <v>17060903</v>
      </c>
      <c r="E334" s="3">
        <v>24043</v>
      </c>
      <c r="F334" s="3">
        <f t="shared" si="15"/>
        <v>17084946</v>
      </c>
      <c r="G334" s="4">
        <v>24170679.390000001</v>
      </c>
      <c r="H334" s="1">
        <v>4206.42</v>
      </c>
      <c r="I334" s="11">
        <f t="shared" si="16"/>
        <v>4061.6357852996134</v>
      </c>
      <c r="J334" s="11">
        <f t="shared" si="17"/>
        <v>9807.776063731153</v>
      </c>
    </row>
    <row r="335" spans="1:10" x14ac:dyDescent="0.25">
      <c r="A335">
        <v>50153</v>
      </c>
      <c r="B335" t="s">
        <v>408</v>
      </c>
      <c r="C335" t="s">
        <v>103</v>
      </c>
      <c r="D335" s="3">
        <v>5845055</v>
      </c>
      <c r="E335" s="3">
        <v>0</v>
      </c>
      <c r="F335" s="3">
        <f t="shared" si="15"/>
        <v>5845055</v>
      </c>
      <c r="G335" s="4">
        <v>2432370.61</v>
      </c>
      <c r="H335" s="1">
        <v>769.55</v>
      </c>
      <c r="I335" s="11">
        <f t="shared" si="16"/>
        <v>7595.4194009486064</v>
      </c>
      <c r="J335" s="11">
        <f t="shared" si="17"/>
        <v>10756.189474368137</v>
      </c>
    </row>
    <row r="336" spans="1:10" x14ac:dyDescent="0.25">
      <c r="A336">
        <v>44362</v>
      </c>
      <c r="B336" t="s">
        <v>409</v>
      </c>
      <c r="C336" t="s">
        <v>38</v>
      </c>
      <c r="D336" s="3">
        <v>22208825</v>
      </c>
      <c r="E336" s="3">
        <v>0</v>
      </c>
      <c r="F336" s="3">
        <f t="shared" si="15"/>
        <v>22208825</v>
      </c>
      <c r="G336" s="4">
        <v>4712566.49</v>
      </c>
      <c r="H336" s="1">
        <v>2468.09</v>
      </c>
      <c r="I336" s="11">
        <f t="shared" si="16"/>
        <v>8998.3853911324131</v>
      </c>
      <c r="J336" s="11">
        <f t="shared" si="17"/>
        <v>10907.783545170558</v>
      </c>
    </row>
    <row r="337" spans="1:10" x14ac:dyDescent="0.25">
      <c r="A337">
        <v>44370</v>
      </c>
      <c r="B337" t="s">
        <v>410</v>
      </c>
      <c r="C337" t="s">
        <v>67</v>
      </c>
      <c r="D337" s="3">
        <v>58017211</v>
      </c>
      <c r="E337" s="3">
        <v>0</v>
      </c>
      <c r="F337" s="3">
        <f t="shared" si="15"/>
        <v>58017211</v>
      </c>
      <c r="G337" s="4">
        <v>2652828.9300000002</v>
      </c>
      <c r="H337" s="1">
        <v>3817.87</v>
      </c>
      <c r="I337" s="11">
        <f t="shared" si="16"/>
        <v>15196.224858363434</v>
      </c>
      <c r="J337" s="11">
        <f t="shared" si="17"/>
        <v>15891.070133346604</v>
      </c>
    </row>
    <row r="338" spans="1:10" x14ac:dyDescent="0.25">
      <c r="A338">
        <v>48850</v>
      </c>
      <c r="B338" t="s">
        <v>411</v>
      </c>
      <c r="C338" t="s">
        <v>227</v>
      </c>
      <c r="D338" s="3">
        <v>3982662</v>
      </c>
      <c r="E338" s="3">
        <v>0</v>
      </c>
      <c r="F338" s="3">
        <f t="shared" si="15"/>
        <v>3982662</v>
      </c>
      <c r="G338" s="4">
        <v>11793976.09</v>
      </c>
      <c r="H338" s="1">
        <v>1778.18</v>
      </c>
      <c r="I338" s="11">
        <f t="shared" si="16"/>
        <v>2239.7406336816293</v>
      </c>
      <c r="J338" s="11">
        <f t="shared" si="17"/>
        <v>8872.3515560854357</v>
      </c>
    </row>
    <row r="339" spans="1:10" x14ac:dyDescent="0.25">
      <c r="A339">
        <v>47456</v>
      </c>
      <c r="B339" t="s">
        <v>412</v>
      </c>
      <c r="C339" t="s">
        <v>42</v>
      </c>
      <c r="D339" s="3">
        <v>2435999</v>
      </c>
      <c r="E339" s="3">
        <v>1178365</v>
      </c>
      <c r="F339" s="3">
        <f t="shared" si="15"/>
        <v>3614364</v>
      </c>
      <c r="G339" s="4">
        <v>3816462.65</v>
      </c>
      <c r="H339" s="1">
        <v>690.99</v>
      </c>
      <c r="I339" s="11">
        <f t="shared" si="16"/>
        <v>5230.7037728476535</v>
      </c>
      <c r="J339" s="11">
        <f t="shared" si="17"/>
        <v>10753.884499052085</v>
      </c>
    </row>
    <row r="340" spans="1:10" x14ac:dyDescent="0.25">
      <c r="A340">
        <v>50229</v>
      </c>
      <c r="B340" t="s">
        <v>413</v>
      </c>
      <c r="C340" t="s">
        <v>103</v>
      </c>
      <c r="D340" s="3">
        <v>1891365</v>
      </c>
      <c r="E340" s="3">
        <v>0</v>
      </c>
      <c r="F340" s="3">
        <f t="shared" si="15"/>
        <v>1891365</v>
      </c>
      <c r="G340" s="4">
        <v>4226939.34</v>
      </c>
      <c r="H340" s="1">
        <v>681.42</v>
      </c>
      <c r="I340" s="11">
        <f t="shared" si="16"/>
        <v>2775.6229638108657</v>
      </c>
      <c r="J340" s="11">
        <f t="shared" si="17"/>
        <v>8978.7566258695078</v>
      </c>
    </row>
    <row r="341" spans="1:10" x14ac:dyDescent="0.25">
      <c r="A341">
        <v>45484</v>
      </c>
      <c r="B341" t="s">
        <v>414</v>
      </c>
      <c r="C341" t="s">
        <v>294</v>
      </c>
      <c r="D341" s="3">
        <v>2503232</v>
      </c>
      <c r="E341" s="3">
        <v>1492217</v>
      </c>
      <c r="F341" s="3">
        <f t="shared" si="15"/>
        <v>3995449</v>
      </c>
      <c r="G341" s="4">
        <v>4724845.6500000004</v>
      </c>
      <c r="H341" s="1">
        <v>836.39</v>
      </c>
      <c r="I341" s="11">
        <f t="shared" si="16"/>
        <v>4777.0167027343705</v>
      </c>
      <c r="J341" s="11">
        <f t="shared" si="17"/>
        <v>10426.110606296106</v>
      </c>
    </row>
    <row r="342" spans="1:10" x14ac:dyDescent="0.25">
      <c r="A342">
        <v>44388</v>
      </c>
      <c r="B342" t="s">
        <v>415</v>
      </c>
      <c r="C342" t="s">
        <v>96</v>
      </c>
      <c r="D342" s="3">
        <v>56609577</v>
      </c>
      <c r="E342" s="3">
        <v>0</v>
      </c>
      <c r="F342" s="3">
        <f t="shared" si="15"/>
        <v>56609577</v>
      </c>
      <c r="G342" s="4">
        <v>18007484.559999999</v>
      </c>
      <c r="H342" s="1">
        <v>6833.72</v>
      </c>
      <c r="I342" s="11">
        <f t="shared" si="16"/>
        <v>8283.8595962374802</v>
      </c>
      <c r="J342" s="11">
        <f t="shared" si="17"/>
        <v>10918.952131489144</v>
      </c>
    </row>
    <row r="343" spans="1:10" x14ac:dyDescent="0.25">
      <c r="A343">
        <v>48520</v>
      </c>
      <c r="B343" t="s">
        <v>416</v>
      </c>
      <c r="C343" t="s">
        <v>231</v>
      </c>
      <c r="D343" s="3">
        <v>3044827</v>
      </c>
      <c r="E343" s="3">
        <v>0</v>
      </c>
      <c r="F343" s="3">
        <f t="shared" si="15"/>
        <v>3044827</v>
      </c>
      <c r="G343" s="4">
        <v>15649470.859999999</v>
      </c>
      <c r="H343" s="1">
        <v>1866.44</v>
      </c>
      <c r="I343" s="11">
        <f t="shared" si="16"/>
        <v>1631.3554145860569</v>
      </c>
      <c r="J343" s="11">
        <f t="shared" si="17"/>
        <v>10016.01865583678</v>
      </c>
    </row>
    <row r="344" spans="1:10" x14ac:dyDescent="0.25">
      <c r="A344">
        <v>45492</v>
      </c>
      <c r="B344" t="s">
        <v>417</v>
      </c>
      <c r="C344" t="s">
        <v>258</v>
      </c>
      <c r="D344" s="3">
        <v>68597438</v>
      </c>
      <c r="E344" s="3">
        <v>0</v>
      </c>
      <c r="F344" s="3">
        <f t="shared" si="15"/>
        <v>68597438</v>
      </c>
      <c r="G344" s="4">
        <v>15087526.66</v>
      </c>
      <c r="H344" s="1">
        <v>7827.11</v>
      </c>
      <c r="I344" s="11">
        <f t="shared" si="16"/>
        <v>8764.0825285450192</v>
      </c>
      <c r="J344" s="11">
        <f t="shared" si="17"/>
        <v>10691.681177343873</v>
      </c>
    </row>
    <row r="345" spans="1:10" x14ac:dyDescent="0.25">
      <c r="A345">
        <v>48629</v>
      </c>
      <c r="B345" t="s">
        <v>418</v>
      </c>
      <c r="C345" t="s">
        <v>89</v>
      </c>
      <c r="D345" s="3">
        <v>4851879</v>
      </c>
      <c r="E345" s="3">
        <v>2918598</v>
      </c>
      <c r="F345" s="3">
        <f t="shared" si="15"/>
        <v>7770477</v>
      </c>
      <c r="G345" s="4">
        <v>4510849.96</v>
      </c>
      <c r="H345" s="1">
        <v>1217.6199999999999</v>
      </c>
      <c r="I345" s="11">
        <f t="shared" si="16"/>
        <v>6381.6929748197308</v>
      </c>
      <c r="J345" s="11">
        <f t="shared" si="17"/>
        <v>10086.338069348403</v>
      </c>
    </row>
    <row r="346" spans="1:10" x14ac:dyDescent="0.25">
      <c r="A346">
        <v>46920</v>
      </c>
      <c r="B346" t="s">
        <v>419</v>
      </c>
      <c r="C346" t="s">
        <v>420</v>
      </c>
      <c r="D346" s="3">
        <v>13720906</v>
      </c>
      <c r="E346" s="3">
        <v>0</v>
      </c>
      <c r="F346" s="3">
        <f t="shared" si="15"/>
        <v>13720906</v>
      </c>
      <c r="G346" s="4">
        <v>9368157.2300000004</v>
      </c>
      <c r="H346" s="1">
        <v>2418.94</v>
      </c>
      <c r="I346" s="11">
        <f t="shared" si="16"/>
        <v>5672.2804203494088</v>
      </c>
      <c r="J346" s="11">
        <f t="shared" si="17"/>
        <v>9545.1161376470682</v>
      </c>
    </row>
    <row r="347" spans="1:10" x14ac:dyDescent="0.25">
      <c r="A347">
        <v>44396</v>
      </c>
      <c r="B347" t="s">
        <v>421</v>
      </c>
      <c r="C347" t="s">
        <v>118</v>
      </c>
      <c r="D347" s="3">
        <v>34937090</v>
      </c>
      <c r="E347" s="3">
        <v>0</v>
      </c>
      <c r="F347" s="3">
        <f t="shared" si="15"/>
        <v>34937090</v>
      </c>
      <c r="G347" s="4">
        <v>13133075.460000001</v>
      </c>
      <c r="H347" s="1">
        <v>5381.74</v>
      </c>
      <c r="I347" s="11">
        <f t="shared" si="16"/>
        <v>6491.7833265821091</v>
      </c>
      <c r="J347" s="11">
        <f t="shared" si="17"/>
        <v>8932.086176589728</v>
      </c>
    </row>
    <row r="348" spans="1:10" x14ac:dyDescent="0.25">
      <c r="A348">
        <v>48959</v>
      </c>
      <c r="B348" t="s">
        <v>422</v>
      </c>
      <c r="C348" t="s">
        <v>83</v>
      </c>
      <c r="D348" s="3">
        <v>307448</v>
      </c>
      <c r="E348" s="3">
        <v>0</v>
      </c>
      <c r="F348" s="3">
        <f t="shared" si="15"/>
        <v>307448</v>
      </c>
      <c r="G348" s="4">
        <v>0</v>
      </c>
      <c r="H348" s="1">
        <v>0</v>
      </c>
      <c r="I348" s="11" t="e">
        <f t="shared" si="16"/>
        <v>#DIV/0!</v>
      </c>
      <c r="J348" s="11" t="e">
        <f t="shared" si="17"/>
        <v>#DIV/0!</v>
      </c>
    </row>
    <row r="349" spans="1:10" x14ac:dyDescent="0.25">
      <c r="A349">
        <v>44404</v>
      </c>
      <c r="B349" t="s">
        <v>423</v>
      </c>
      <c r="C349" t="s">
        <v>237</v>
      </c>
      <c r="D349" s="3">
        <v>31454548</v>
      </c>
      <c r="E349" s="3">
        <v>0</v>
      </c>
      <c r="F349" s="3">
        <f t="shared" si="15"/>
        <v>31454548</v>
      </c>
      <c r="G349" s="4">
        <v>32301982.57</v>
      </c>
      <c r="H349" s="1">
        <v>7308.84</v>
      </c>
      <c r="I349" s="11">
        <f t="shared" si="16"/>
        <v>4303.6306718986871</v>
      </c>
      <c r="J349" s="11">
        <f t="shared" si="17"/>
        <v>8723.207864722719</v>
      </c>
    </row>
    <row r="350" spans="1:10" x14ac:dyDescent="0.25">
      <c r="A350">
        <v>48173</v>
      </c>
      <c r="B350" t="s">
        <v>424</v>
      </c>
      <c r="C350" t="s">
        <v>32</v>
      </c>
      <c r="D350" s="3">
        <v>18001909</v>
      </c>
      <c r="E350" s="3">
        <v>0</v>
      </c>
      <c r="F350" s="3">
        <f t="shared" si="15"/>
        <v>18001909</v>
      </c>
      <c r="G350" s="4">
        <v>10628918.59</v>
      </c>
      <c r="H350" s="1">
        <v>2805.87</v>
      </c>
      <c r="I350" s="11">
        <f t="shared" si="16"/>
        <v>6415.8029416900999</v>
      </c>
      <c r="J350" s="11">
        <f t="shared" si="17"/>
        <v>10203.903812364793</v>
      </c>
    </row>
    <row r="351" spans="1:10" x14ac:dyDescent="0.25">
      <c r="A351">
        <v>45500</v>
      </c>
      <c r="B351" t="s">
        <v>425</v>
      </c>
      <c r="C351" t="s">
        <v>64</v>
      </c>
      <c r="D351" s="3">
        <v>41990486</v>
      </c>
      <c r="E351" s="3">
        <v>0</v>
      </c>
      <c r="F351" s="3">
        <f t="shared" si="15"/>
        <v>41990486</v>
      </c>
      <c r="G351" s="4">
        <v>18960157.34</v>
      </c>
      <c r="H351" s="1">
        <v>6182.87</v>
      </c>
      <c r="I351" s="11">
        <f t="shared" si="16"/>
        <v>6791.4230769852838</v>
      </c>
      <c r="J351" s="11">
        <f t="shared" si="17"/>
        <v>9857.9855859819145</v>
      </c>
    </row>
    <row r="352" spans="1:10" x14ac:dyDescent="0.25">
      <c r="A352">
        <v>50633</v>
      </c>
      <c r="B352" t="s">
        <v>426</v>
      </c>
      <c r="C352" t="s">
        <v>123</v>
      </c>
      <c r="D352" s="3">
        <v>1868921</v>
      </c>
      <c r="E352" s="3">
        <v>678277</v>
      </c>
      <c r="F352" s="3">
        <f t="shared" si="15"/>
        <v>2547198</v>
      </c>
      <c r="G352" s="4">
        <v>3004126.27</v>
      </c>
      <c r="H352" s="1">
        <v>544.91999999999996</v>
      </c>
      <c r="I352" s="11">
        <f t="shared" si="16"/>
        <v>4674.4439550759744</v>
      </c>
      <c r="J352" s="11">
        <f t="shared" si="17"/>
        <v>10187.411491595096</v>
      </c>
    </row>
    <row r="353" spans="1:10" x14ac:dyDescent="0.25">
      <c r="A353">
        <v>49361</v>
      </c>
      <c r="B353" t="s">
        <v>427</v>
      </c>
      <c r="C353" t="s">
        <v>189</v>
      </c>
      <c r="D353" s="3">
        <v>1324385</v>
      </c>
      <c r="E353" s="3">
        <v>625472</v>
      </c>
      <c r="F353" s="3">
        <f t="shared" si="15"/>
        <v>1949857</v>
      </c>
      <c r="G353" s="4">
        <v>2154399.4500000002</v>
      </c>
      <c r="H353" s="1">
        <v>407.12</v>
      </c>
      <c r="I353" s="11">
        <f t="shared" si="16"/>
        <v>4789.3913342503438</v>
      </c>
      <c r="J353" s="11">
        <f t="shared" si="17"/>
        <v>10081.195839064649</v>
      </c>
    </row>
    <row r="354" spans="1:10" x14ac:dyDescent="0.25">
      <c r="A354">
        <v>45518</v>
      </c>
      <c r="B354" t="s">
        <v>428</v>
      </c>
      <c r="C354" t="s">
        <v>89</v>
      </c>
      <c r="D354" s="3">
        <v>6213156</v>
      </c>
      <c r="E354" s="3">
        <v>175988</v>
      </c>
      <c r="F354" s="3">
        <f t="shared" si="15"/>
        <v>6389144</v>
      </c>
      <c r="G354" s="4">
        <v>5821876.0499999998</v>
      </c>
      <c r="H354" s="1">
        <v>1372.66</v>
      </c>
      <c r="I354" s="11">
        <f t="shared" si="16"/>
        <v>4654.5714160826419</v>
      </c>
      <c r="J354" s="11">
        <f t="shared" si="17"/>
        <v>8895.881026619847</v>
      </c>
    </row>
    <row r="355" spans="1:10" x14ac:dyDescent="0.25">
      <c r="A355">
        <v>49890</v>
      </c>
      <c r="B355" t="s">
        <v>429</v>
      </c>
      <c r="C355" t="s">
        <v>28</v>
      </c>
      <c r="D355" s="3">
        <v>6161837</v>
      </c>
      <c r="E355" s="3">
        <v>0</v>
      </c>
      <c r="F355" s="3">
        <f t="shared" si="15"/>
        <v>6161837</v>
      </c>
      <c r="G355" s="4">
        <v>9789756.2799999993</v>
      </c>
      <c r="H355" s="1">
        <v>1801.61</v>
      </c>
      <c r="I355" s="11">
        <f t="shared" si="16"/>
        <v>3420.183613545662</v>
      </c>
      <c r="J355" s="11">
        <f t="shared" si="17"/>
        <v>8854.0767868739622</v>
      </c>
    </row>
    <row r="356" spans="1:10" x14ac:dyDescent="0.25">
      <c r="A356">
        <v>49627</v>
      </c>
      <c r="B356" t="s">
        <v>430</v>
      </c>
      <c r="C356" t="s">
        <v>101</v>
      </c>
      <c r="D356" s="3">
        <v>2324066</v>
      </c>
      <c r="E356" s="3">
        <v>0</v>
      </c>
      <c r="F356" s="3">
        <f t="shared" si="15"/>
        <v>2324066</v>
      </c>
      <c r="G356" s="4">
        <v>9810988.2899999991</v>
      </c>
      <c r="H356" s="1">
        <v>1277.97</v>
      </c>
      <c r="I356" s="11">
        <f t="shared" si="16"/>
        <v>1818.5606860880928</v>
      </c>
      <c r="J356" s="11">
        <f t="shared" si="17"/>
        <v>9495.5705454744621</v>
      </c>
    </row>
    <row r="357" spans="1:10" x14ac:dyDescent="0.25">
      <c r="A357">
        <v>45948</v>
      </c>
      <c r="B357" t="s">
        <v>431</v>
      </c>
      <c r="C357" t="s">
        <v>432</v>
      </c>
      <c r="D357" s="3">
        <v>3794760</v>
      </c>
      <c r="E357" s="3">
        <v>1521704</v>
      </c>
      <c r="F357" s="3">
        <f t="shared" si="15"/>
        <v>5316464</v>
      </c>
      <c r="G357" s="4">
        <v>2759210.56</v>
      </c>
      <c r="H357" s="1">
        <v>884.78</v>
      </c>
      <c r="I357" s="11">
        <f t="shared" si="16"/>
        <v>6008.7976672167097</v>
      </c>
      <c r="J357" s="11">
        <f t="shared" si="17"/>
        <v>9127.3249395329913</v>
      </c>
    </row>
    <row r="358" spans="1:10" x14ac:dyDescent="0.25">
      <c r="A358">
        <v>46672</v>
      </c>
      <c r="B358" t="s">
        <v>433</v>
      </c>
      <c r="C358" t="s">
        <v>36</v>
      </c>
      <c r="D358" s="3">
        <v>2238520</v>
      </c>
      <c r="E358" s="3">
        <v>1031258</v>
      </c>
      <c r="F358" s="3">
        <f t="shared" si="15"/>
        <v>3269778</v>
      </c>
      <c r="G358" s="4">
        <v>4448374.5599999996</v>
      </c>
      <c r="H358" s="1">
        <v>690.69</v>
      </c>
      <c r="I358" s="11">
        <f t="shared" si="16"/>
        <v>4734.0746210311427</v>
      </c>
      <c r="J358" s="11">
        <f t="shared" si="17"/>
        <v>11174.553794032054</v>
      </c>
    </row>
    <row r="359" spans="1:10" x14ac:dyDescent="0.25">
      <c r="A359">
        <v>50039</v>
      </c>
      <c r="B359" t="s">
        <v>434</v>
      </c>
      <c r="C359" t="s">
        <v>22</v>
      </c>
      <c r="D359" s="3">
        <v>3617763</v>
      </c>
      <c r="E359" s="3">
        <v>0</v>
      </c>
      <c r="F359" s="3">
        <f t="shared" si="15"/>
        <v>3617763</v>
      </c>
      <c r="G359" s="4">
        <v>2599359.31</v>
      </c>
      <c r="H359" s="1">
        <v>652.21</v>
      </c>
      <c r="I359" s="11">
        <f t="shared" si="16"/>
        <v>5546.9296698915987</v>
      </c>
      <c r="J359" s="11">
        <f t="shared" si="17"/>
        <v>9532.3934162309688</v>
      </c>
    </row>
    <row r="360" spans="1:10" x14ac:dyDescent="0.25">
      <c r="A360">
        <v>50740</v>
      </c>
      <c r="B360" t="s">
        <v>435</v>
      </c>
      <c r="C360" t="s">
        <v>273</v>
      </c>
      <c r="D360" s="3">
        <v>3435064</v>
      </c>
      <c r="E360" s="3">
        <v>1073723</v>
      </c>
      <c r="F360" s="3">
        <f t="shared" si="15"/>
        <v>4508787</v>
      </c>
      <c r="G360" s="4">
        <v>4235491.9400000004</v>
      </c>
      <c r="H360" s="1">
        <v>941.64</v>
      </c>
      <c r="I360" s="11">
        <f t="shared" si="16"/>
        <v>4788.2279852172805</v>
      </c>
      <c r="J360" s="11">
        <f t="shared" si="17"/>
        <v>9286.2229089673347</v>
      </c>
    </row>
    <row r="361" spans="1:10" x14ac:dyDescent="0.25">
      <c r="A361">
        <v>139303</v>
      </c>
      <c r="B361" t="s">
        <v>436</v>
      </c>
      <c r="C361" t="s">
        <v>237</v>
      </c>
      <c r="D361" s="3">
        <v>13307651</v>
      </c>
      <c r="E361" s="3">
        <v>0</v>
      </c>
      <c r="F361" s="3">
        <f t="shared" si="15"/>
        <v>13307651</v>
      </c>
      <c r="G361" s="4">
        <v>6083059.8600000003</v>
      </c>
      <c r="H361" s="1">
        <v>2461.8200000000002</v>
      </c>
      <c r="I361" s="11">
        <f t="shared" si="16"/>
        <v>5405.6149515399175</v>
      </c>
      <c r="J361" s="11">
        <f t="shared" si="17"/>
        <v>7876.5754035632162</v>
      </c>
    </row>
    <row r="362" spans="1:10" x14ac:dyDescent="0.25">
      <c r="A362">
        <v>47712</v>
      </c>
      <c r="B362" t="s">
        <v>437</v>
      </c>
      <c r="C362" t="s">
        <v>78</v>
      </c>
      <c r="D362" s="3">
        <v>2381145</v>
      </c>
      <c r="E362" s="3">
        <v>1195884</v>
      </c>
      <c r="F362" s="3">
        <f t="shared" si="15"/>
        <v>3577029</v>
      </c>
      <c r="G362" s="4">
        <v>2279697.31</v>
      </c>
      <c r="H362" s="1">
        <v>605.22</v>
      </c>
      <c r="I362" s="11">
        <f t="shared" si="16"/>
        <v>5910.2954297610786</v>
      </c>
      <c r="J362" s="11">
        <f t="shared" si="17"/>
        <v>9677.0204388486836</v>
      </c>
    </row>
    <row r="363" spans="1:10" x14ac:dyDescent="0.25">
      <c r="A363">
        <v>45526</v>
      </c>
      <c r="B363" t="s">
        <v>438</v>
      </c>
      <c r="C363" t="s">
        <v>123</v>
      </c>
      <c r="D363" s="3">
        <v>2180384</v>
      </c>
      <c r="E363" s="3">
        <v>1166458</v>
      </c>
      <c r="F363" s="3">
        <f t="shared" si="15"/>
        <v>3346842</v>
      </c>
      <c r="G363" s="4">
        <v>5853134.2400000002</v>
      </c>
      <c r="H363" s="1">
        <v>971.85</v>
      </c>
      <c r="I363" s="11">
        <f t="shared" si="16"/>
        <v>3443.7845346504091</v>
      </c>
      <c r="J363" s="11">
        <f t="shared" si="17"/>
        <v>9466.4570046817917</v>
      </c>
    </row>
    <row r="364" spans="1:10" x14ac:dyDescent="0.25">
      <c r="A364">
        <v>48777</v>
      </c>
      <c r="B364" t="s">
        <v>439</v>
      </c>
      <c r="C364" t="s">
        <v>440</v>
      </c>
      <c r="D364" s="3">
        <v>5041826</v>
      </c>
      <c r="E364" s="3">
        <v>0</v>
      </c>
      <c r="F364" s="3">
        <f t="shared" si="15"/>
        <v>5041826</v>
      </c>
      <c r="G364" s="4">
        <v>13979136.17</v>
      </c>
      <c r="H364" s="1">
        <v>2076.4699999999998</v>
      </c>
      <c r="I364" s="11">
        <f t="shared" si="16"/>
        <v>2428.0755320327289</v>
      </c>
      <c r="J364" s="11">
        <f t="shared" si="17"/>
        <v>9160.2393340621365</v>
      </c>
    </row>
    <row r="365" spans="1:10" x14ac:dyDescent="0.25">
      <c r="A365">
        <v>45534</v>
      </c>
      <c r="B365" t="s">
        <v>441</v>
      </c>
      <c r="C365" t="s">
        <v>141</v>
      </c>
      <c r="D365" s="3">
        <v>3828266</v>
      </c>
      <c r="E365" s="3">
        <v>1099249</v>
      </c>
      <c r="F365" s="3">
        <f t="shared" si="15"/>
        <v>4927515</v>
      </c>
      <c r="G365" s="4">
        <v>6853827.4699999997</v>
      </c>
      <c r="H365" s="1">
        <v>1301.05</v>
      </c>
      <c r="I365" s="11">
        <f t="shared" si="16"/>
        <v>3787.3371507628453</v>
      </c>
      <c r="J365" s="11">
        <f t="shared" si="17"/>
        <v>9055.2572691287805</v>
      </c>
    </row>
    <row r="366" spans="1:10" x14ac:dyDescent="0.25">
      <c r="A366">
        <v>44412</v>
      </c>
      <c r="B366" t="s">
        <v>442</v>
      </c>
      <c r="C366" t="s">
        <v>163</v>
      </c>
      <c r="D366" s="3">
        <v>13096265</v>
      </c>
      <c r="E366" s="3">
        <v>0</v>
      </c>
      <c r="F366" s="3">
        <f t="shared" si="15"/>
        <v>13096265</v>
      </c>
      <c r="G366" s="4">
        <v>23598529.43</v>
      </c>
      <c r="H366" s="1">
        <v>3946.88</v>
      </c>
      <c r="I366" s="11">
        <f t="shared" si="16"/>
        <v>3318.1310300794553</v>
      </c>
      <c r="J366" s="11">
        <f t="shared" si="17"/>
        <v>9297.1649581441543</v>
      </c>
    </row>
    <row r="367" spans="1:10" x14ac:dyDescent="0.25">
      <c r="A367">
        <v>44420</v>
      </c>
      <c r="B367" t="s">
        <v>443</v>
      </c>
      <c r="C367" t="s">
        <v>151</v>
      </c>
      <c r="D367" s="3">
        <v>19409557</v>
      </c>
      <c r="E367" s="3">
        <v>0</v>
      </c>
      <c r="F367" s="3">
        <f t="shared" si="15"/>
        <v>19409557</v>
      </c>
      <c r="G367" s="4">
        <v>14758673.18</v>
      </c>
      <c r="H367" s="1">
        <v>3868.7</v>
      </c>
      <c r="I367" s="11">
        <f t="shared" si="16"/>
        <v>5017.0747279447878</v>
      </c>
      <c r="J367" s="11">
        <f t="shared" si="17"/>
        <v>8831.9668570837748</v>
      </c>
    </row>
    <row r="368" spans="1:10" x14ac:dyDescent="0.25">
      <c r="A368">
        <v>44438</v>
      </c>
      <c r="B368" t="s">
        <v>444</v>
      </c>
      <c r="C368" t="s">
        <v>317</v>
      </c>
      <c r="D368" s="3">
        <v>10054379</v>
      </c>
      <c r="E368" s="3">
        <v>0</v>
      </c>
      <c r="F368" s="3">
        <f t="shared" si="15"/>
        <v>10054379</v>
      </c>
      <c r="G368" s="4">
        <v>8690156.7100000009</v>
      </c>
      <c r="H368" s="1">
        <v>2083.1</v>
      </c>
      <c r="I368" s="11">
        <f t="shared" si="16"/>
        <v>4826.6425039604437</v>
      </c>
      <c r="J368" s="11">
        <f t="shared" si="17"/>
        <v>8998.384959915511</v>
      </c>
    </row>
    <row r="369" spans="1:10" x14ac:dyDescent="0.25">
      <c r="A369">
        <v>49270</v>
      </c>
      <c r="B369" t="s">
        <v>445</v>
      </c>
      <c r="C369" t="s">
        <v>183</v>
      </c>
      <c r="D369" s="3">
        <v>3856009</v>
      </c>
      <c r="E369" s="3">
        <v>2053884</v>
      </c>
      <c r="F369" s="3">
        <f t="shared" si="15"/>
        <v>5909893</v>
      </c>
      <c r="G369" s="4">
        <v>5554404.9699999997</v>
      </c>
      <c r="H369" s="1">
        <v>1075.6099999999999</v>
      </c>
      <c r="I369" s="11">
        <f t="shared" si="16"/>
        <v>5494.457098762563</v>
      </c>
      <c r="J369" s="11">
        <f t="shared" si="17"/>
        <v>10658.415196958005</v>
      </c>
    </row>
    <row r="370" spans="1:10" x14ac:dyDescent="0.25">
      <c r="A370">
        <v>44446</v>
      </c>
      <c r="B370" t="s">
        <v>446</v>
      </c>
      <c r="C370" t="s">
        <v>24</v>
      </c>
      <c r="D370" s="3">
        <v>2394617</v>
      </c>
      <c r="E370" s="3">
        <v>0</v>
      </c>
      <c r="F370" s="3">
        <f t="shared" si="15"/>
        <v>2394617</v>
      </c>
      <c r="G370" s="4">
        <v>9188917.0700000003</v>
      </c>
      <c r="H370" s="1">
        <v>1210.77</v>
      </c>
      <c r="I370" s="11">
        <f t="shared" si="16"/>
        <v>1977.7637371259611</v>
      </c>
      <c r="J370" s="11">
        <f t="shared" si="17"/>
        <v>9567.0805107493579</v>
      </c>
    </row>
    <row r="371" spans="1:10" x14ac:dyDescent="0.25">
      <c r="A371">
        <v>46995</v>
      </c>
      <c r="B371" t="s">
        <v>447</v>
      </c>
      <c r="C371" t="s">
        <v>92</v>
      </c>
      <c r="D371" s="3">
        <v>45254532</v>
      </c>
      <c r="E371" s="3">
        <v>0</v>
      </c>
      <c r="F371" s="3">
        <f t="shared" si="15"/>
        <v>45254532</v>
      </c>
      <c r="G371" s="4">
        <v>2876657.82</v>
      </c>
      <c r="H371" s="1">
        <v>4722.8599999999997</v>
      </c>
      <c r="I371" s="11">
        <f t="shared" si="16"/>
        <v>9582.0185226748199</v>
      </c>
      <c r="J371" s="11">
        <f t="shared" si="17"/>
        <v>10191.110856557256</v>
      </c>
    </row>
    <row r="372" spans="1:10" x14ac:dyDescent="0.25">
      <c r="A372">
        <v>44461</v>
      </c>
      <c r="B372" t="s">
        <v>448</v>
      </c>
      <c r="C372" t="s">
        <v>101</v>
      </c>
      <c r="D372" s="3">
        <v>1167476</v>
      </c>
      <c r="E372" s="3">
        <v>0</v>
      </c>
      <c r="F372" s="3">
        <f t="shared" si="15"/>
        <v>1167476</v>
      </c>
      <c r="G372" s="4">
        <v>2093885.95</v>
      </c>
      <c r="H372" s="1">
        <v>389.9</v>
      </c>
      <c r="I372" s="11">
        <f t="shared" si="16"/>
        <v>2994.2959733264943</v>
      </c>
      <c r="J372" s="11">
        <f t="shared" si="17"/>
        <v>8364.6113105924615</v>
      </c>
    </row>
    <row r="373" spans="1:10" x14ac:dyDescent="0.25">
      <c r="A373">
        <v>45955</v>
      </c>
      <c r="B373" t="s">
        <v>449</v>
      </c>
      <c r="C373" t="s">
        <v>432</v>
      </c>
      <c r="D373" s="3">
        <v>2473003</v>
      </c>
      <c r="E373" s="3">
        <v>1424146</v>
      </c>
      <c r="F373" s="3">
        <f t="shared" si="15"/>
        <v>3897149</v>
      </c>
      <c r="G373" s="4">
        <v>3177475.51</v>
      </c>
      <c r="H373" s="1">
        <v>773.4</v>
      </c>
      <c r="I373" s="11">
        <f t="shared" si="16"/>
        <v>5038.9824153090249</v>
      </c>
      <c r="J373" s="11">
        <f t="shared" si="17"/>
        <v>9147.4327773467812</v>
      </c>
    </row>
    <row r="374" spans="1:10" x14ac:dyDescent="0.25">
      <c r="A374">
        <v>45963</v>
      </c>
      <c r="B374" t="s">
        <v>450</v>
      </c>
      <c r="C374" t="s">
        <v>432</v>
      </c>
      <c r="D374" s="3">
        <v>1325500</v>
      </c>
      <c r="E374" s="3">
        <v>625691</v>
      </c>
      <c r="F374" s="3">
        <f t="shared" si="15"/>
        <v>1951191</v>
      </c>
      <c r="G374" s="4">
        <v>1948654.26</v>
      </c>
      <c r="H374" s="1">
        <v>395.67</v>
      </c>
      <c r="I374" s="11">
        <f t="shared" si="16"/>
        <v>4931.3594662218511</v>
      </c>
      <c r="J374" s="11">
        <f t="shared" si="17"/>
        <v>9856.3076806429599</v>
      </c>
    </row>
    <row r="375" spans="1:10" x14ac:dyDescent="0.25">
      <c r="A375">
        <v>48710</v>
      </c>
      <c r="B375" t="s">
        <v>451</v>
      </c>
      <c r="C375" t="s">
        <v>118</v>
      </c>
      <c r="D375" s="3">
        <v>2812699</v>
      </c>
      <c r="E375" s="3">
        <v>1484064</v>
      </c>
      <c r="F375" s="3">
        <f t="shared" si="15"/>
        <v>4296763</v>
      </c>
      <c r="G375" s="4">
        <v>5887075.3799999999</v>
      </c>
      <c r="H375" s="1">
        <v>1014.22</v>
      </c>
      <c r="I375" s="11">
        <f t="shared" si="16"/>
        <v>4236.5196900080846</v>
      </c>
      <c r="J375" s="11">
        <f t="shared" si="17"/>
        <v>10041.054583818106</v>
      </c>
    </row>
    <row r="376" spans="1:10" x14ac:dyDescent="0.25">
      <c r="A376">
        <v>44479</v>
      </c>
      <c r="B376" t="s">
        <v>452</v>
      </c>
      <c r="C376" t="s">
        <v>205</v>
      </c>
      <c r="D376" s="3">
        <v>3576739</v>
      </c>
      <c r="E376" s="3">
        <v>0</v>
      </c>
      <c r="F376" s="3">
        <f t="shared" si="15"/>
        <v>3576739</v>
      </c>
      <c r="G376" s="4">
        <v>14200057.41</v>
      </c>
      <c r="H376" s="1">
        <v>1813.49</v>
      </c>
      <c r="I376" s="11">
        <f t="shared" si="16"/>
        <v>1972.2959597240679</v>
      </c>
      <c r="J376" s="11">
        <f t="shared" si="17"/>
        <v>9802.5334631015339</v>
      </c>
    </row>
    <row r="377" spans="1:10" x14ac:dyDescent="0.25">
      <c r="A377">
        <v>47720</v>
      </c>
      <c r="B377" t="s">
        <v>453</v>
      </c>
      <c r="C377" t="s">
        <v>78</v>
      </c>
      <c r="D377" s="3">
        <v>2603429</v>
      </c>
      <c r="E377" s="3">
        <v>1069442</v>
      </c>
      <c r="F377" s="3">
        <f t="shared" si="15"/>
        <v>3672871</v>
      </c>
      <c r="G377" s="4">
        <v>6026803.6699999999</v>
      </c>
      <c r="H377" s="1">
        <v>1010.93</v>
      </c>
      <c r="I377" s="11">
        <f t="shared" si="16"/>
        <v>3633.1605551324028</v>
      </c>
      <c r="J377" s="11">
        <f t="shared" si="17"/>
        <v>9594.8034680937362</v>
      </c>
    </row>
    <row r="378" spans="1:10" x14ac:dyDescent="0.25">
      <c r="A378">
        <v>46136</v>
      </c>
      <c r="B378" t="s">
        <v>454</v>
      </c>
      <c r="C378" t="s">
        <v>237</v>
      </c>
      <c r="D378" s="3">
        <v>1140198</v>
      </c>
      <c r="E378" s="3">
        <v>521685</v>
      </c>
      <c r="F378" s="3">
        <f t="shared" si="15"/>
        <v>1661883</v>
      </c>
      <c r="G378" s="4">
        <v>4896152.42</v>
      </c>
      <c r="H378" s="1">
        <v>615.63</v>
      </c>
      <c r="I378" s="11">
        <f t="shared" si="16"/>
        <v>2699.4834559719311</v>
      </c>
      <c r="J378" s="11">
        <f t="shared" si="17"/>
        <v>10652.559849260108</v>
      </c>
    </row>
    <row r="379" spans="1:10" x14ac:dyDescent="0.25">
      <c r="A379">
        <v>44487</v>
      </c>
      <c r="B379" t="s">
        <v>455</v>
      </c>
      <c r="C379" t="s">
        <v>170</v>
      </c>
      <c r="D379" s="3">
        <v>16574989</v>
      </c>
      <c r="E379" s="3">
        <v>0</v>
      </c>
      <c r="F379" s="3">
        <f t="shared" si="15"/>
        <v>16574989</v>
      </c>
      <c r="G379" s="4">
        <v>10264771.27</v>
      </c>
      <c r="H379" s="1">
        <v>3097.24</v>
      </c>
      <c r="I379" s="11">
        <f t="shared" si="16"/>
        <v>5351.5352378246444</v>
      </c>
      <c r="J379" s="11">
        <f t="shared" si="17"/>
        <v>8665.7024544433116</v>
      </c>
    </row>
    <row r="380" spans="1:10" x14ac:dyDescent="0.25">
      <c r="A380">
        <v>45559</v>
      </c>
      <c r="B380" t="s">
        <v>456</v>
      </c>
      <c r="C380" t="s">
        <v>64</v>
      </c>
      <c r="D380" s="3">
        <v>16860767</v>
      </c>
      <c r="E380" s="3">
        <v>0</v>
      </c>
      <c r="F380" s="3">
        <f t="shared" si="15"/>
        <v>16860767</v>
      </c>
      <c r="G380" s="4">
        <v>3673351.42</v>
      </c>
      <c r="H380" s="1">
        <v>2129.25</v>
      </c>
      <c r="I380" s="11">
        <f t="shared" si="16"/>
        <v>7918.6413056240463</v>
      </c>
      <c r="J380" s="11">
        <f t="shared" si="17"/>
        <v>9643.826896794646</v>
      </c>
    </row>
    <row r="381" spans="1:10" x14ac:dyDescent="0.25">
      <c r="A381">
        <v>49718</v>
      </c>
      <c r="B381" t="s">
        <v>457</v>
      </c>
      <c r="C381" t="s">
        <v>273</v>
      </c>
      <c r="D381" s="3">
        <v>1249944</v>
      </c>
      <c r="E381" s="3">
        <v>674388</v>
      </c>
      <c r="F381" s="3">
        <f t="shared" si="15"/>
        <v>1924332</v>
      </c>
      <c r="G381" s="4">
        <v>1844421.17</v>
      </c>
      <c r="H381" s="1">
        <v>325.33</v>
      </c>
      <c r="I381" s="11">
        <f t="shared" si="16"/>
        <v>5915.0155227000278</v>
      </c>
      <c r="J381" s="11">
        <f t="shared" si="17"/>
        <v>11584.400977469031</v>
      </c>
    </row>
    <row r="382" spans="1:10" x14ac:dyDescent="0.25">
      <c r="A382">
        <v>44453</v>
      </c>
      <c r="B382" t="s">
        <v>458</v>
      </c>
      <c r="C382" t="s">
        <v>298</v>
      </c>
      <c r="D382" s="3">
        <v>24312836</v>
      </c>
      <c r="E382" s="3">
        <v>8311353</v>
      </c>
      <c r="F382" s="3">
        <f t="shared" si="15"/>
        <v>32624189</v>
      </c>
      <c r="G382" s="4">
        <v>31197079.739999998</v>
      </c>
      <c r="H382" s="1">
        <v>6970.29</v>
      </c>
      <c r="I382" s="11">
        <f t="shared" si="16"/>
        <v>4680.4636535926056</v>
      </c>
      <c r="J382" s="11">
        <f t="shared" si="17"/>
        <v>9156.1855733405628</v>
      </c>
    </row>
    <row r="383" spans="1:10" x14ac:dyDescent="0.25">
      <c r="A383">
        <v>47217</v>
      </c>
      <c r="B383" t="s">
        <v>459</v>
      </c>
      <c r="C383" t="s">
        <v>86</v>
      </c>
      <c r="D383" s="3">
        <v>7971556</v>
      </c>
      <c r="E383" s="3">
        <v>0</v>
      </c>
      <c r="F383" s="3">
        <f t="shared" si="15"/>
        <v>7971556</v>
      </c>
      <c r="G383" s="4">
        <v>1103212.3999999999</v>
      </c>
      <c r="H383" s="1">
        <v>534.92999999999995</v>
      </c>
      <c r="I383" s="11">
        <f t="shared" si="16"/>
        <v>14902.054474417215</v>
      </c>
      <c r="J383" s="11">
        <f t="shared" si="17"/>
        <v>16964.403566821831</v>
      </c>
    </row>
    <row r="384" spans="1:10" x14ac:dyDescent="0.25">
      <c r="A384">
        <v>45542</v>
      </c>
      <c r="B384" t="s">
        <v>460</v>
      </c>
      <c r="C384" t="s">
        <v>170</v>
      </c>
      <c r="D384" s="3">
        <v>3374985</v>
      </c>
      <c r="E384" s="3">
        <v>0</v>
      </c>
      <c r="F384" s="3">
        <f t="shared" si="15"/>
        <v>3374985</v>
      </c>
      <c r="G384" s="4">
        <v>6468649</v>
      </c>
      <c r="H384" s="1">
        <v>984.7</v>
      </c>
      <c r="I384" s="11">
        <f t="shared" si="16"/>
        <v>3427.4245963237531</v>
      </c>
      <c r="J384" s="11">
        <f t="shared" si="17"/>
        <v>9996.5817000101542</v>
      </c>
    </row>
    <row r="385" spans="1:10" x14ac:dyDescent="0.25">
      <c r="A385">
        <v>45567</v>
      </c>
      <c r="B385" t="s">
        <v>461</v>
      </c>
      <c r="C385" t="s">
        <v>103</v>
      </c>
      <c r="D385" s="3">
        <v>3395408</v>
      </c>
      <c r="E385" s="3">
        <v>0</v>
      </c>
      <c r="F385" s="3">
        <f t="shared" si="15"/>
        <v>3395408</v>
      </c>
      <c r="G385" s="4">
        <v>7086641.6200000001</v>
      </c>
      <c r="H385" s="1">
        <v>1241.33</v>
      </c>
      <c r="I385" s="11">
        <f t="shared" si="16"/>
        <v>2735.2984299098548</v>
      </c>
      <c r="J385" s="11">
        <f t="shared" si="17"/>
        <v>8444.2087277355749</v>
      </c>
    </row>
    <row r="386" spans="1:10" x14ac:dyDescent="0.25">
      <c r="A386">
        <v>48637</v>
      </c>
      <c r="B386" t="s">
        <v>462</v>
      </c>
      <c r="C386" t="s">
        <v>89</v>
      </c>
      <c r="D386" s="3">
        <v>1674099</v>
      </c>
      <c r="E386" s="3">
        <v>1353676</v>
      </c>
      <c r="F386" s="3">
        <f t="shared" si="15"/>
        <v>3027775</v>
      </c>
      <c r="G386" s="4">
        <v>2080899.03</v>
      </c>
      <c r="H386" s="1">
        <v>499.56</v>
      </c>
      <c r="I386" s="11">
        <f t="shared" si="16"/>
        <v>6060.8835775482421</v>
      </c>
      <c r="J386" s="11">
        <f t="shared" si="17"/>
        <v>10226.347245576108</v>
      </c>
    </row>
    <row r="387" spans="1:10" x14ac:dyDescent="0.25">
      <c r="A387">
        <v>44495</v>
      </c>
      <c r="B387" t="s">
        <v>463</v>
      </c>
      <c r="C387" t="s">
        <v>103</v>
      </c>
      <c r="D387" s="3">
        <v>8101818</v>
      </c>
      <c r="E387" s="3">
        <v>0</v>
      </c>
      <c r="F387" s="3">
        <f t="shared" si="15"/>
        <v>8101818</v>
      </c>
      <c r="G387" s="4">
        <v>15328790.359999999</v>
      </c>
      <c r="H387" s="1">
        <v>2606.04</v>
      </c>
      <c r="I387" s="11">
        <f t="shared" si="16"/>
        <v>3108.8617212322142</v>
      </c>
      <c r="J387" s="11">
        <f t="shared" si="17"/>
        <v>8990.8859265398842</v>
      </c>
    </row>
    <row r="388" spans="1:10" x14ac:dyDescent="0.25">
      <c r="A388">
        <v>48900</v>
      </c>
      <c r="B388" t="s">
        <v>464</v>
      </c>
      <c r="C388" t="s">
        <v>131</v>
      </c>
      <c r="D388" s="3">
        <v>5182947</v>
      </c>
      <c r="E388" s="3">
        <v>0</v>
      </c>
      <c r="F388" s="3">
        <f t="shared" si="15"/>
        <v>5182947</v>
      </c>
      <c r="G388" s="4">
        <v>5264996.51</v>
      </c>
      <c r="H388" s="1">
        <v>874</v>
      </c>
      <c r="I388" s="11">
        <f t="shared" si="16"/>
        <v>5930.1453089244851</v>
      </c>
      <c r="J388" s="11">
        <f t="shared" si="17"/>
        <v>11954.168775743707</v>
      </c>
    </row>
    <row r="389" spans="1:10" x14ac:dyDescent="0.25">
      <c r="A389">
        <v>50047</v>
      </c>
      <c r="B389" t="s">
        <v>465</v>
      </c>
      <c r="C389" t="s">
        <v>22</v>
      </c>
      <c r="D389" s="3">
        <v>34821302</v>
      </c>
      <c r="E389" s="3">
        <v>0</v>
      </c>
      <c r="F389" s="3">
        <f t="shared" si="15"/>
        <v>34821302</v>
      </c>
      <c r="G389" s="4">
        <v>4574454.5</v>
      </c>
      <c r="H389" s="1">
        <v>3602.83</v>
      </c>
      <c r="I389" s="11">
        <f t="shared" si="16"/>
        <v>9664.9861358987237</v>
      </c>
      <c r="J389" s="11">
        <f t="shared" si="17"/>
        <v>10934.66982899554</v>
      </c>
    </row>
    <row r="390" spans="1:10" x14ac:dyDescent="0.25">
      <c r="A390">
        <v>50708</v>
      </c>
      <c r="B390" t="s">
        <v>466</v>
      </c>
      <c r="C390" t="s">
        <v>108</v>
      </c>
      <c r="D390" s="3">
        <v>3181267</v>
      </c>
      <c r="E390" s="3">
        <v>702111</v>
      </c>
      <c r="F390" s="3">
        <f t="shared" si="15"/>
        <v>3883378</v>
      </c>
      <c r="G390" s="4">
        <v>3830868.43</v>
      </c>
      <c r="H390" s="1">
        <v>661.84</v>
      </c>
      <c r="I390" s="11">
        <f t="shared" si="16"/>
        <v>5867.5480478665531</v>
      </c>
      <c r="J390" s="11">
        <f t="shared" si="17"/>
        <v>11655.757328055119</v>
      </c>
    </row>
    <row r="391" spans="1:10" x14ac:dyDescent="0.25">
      <c r="A391">
        <v>48967</v>
      </c>
      <c r="B391" t="s">
        <v>467</v>
      </c>
      <c r="C391" t="s">
        <v>83</v>
      </c>
      <c r="D391" s="3">
        <v>14568</v>
      </c>
      <c r="E391" s="3">
        <v>0</v>
      </c>
      <c r="F391" s="3">
        <f t="shared" si="15"/>
        <v>14568</v>
      </c>
      <c r="G391" s="4">
        <v>19672.64</v>
      </c>
      <c r="H391" s="1">
        <v>0</v>
      </c>
      <c r="I391" s="11" t="e">
        <f t="shared" si="16"/>
        <v>#DIV/0!</v>
      </c>
      <c r="J391" s="11" t="e">
        <f t="shared" si="17"/>
        <v>#DIV/0!</v>
      </c>
    </row>
    <row r="392" spans="1:10" x14ac:dyDescent="0.25">
      <c r="A392">
        <v>44503</v>
      </c>
      <c r="B392" t="s">
        <v>468</v>
      </c>
      <c r="C392" t="s">
        <v>28</v>
      </c>
      <c r="D392" s="3">
        <v>25674247</v>
      </c>
      <c r="E392" s="3">
        <v>0</v>
      </c>
      <c r="F392" s="3">
        <f t="shared" si="15"/>
        <v>25674247</v>
      </c>
      <c r="G392" s="4">
        <v>15110180.890000001</v>
      </c>
      <c r="H392" s="1">
        <v>4495.47</v>
      </c>
      <c r="I392" s="11">
        <f t="shared" si="16"/>
        <v>5711.1374339056865</v>
      </c>
      <c r="J392" s="11">
        <f t="shared" si="17"/>
        <v>9072.3390190569608</v>
      </c>
    </row>
    <row r="393" spans="1:10" x14ac:dyDescent="0.25">
      <c r="A393">
        <v>50641</v>
      </c>
      <c r="B393" t="s">
        <v>469</v>
      </c>
      <c r="C393" t="s">
        <v>123</v>
      </c>
      <c r="D393" s="3">
        <v>2781503</v>
      </c>
      <c r="E393" s="3">
        <v>0</v>
      </c>
      <c r="F393" s="3">
        <f t="shared" si="15"/>
        <v>2781503</v>
      </c>
      <c r="G393" s="4">
        <v>3043649.3</v>
      </c>
      <c r="H393" s="1">
        <v>628.39</v>
      </c>
      <c r="I393" s="11">
        <f t="shared" si="16"/>
        <v>4426.3960279444291</v>
      </c>
      <c r="J393" s="11">
        <f t="shared" si="17"/>
        <v>9269.9633985263936</v>
      </c>
    </row>
    <row r="394" spans="1:10" x14ac:dyDescent="0.25">
      <c r="A394">
        <v>44511</v>
      </c>
      <c r="B394" t="s">
        <v>470</v>
      </c>
      <c r="C394" t="s">
        <v>163</v>
      </c>
      <c r="D394" s="3">
        <v>4367198</v>
      </c>
      <c r="E394" s="3">
        <v>0</v>
      </c>
      <c r="F394" s="3">
        <f t="shared" si="15"/>
        <v>4367198</v>
      </c>
      <c r="G394" s="4">
        <v>9127006.9900000002</v>
      </c>
      <c r="H394" s="1">
        <v>1736.42</v>
      </c>
      <c r="I394" s="11">
        <f t="shared" si="16"/>
        <v>2515.0585687794428</v>
      </c>
      <c r="J394" s="11">
        <f t="shared" si="17"/>
        <v>7771.2794082076916</v>
      </c>
    </row>
    <row r="395" spans="1:10" x14ac:dyDescent="0.25">
      <c r="A395">
        <v>48025</v>
      </c>
      <c r="B395" t="s">
        <v>471</v>
      </c>
      <c r="C395" t="s">
        <v>298</v>
      </c>
      <c r="D395" s="3">
        <v>5832322</v>
      </c>
      <c r="E395" s="3">
        <v>1959600</v>
      </c>
      <c r="F395" s="3">
        <f t="shared" si="15"/>
        <v>7791922</v>
      </c>
      <c r="G395" s="4">
        <v>7900267.2599999998</v>
      </c>
      <c r="H395" s="1">
        <v>1612.26</v>
      </c>
      <c r="I395" s="11">
        <f t="shared" si="16"/>
        <v>4832.9190081004308</v>
      </c>
      <c r="J395" s="11">
        <f t="shared" si="17"/>
        <v>9733.0388771041889</v>
      </c>
    </row>
    <row r="396" spans="1:10" x14ac:dyDescent="0.25">
      <c r="A396">
        <v>44529</v>
      </c>
      <c r="B396" t="s">
        <v>472</v>
      </c>
      <c r="C396" t="s">
        <v>67</v>
      </c>
      <c r="D396" s="3">
        <v>45033253</v>
      </c>
      <c r="E396" s="3">
        <v>0</v>
      </c>
      <c r="F396" s="3">
        <f t="shared" si="15"/>
        <v>45033253</v>
      </c>
      <c r="G396" s="4">
        <v>7095877.21</v>
      </c>
      <c r="H396" s="1">
        <v>3832.54</v>
      </c>
      <c r="I396" s="11">
        <f t="shared" si="16"/>
        <v>11750.236918597066</v>
      </c>
      <c r="J396" s="11">
        <f t="shared" si="17"/>
        <v>13601.718497393374</v>
      </c>
    </row>
    <row r="397" spans="1:10" x14ac:dyDescent="0.25">
      <c r="A397">
        <v>44537</v>
      </c>
      <c r="B397" t="s">
        <v>473</v>
      </c>
      <c r="C397" t="s">
        <v>32</v>
      </c>
      <c r="D397" s="3">
        <v>28421364</v>
      </c>
      <c r="E397" s="3">
        <v>0</v>
      </c>
      <c r="F397" s="3">
        <f t="shared" ref="F397:F460" si="18">D397+E397</f>
        <v>28421364</v>
      </c>
      <c r="G397" s="4">
        <v>9568482.1600000001</v>
      </c>
      <c r="H397" s="1">
        <v>4076.16</v>
      </c>
      <c r="I397" s="11">
        <f t="shared" ref="I397:I460" si="19">F397/H397</f>
        <v>6972.5830193122938</v>
      </c>
      <c r="J397" s="11">
        <f t="shared" ref="J397:J460" si="20">(F397+G397)/H397</f>
        <v>9320.0085766996381</v>
      </c>
    </row>
    <row r="398" spans="1:10" x14ac:dyDescent="0.25">
      <c r="A398">
        <v>44545</v>
      </c>
      <c r="B398" t="s">
        <v>474</v>
      </c>
      <c r="C398" t="s">
        <v>67</v>
      </c>
      <c r="D398" s="3">
        <v>43358662</v>
      </c>
      <c r="E398" s="3">
        <v>0</v>
      </c>
      <c r="F398" s="3">
        <f t="shared" si="18"/>
        <v>43358662</v>
      </c>
      <c r="G398" s="4">
        <v>5597781.9299999997</v>
      </c>
      <c r="H398" s="1">
        <v>4347.92</v>
      </c>
      <c r="I398" s="11">
        <f t="shared" si="19"/>
        <v>9972.2768588198487</v>
      </c>
      <c r="J398" s="11">
        <f t="shared" si="20"/>
        <v>11259.738893539899</v>
      </c>
    </row>
    <row r="399" spans="1:10" x14ac:dyDescent="0.25">
      <c r="A399">
        <v>50336</v>
      </c>
      <c r="B399" t="s">
        <v>475</v>
      </c>
      <c r="C399" t="s">
        <v>249</v>
      </c>
      <c r="D399" s="3">
        <v>5681370</v>
      </c>
      <c r="E399" s="3">
        <v>1840637</v>
      </c>
      <c r="F399" s="3">
        <f t="shared" si="18"/>
        <v>7522007</v>
      </c>
      <c r="G399" s="4">
        <v>7035311.3399999999</v>
      </c>
      <c r="H399" s="1">
        <v>1417.69</v>
      </c>
      <c r="I399" s="11">
        <f t="shared" si="19"/>
        <v>5305.819325804654</v>
      </c>
      <c r="J399" s="11">
        <f t="shared" si="20"/>
        <v>10268.336759094018</v>
      </c>
    </row>
    <row r="400" spans="1:10" x14ac:dyDescent="0.25">
      <c r="A400">
        <v>46250</v>
      </c>
      <c r="B400" t="s">
        <v>476</v>
      </c>
      <c r="C400" t="s">
        <v>167</v>
      </c>
      <c r="D400" s="3">
        <v>14092054</v>
      </c>
      <c r="E400" s="3">
        <v>0</v>
      </c>
      <c r="F400" s="3">
        <f t="shared" si="18"/>
        <v>14092054</v>
      </c>
      <c r="G400" s="4">
        <v>12825946.949999999</v>
      </c>
      <c r="H400" s="1">
        <v>3321.24</v>
      </c>
      <c r="I400" s="11">
        <f t="shared" si="19"/>
        <v>4243.0098396984258</v>
      </c>
      <c r="J400" s="11">
        <f t="shared" si="20"/>
        <v>8104.8045157832621</v>
      </c>
    </row>
    <row r="401" spans="1:10" x14ac:dyDescent="0.25">
      <c r="A401">
        <v>46722</v>
      </c>
      <c r="B401" t="s">
        <v>476</v>
      </c>
      <c r="C401" t="s">
        <v>59</v>
      </c>
      <c r="D401" s="3">
        <v>8564921</v>
      </c>
      <c r="E401" s="3">
        <v>0</v>
      </c>
      <c r="F401" s="3">
        <f t="shared" si="18"/>
        <v>8564921</v>
      </c>
      <c r="G401" s="4">
        <v>2467276.4</v>
      </c>
      <c r="H401" s="1">
        <v>1051.19</v>
      </c>
      <c r="I401" s="11">
        <f t="shared" si="19"/>
        <v>8147.8334078520529</v>
      </c>
      <c r="J401" s="11">
        <f t="shared" si="20"/>
        <v>10494.960378237996</v>
      </c>
    </row>
    <row r="402" spans="1:10" x14ac:dyDescent="0.25">
      <c r="A402">
        <v>49056</v>
      </c>
      <c r="B402" t="s">
        <v>477</v>
      </c>
      <c r="C402" t="s">
        <v>205</v>
      </c>
      <c r="D402" s="3">
        <v>8796864</v>
      </c>
      <c r="E402" s="3">
        <v>0</v>
      </c>
      <c r="F402" s="3">
        <f t="shared" si="18"/>
        <v>8796864</v>
      </c>
      <c r="G402" s="4">
        <v>11490809.77</v>
      </c>
      <c r="H402" s="1">
        <v>2220.33</v>
      </c>
      <c r="I402" s="11">
        <f t="shared" si="19"/>
        <v>3961.9624109929605</v>
      </c>
      <c r="J402" s="11">
        <f t="shared" si="20"/>
        <v>9137.2335508685646</v>
      </c>
    </row>
    <row r="403" spans="1:10" x14ac:dyDescent="0.25">
      <c r="A403">
        <v>48728</v>
      </c>
      <c r="B403" t="s">
        <v>478</v>
      </c>
      <c r="C403" t="s">
        <v>118</v>
      </c>
      <c r="D403" s="3">
        <v>29902896</v>
      </c>
      <c r="E403" s="3">
        <v>0</v>
      </c>
      <c r="F403" s="3">
        <f t="shared" si="18"/>
        <v>29902896</v>
      </c>
      <c r="G403" s="4">
        <v>22443374.82</v>
      </c>
      <c r="H403" s="1">
        <v>5357.52</v>
      </c>
      <c r="I403" s="11">
        <f t="shared" si="19"/>
        <v>5581.4809837387447</v>
      </c>
      <c r="J403" s="11">
        <f t="shared" si="20"/>
        <v>9770.6160350311329</v>
      </c>
    </row>
    <row r="404" spans="1:10" x14ac:dyDescent="0.25">
      <c r="A404">
        <v>48819</v>
      </c>
      <c r="B404" t="s">
        <v>479</v>
      </c>
      <c r="C404" t="s">
        <v>141</v>
      </c>
      <c r="D404" s="3">
        <v>4394614</v>
      </c>
      <c r="E404" s="3">
        <v>1387138</v>
      </c>
      <c r="F404" s="3">
        <f t="shared" si="18"/>
        <v>5781752</v>
      </c>
      <c r="G404" s="4">
        <v>5049401.33</v>
      </c>
      <c r="H404" s="1">
        <v>1144.0899999999999</v>
      </c>
      <c r="I404" s="11">
        <f t="shared" si="19"/>
        <v>5053.5814490118792</v>
      </c>
      <c r="J404" s="11">
        <f t="shared" si="20"/>
        <v>9467.0465872440109</v>
      </c>
    </row>
    <row r="405" spans="1:10" x14ac:dyDescent="0.25">
      <c r="A405">
        <v>48033</v>
      </c>
      <c r="B405" t="s">
        <v>480</v>
      </c>
      <c r="C405" t="s">
        <v>298</v>
      </c>
      <c r="D405" s="3">
        <v>8394116</v>
      </c>
      <c r="E405" s="3">
        <v>76038</v>
      </c>
      <c r="F405" s="3">
        <f t="shared" si="18"/>
        <v>8470154</v>
      </c>
      <c r="G405" s="4">
        <v>4209895.6100000003</v>
      </c>
      <c r="H405" s="1">
        <v>1290.19</v>
      </c>
      <c r="I405" s="11">
        <f t="shared" si="19"/>
        <v>6565.043908261574</v>
      </c>
      <c r="J405" s="11">
        <f t="shared" si="20"/>
        <v>9828.0482797107397</v>
      </c>
    </row>
    <row r="406" spans="1:10" x14ac:dyDescent="0.25">
      <c r="A406">
        <v>48736</v>
      </c>
      <c r="B406" t="s">
        <v>480</v>
      </c>
      <c r="C406" t="s">
        <v>118</v>
      </c>
      <c r="D406" s="3">
        <v>7875569</v>
      </c>
      <c r="E406" s="3">
        <v>0</v>
      </c>
      <c r="F406" s="3">
        <f t="shared" si="18"/>
        <v>7875569</v>
      </c>
      <c r="G406" s="4">
        <v>9303303.1600000001</v>
      </c>
      <c r="H406" s="1">
        <v>1553.1</v>
      </c>
      <c r="I406" s="11">
        <f t="shared" si="19"/>
        <v>5070.8705170304556</v>
      </c>
      <c r="J406" s="11">
        <f t="shared" si="20"/>
        <v>11061.02128645934</v>
      </c>
    </row>
    <row r="407" spans="1:10" x14ac:dyDescent="0.25">
      <c r="A407">
        <v>47365</v>
      </c>
      <c r="B407" t="s">
        <v>481</v>
      </c>
      <c r="C407" t="s">
        <v>163</v>
      </c>
      <c r="D407" s="3">
        <v>54062284</v>
      </c>
      <c r="E407" s="3">
        <v>0</v>
      </c>
      <c r="F407" s="3">
        <f t="shared" si="18"/>
        <v>54062284</v>
      </c>
      <c r="G407" s="4">
        <v>28544198.629999999</v>
      </c>
      <c r="H407" s="1">
        <v>8986.59</v>
      </c>
      <c r="I407" s="11">
        <f t="shared" si="19"/>
        <v>6015.8841117709835</v>
      </c>
      <c r="J407" s="11">
        <f t="shared" si="20"/>
        <v>9192.1944397151747</v>
      </c>
    </row>
    <row r="408" spans="1:10" x14ac:dyDescent="0.25">
      <c r="A408">
        <v>49635</v>
      </c>
      <c r="B408" t="s">
        <v>481</v>
      </c>
      <c r="C408" t="s">
        <v>101</v>
      </c>
      <c r="D408" s="3">
        <v>2460659</v>
      </c>
      <c r="E408" s="3">
        <v>0</v>
      </c>
      <c r="F408" s="3">
        <f t="shared" si="18"/>
        <v>2460659</v>
      </c>
      <c r="G408" s="4">
        <v>14530585.25</v>
      </c>
      <c r="H408" s="1">
        <v>1689.53</v>
      </c>
      <c r="I408" s="11">
        <f t="shared" si="19"/>
        <v>1456.4162814510544</v>
      </c>
      <c r="J408" s="11">
        <f t="shared" si="20"/>
        <v>10056.787538546223</v>
      </c>
    </row>
    <row r="409" spans="1:10" x14ac:dyDescent="0.25">
      <c r="A409">
        <v>49908</v>
      </c>
      <c r="B409" t="s">
        <v>481</v>
      </c>
      <c r="C409" t="s">
        <v>28</v>
      </c>
      <c r="D409" s="3">
        <v>7785425</v>
      </c>
      <c r="E409" s="3">
        <v>2942982</v>
      </c>
      <c r="F409" s="3">
        <f t="shared" si="18"/>
        <v>10728407</v>
      </c>
      <c r="G409" s="4">
        <v>8525604.1300000008</v>
      </c>
      <c r="H409" s="1">
        <v>1961.5</v>
      </c>
      <c r="I409" s="11">
        <f t="shared" si="19"/>
        <v>5469.4912057099154</v>
      </c>
      <c r="J409" s="11">
        <f t="shared" si="20"/>
        <v>9815.9628498598031</v>
      </c>
    </row>
    <row r="410" spans="1:10" x14ac:dyDescent="0.25">
      <c r="A410">
        <v>46268</v>
      </c>
      <c r="B410" t="s">
        <v>482</v>
      </c>
      <c r="C410" t="s">
        <v>167</v>
      </c>
      <c r="D410" s="3">
        <v>6913752</v>
      </c>
      <c r="E410" s="3">
        <v>1956151</v>
      </c>
      <c r="F410" s="3">
        <f t="shared" si="18"/>
        <v>8869903</v>
      </c>
      <c r="G410" s="4">
        <v>6780663.7800000003</v>
      </c>
      <c r="H410" s="1">
        <v>1565.68</v>
      </c>
      <c r="I410" s="11">
        <f t="shared" si="19"/>
        <v>5665.2080884982879</v>
      </c>
      <c r="J410" s="11">
        <f t="shared" si="20"/>
        <v>9996.0188416534675</v>
      </c>
    </row>
    <row r="411" spans="1:10" x14ac:dyDescent="0.25">
      <c r="A411">
        <v>50575</v>
      </c>
      <c r="B411" t="s">
        <v>482</v>
      </c>
      <c r="C411" t="s">
        <v>161</v>
      </c>
      <c r="D411" s="3">
        <v>3637608</v>
      </c>
      <c r="E411" s="3">
        <v>2002302</v>
      </c>
      <c r="F411" s="3">
        <f t="shared" si="18"/>
        <v>5639910</v>
      </c>
      <c r="G411" s="4">
        <v>6673027.6299999999</v>
      </c>
      <c r="H411" s="1">
        <v>1221.29</v>
      </c>
      <c r="I411" s="11">
        <f t="shared" si="19"/>
        <v>4617.9940882181954</v>
      </c>
      <c r="J411" s="11">
        <f t="shared" si="20"/>
        <v>10081.911446093884</v>
      </c>
    </row>
    <row r="412" spans="1:10" x14ac:dyDescent="0.25">
      <c r="A412">
        <v>50716</v>
      </c>
      <c r="B412" t="s">
        <v>483</v>
      </c>
      <c r="C412" t="s">
        <v>108</v>
      </c>
      <c r="D412" s="3">
        <v>6106532</v>
      </c>
      <c r="E412" s="3">
        <v>5101</v>
      </c>
      <c r="F412" s="3">
        <f t="shared" si="18"/>
        <v>6111633</v>
      </c>
      <c r="G412" s="4">
        <v>2872461.51</v>
      </c>
      <c r="H412" s="1">
        <v>799.02</v>
      </c>
      <c r="I412" s="11">
        <f t="shared" si="19"/>
        <v>7648.9111661785691</v>
      </c>
      <c r="J412" s="11">
        <f t="shared" si="20"/>
        <v>11243.891905083727</v>
      </c>
    </row>
    <row r="413" spans="1:10" x14ac:dyDescent="0.25">
      <c r="A413">
        <v>44552</v>
      </c>
      <c r="B413" t="s">
        <v>484</v>
      </c>
      <c r="C413" t="s">
        <v>22</v>
      </c>
      <c r="D413" s="3">
        <v>9310655</v>
      </c>
      <c r="E413" s="3">
        <v>0</v>
      </c>
      <c r="F413" s="3">
        <f t="shared" si="18"/>
        <v>9310655</v>
      </c>
      <c r="G413" s="4">
        <v>7718276.2699999996</v>
      </c>
      <c r="H413" s="1">
        <v>2038.85</v>
      </c>
      <c r="I413" s="11">
        <f t="shared" si="19"/>
        <v>4566.6208892267705</v>
      </c>
      <c r="J413" s="11">
        <f t="shared" si="20"/>
        <v>8352.2236898251467</v>
      </c>
    </row>
    <row r="414" spans="1:10" x14ac:dyDescent="0.25">
      <c r="A414">
        <v>44560</v>
      </c>
      <c r="B414" t="s">
        <v>485</v>
      </c>
      <c r="C414" t="s">
        <v>78</v>
      </c>
      <c r="D414" s="3">
        <v>9418852</v>
      </c>
      <c r="E414" s="3">
        <v>1928126</v>
      </c>
      <c r="F414" s="3">
        <f t="shared" si="18"/>
        <v>11346978</v>
      </c>
      <c r="G414" s="4">
        <v>13167890.300000001</v>
      </c>
      <c r="H414" s="1">
        <v>2887.15</v>
      </c>
      <c r="I414" s="11">
        <f t="shared" si="19"/>
        <v>3930.1657343747293</v>
      </c>
      <c r="J414" s="11">
        <f t="shared" si="20"/>
        <v>8491.0268950348964</v>
      </c>
    </row>
    <row r="415" spans="1:10" x14ac:dyDescent="0.25">
      <c r="A415">
        <v>50567</v>
      </c>
      <c r="B415" t="s">
        <v>486</v>
      </c>
      <c r="C415" t="s">
        <v>161</v>
      </c>
      <c r="D415" s="3">
        <v>4310449</v>
      </c>
      <c r="E415" s="3">
        <v>624560</v>
      </c>
      <c r="F415" s="3">
        <f t="shared" si="18"/>
        <v>4935009</v>
      </c>
      <c r="G415" s="4">
        <v>6153003.0199999996</v>
      </c>
      <c r="H415" s="1">
        <v>1293.42</v>
      </c>
      <c r="I415" s="11">
        <f t="shared" si="19"/>
        <v>3815.472932226191</v>
      </c>
      <c r="J415" s="11">
        <f t="shared" si="20"/>
        <v>8572.6307154675196</v>
      </c>
    </row>
    <row r="416" spans="1:10" x14ac:dyDescent="0.25">
      <c r="A416">
        <v>44578</v>
      </c>
      <c r="B416" t="s">
        <v>487</v>
      </c>
      <c r="C416" t="s">
        <v>163</v>
      </c>
      <c r="D416" s="3">
        <v>17661111</v>
      </c>
      <c r="E416" s="3">
        <v>0</v>
      </c>
      <c r="F416" s="3">
        <f t="shared" si="18"/>
        <v>17661111</v>
      </c>
      <c r="G416" s="4">
        <v>7345836.4100000001</v>
      </c>
      <c r="H416" s="1">
        <v>2130.52</v>
      </c>
      <c r="I416" s="11">
        <f t="shared" si="19"/>
        <v>8289.5776617914871</v>
      </c>
      <c r="J416" s="11">
        <f t="shared" si="20"/>
        <v>11737.485407318401</v>
      </c>
    </row>
    <row r="417" spans="1:10" x14ac:dyDescent="0.25">
      <c r="A417">
        <v>47761</v>
      </c>
      <c r="B417" t="s">
        <v>488</v>
      </c>
      <c r="C417" t="s">
        <v>333</v>
      </c>
      <c r="D417" s="3">
        <v>2636165</v>
      </c>
      <c r="E417" s="3">
        <v>0</v>
      </c>
      <c r="F417" s="3">
        <f t="shared" si="18"/>
        <v>2636165</v>
      </c>
      <c r="G417" s="4">
        <v>8741422.3800000008</v>
      </c>
      <c r="H417" s="1">
        <v>1204.0999999999999</v>
      </c>
      <c r="I417" s="11">
        <f t="shared" si="19"/>
        <v>2189.3239764139194</v>
      </c>
      <c r="J417" s="11">
        <f t="shared" si="20"/>
        <v>9449.0386014450633</v>
      </c>
    </row>
    <row r="418" spans="1:10" x14ac:dyDescent="0.25">
      <c r="A418">
        <v>47373</v>
      </c>
      <c r="B418" t="s">
        <v>489</v>
      </c>
      <c r="C418" t="s">
        <v>163</v>
      </c>
      <c r="D418" s="3">
        <v>33077126</v>
      </c>
      <c r="E418" s="3">
        <v>0</v>
      </c>
      <c r="F418" s="3">
        <f t="shared" si="18"/>
        <v>33077126</v>
      </c>
      <c r="G418" s="4">
        <v>25029329.809999999</v>
      </c>
      <c r="H418" s="1">
        <v>7740.34</v>
      </c>
      <c r="I418" s="11">
        <f t="shared" si="19"/>
        <v>4273.3427730564808</v>
      </c>
      <c r="J418" s="11">
        <f t="shared" si="20"/>
        <v>7506.9642690114388</v>
      </c>
    </row>
    <row r="419" spans="1:10" x14ac:dyDescent="0.25">
      <c r="A419">
        <v>44586</v>
      </c>
      <c r="B419" t="s">
        <v>490</v>
      </c>
      <c r="C419" t="s">
        <v>118</v>
      </c>
      <c r="D419" s="3">
        <v>19202668</v>
      </c>
      <c r="E419" s="3">
        <v>0</v>
      </c>
      <c r="F419" s="3">
        <f t="shared" si="18"/>
        <v>19202668</v>
      </c>
      <c r="G419" s="4">
        <v>5972126.7599999998</v>
      </c>
      <c r="H419" s="1">
        <v>2097.46</v>
      </c>
      <c r="I419" s="11">
        <f t="shared" si="19"/>
        <v>9155.2010527018392</v>
      </c>
      <c r="J419" s="11">
        <f t="shared" si="20"/>
        <v>12002.514832225643</v>
      </c>
    </row>
    <row r="420" spans="1:10" x14ac:dyDescent="0.25">
      <c r="A420">
        <v>44594</v>
      </c>
      <c r="B420" t="s">
        <v>491</v>
      </c>
      <c r="C420" t="s">
        <v>32</v>
      </c>
      <c r="D420" s="3">
        <v>5767012</v>
      </c>
      <c r="E420" s="3">
        <v>4169778</v>
      </c>
      <c r="F420" s="3">
        <f t="shared" si="18"/>
        <v>9936790</v>
      </c>
      <c r="G420" s="4">
        <v>3548082.68</v>
      </c>
      <c r="H420" s="1">
        <v>1030.29</v>
      </c>
      <c r="I420" s="11">
        <f t="shared" si="19"/>
        <v>9644.6534470877141</v>
      </c>
      <c r="J420" s="11">
        <f t="shared" si="20"/>
        <v>13088.424307719186</v>
      </c>
    </row>
    <row r="421" spans="1:10" x14ac:dyDescent="0.25">
      <c r="A421">
        <v>61903</v>
      </c>
      <c r="B421" t="s">
        <v>492</v>
      </c>
      <c r="C421" t="s">
        <v>393</v>
      </c>
      <c r="D421" s="3">
        <v>7589227</v>
      </c>
      <c r="E421" s="3">
        <v>0</v>
      </c>
      <c r="F421" s="3">
        <f t="shared" si="18"/>
        <v>7589227</v>
      </c>
      <c r="G421" s="4">
        <v>30141206.640000001</v>
      </c>
      <c r="H421" s="1">
        <v>3979.1</v>
      </c>
      <c r="I421" s="11">
        <f t="shared" si="19"/>
        <v>1907.2722474931518</v>
      </c>
      <c r="J421" s="11">
        <f t="shared" si="20"/>
        <v>9482.1526576361484</v>
      </c>
    </row>
    <row r="422" spans="1:10" x14ac:dyDescent="0.25">
      <c r="A422">
        <v>49726</v>
      </c>
      <c r="B422" t="s">
        <v>493</v>
      </c>
      <c r="C422" t="s">
        <v>273</v>
      </c>
      <c r="D422" s="3">
        <v>2241191</v>
      </c>
      <c r="E422" s="3">
        <v>654861</v>
      </c>
      <c r="F422" s="3">
        <f t="shared" si="18"/>
        <v>2896052</v>
      </c>
      <c r="G422" s="4">
        <v>2818500.87</v>
      </c>
      <c r="H422" s="1">
        <v>523.54999999999995</v>
      </c>
      <c r="I422" s="11">
        <f t="shared" si="19"/>
        <v>5531.5671855601186</v>
      </c>
      <c r="J422" s="11">
        <f t="shared" si="20"/>
        <v>10915.008824372077</v>
      </c>
    </row>
    <row r="423" spans="1:10" x14ac:dyDescent="0.25">
      <c r="A423">
        <v>46763</v>
      </c>
      <c r="B423" t="s">
        <v>494</v>
      </c>
      <c r="C423" t="s">
        <v>94</v>
      </c>
      <c r="D423" s="3">
        <v>154966894</v>
      </c>
      <c r="E423" s="3">
        <v>0</v>
      </c>
      <c r="F423" s="3">
        <f t="shared" si="18"/>
        <v>154966894</v>
      </c>
      <c r="G423" s="4">
        <v>9106934.9299999997</v>
      </c>
      <c r="H423" s="1">
        <v>18330.650000000001</v>
      </c>
      <c r="I423" s="11">
        <f t="shared" si="19"/>
        <v>8453.9770275467581</v>
      </c>
      <c r="J423" s="11">
        <f t="shared" si="20"/>
        <v>8950.7916484139951</v>
      </c>
    </row>
    <row r="424" spans="1:10" x14ac:dyDescent="0.25">
      <c r="A424">
        <v>46573</v>
      </c>
      <c r="B424" t="s">
        <v>495</v>
      </c>
      <c r="C424" t="s">
        <v>67</v>
      </c>
      <c r="D424" s="3">
        <v>26808695</v>
      </c>
      <c r="E424" s="3">
        <v>0</v>
      </c>
      <c r="F424" s="3">
        <f t="shared" si="18"/>
        <v>26808695</v>
      </c>
      <c r="G424" s="4">
        <v>12539905.220000001</v>
      </c>
      <c r="H424" s="1">
        <v>3552.18</v>
      </c>
      <c r="I424" s="11">
        <f t="shared" si="19"/>
        <v>7547.1105067873814</v>
      </c>
      <c r="J424" s="11">
        <f t="shared" si="20"/>
        <v>11077.310333372747</v>
      </c>
    </row>
    <row r="425" spans="1:10" x14ac:dyDescent="0.25">
      <c r="A425">
        <v>49478</v>
      </c>
      <c r="B425" t="s">
        <v>496</v>
      </c>
      <c r="C425" t="s">
        <v>172</v>
      </c>
      <c r="D425" s="3">
        <v>10577875</v>
      </c>
      <c r="E425" s="3">
        <v>0</v>
      </c>
      <c r="F425" s="3">
        <f t="shared" si="18"/>
        <v>10577875</v>
      </c>
      <c r="G425" s="4">
        <v>2611156.54</v>
      </c>
      <c r="H425" s="1">
        <v>1719.01</v>
      </c>
      <c r="I425" s="11">
        <f t="shared" si="19"/>
        <v>6153.4691479398025</v>
      </c>
      <c r="J425" s="11">
        <f t="shared" si="20"/>
        <v>7672.457716941728</v>
      </c>
    </row>
    <row r="426" spans="1:10" x14ac:dyDescent="0.25">
      <c r="A426">
        <v>46581</v>
      </c>
      <c r="B426" t="s">
        <v>497</v>
      </c>
      <c r="C426" t="s">
        <v>67</v>
      </c>
      <c r="D426" s="3">
        <v>46234495</v>
      </c>
      <c r="E426" s="3">
        <v>0</v>
      </c>
      <c r="F426" s="3">
        <f t="shared" si="18"/>
        <v>46234495</v>
      </c>
      <c r="G426" s="4">
        <v>1357149.8</v>
      </c>
      <c r="H426" s="1">
        <v>2107.58</v>
      </c>
      <c r="I426" s="11">
        <f t="shared" si="19"/>
        <v>21937.243188870649</v>
      </c>
      <c r="J426" s="11">
        <f t="shared" si="20"/>
        <v>22581.180690649941</v>
      </c>
    </row>
    <row r="427" spans="1:10" x14ac:dyDescent="0.25">
      <c r="A427">
        <v>44602</v>
      </c>
      <c r="B427" t="s">
        <v>498</v>
      </c>
      <c r="C427" t="s">
        <v>38</v>
      </c>
      <c r="D427" s="3">
        <v>20528870</v>
      </c>
      <c r="E427" s="3">
        <v>0</v>
      </c>
      <c r="F427" s="3">
        <f t="shared" si="18"/>
        <v>20528870</v>
      </c>
      <c r="G427" s="4">
        <v>10391029.5</v>
      </c>
      <c r="H427" s="1">
        <v>3661.75</v>
      </c>
      <c r="I427" s="11">
        <f t="shared" si="19"/>
        <v>5606.3002662661293</v>
      </c>
      <c r="J427" s="11">
        <f t="shared" si="20"/>
        <v>8444.0225302109648</v>
      </c>
    </row>
    <row r="428" spans="1:10" x14ac:dyDescent="0.25">
      <c r="A428">
        <v>44610</v>
      </c>
      <c r="B428" t="s">
        <v>499</v>
      </c>
      <c r="C428" t="s">
        <v>161</v>
      </c>
      <c r="D428" s="3">
        <v>9270543</v>
      </c>
      <c r="E428" s="3">
        <v>0</v>
      </c>
      <c r="F428" s="3">
        <f t="shared" si="18"/>
        <v>9270543</v>
      </c>
      <c r="G428" s="4">
        <v>6411654.5599999996</v>
      </c>
      <c r="H428" s="1">
        <v>1592.92</v>
      </c>
      <c r="I428" s="11">
        <f t="shared" si="19"/>
        <v>5819.8421766315942</v>
      </c>
      <c r="J428" s="11">
        <f t="shared" si="20"/>
        <v>9844.9373226527368</v>
      </c>
    </row>
    <row r="429" spans="1:10" x14ac:dyDescent="0.25">
      <c r="A429">
        <v>49916</v>
      </c>
      <c r="B429" t="s">
        <v>500</v>
      </c>
      <c r="C429" t="s">
        <v>28</v>
      </c>
      <c r="D429" s="3">
        <v>2555579</v>
      </c>
      <c r="E429" s="3">
        <v>0</v>
      </c>
      <c r="F429" s="3">
        <f t="shared" si="18"/>
        <v>2555579</v>
      </c>
      <c r="G429" s="4">
        <v>3949776.2</v>
      </c>
      <c r="H429" s="1">
        <v>809.88</v>
      </c>
      <c r="I429" s="11">
        <f t="shared" si="19"/>
        <v>3155.5032844372004</v>
      </c>
      <c r="J429" s="11">
        <f t="shared" si="20"/>
        <v>8032.4927149701189</v>
      </c>
    </row>
    <row r="430" spans="1:10" x14ac:dyDescent="0.25">
      <c r="A430">
        <v>50724</v>
      </c>
      <c r="B430" t="s">
        <v>501</v>
      </c>
      <c r="C430" t="s">
        <v>108</v>
      </c>
      <c r="D430" s="3">
        <v>5731232</v>
      </c>
      <c r="E430" s="3">
        <v>2700082</v>
      </c>
      <c r="F430" s="3">
        <f t="shared" si="18"/>
        <v>8431314</v>
      </c>
      <c r="G430" s="4">
        <v>5217652.18</v>
      </c>
      <c r="H430" s="1">
        <v>1407.34</v>
      </c>
      <c r="I430" s="11">
        <f t="shared" si="19"/>
        <v>5990.957409012748</v>
      </c>
      <c r="J430" s="11">
        <f t="shared" si="20"/>
        <v>9698.4141572043718</v>
      </c>
    </row>
    <row r="431" spans="1:10" x14ac:dyDescent="0.25">
      <c r="A431">
        <v>48215</v>
      </c>
      <c r="B431" t="s">
        <v>502</v>
      </c>
      <c r="C431" t="s">
        <v>38</v>
      </c>
      <c r="D431" s="3">
        <v>12188862</v>
      </c>
      <c r="E431" s="3">
        <v>0</v>
      </c>
      <c r="F431" s="3">
        <f t="shared" si="18"/>
        <v>12188862</v>
      </c>
      <c r="G431" s="4">
        <v>1808326.41</v>
      </c>
      <c r="H431" s="1">
        <v>935.61</v>
      </c>
      <c r="I431" s="11">
        <f t="shared" si="19"/>
        <v>13027.71667682047</v>
      </c>
      <c r="J431" s="11">
        <f t="shared" si="20"/>
        <v>14960.494661237053</v>
      </c>
    </row>
    <row r="432" spans="1:10" x14ac:dyDescent="0.25">
      <c r="A432">
        <v>49379</v>
      </c>
      <c r="B432" t="s">
        <v>503</v>
      </c>
      <c r="C432" t="s">
        <v>189</v>
      </c>
      <c r="D432" s="3">
        <v>4786833</v>
      </c>
      <c r="E432" s="3">
        <v>1142842</v>
      </c>
      <c r="F432" s="3">
        <f t="shared" si="18"/>
        <v>5929675</v>
      </c>
      <c r="G432" s="4">
        <v>5657950.2199999997</v>
      </c>
      <c r="H432" s="1">
        <v>1449.41</v>
      </c>
      <c r="I432" s="11">
        <f t="shared" si="19"/>
        <v>4091.0956872106581</v>
      </c>
      <c r="J432" s="11">
        <f t="shared" si="20"/>
        <v>7994.7186924334719</v>
      </c>
    </row>
    <row r="433" spans="1:10" x14ac:dyDescent="0.25">
      <c r="A433">
        <v>49387</v>
      </c>
      <c r="B433" t="s">
        <v>504</v>
      </c>
      <c r="C433" t="s">
        <v>189</v>
      </c>
      <c r="D433" s="3">
        <v>1789980</v>
      </c>
      <c r="E433" s="3">
        <v>583062</v>
      </c>
      <c r="F433" s="3">
        <f t="shared" si="18"/>
        <v>2373042</v>
      </c>
      <c r="G433" s="4">
        <v>2424038.4300000002</v>
      </c>
      <c r="H433" s="1">
        <v>388.92</v>
      </c>
      <c r="I433" s="11">
        <f t="shared" si="19"/>
        <v>6101.6198704103672</v>
      </c>
      <c r="J433" s="11">
        <f t="shared" si="20"/>
        <v>12334.362928108607</v>
      </c>
    </row>
    <row r="434" spans="1:10" x14ac:dyDescent="0.25">
      <c r="A434">
        <v>44628</v>
      </c>
      <c r="B434" t="s">
        <v>505</v>
      </c>
      <c r="C434" t="s">
        <v>258</v>
      </c>
      <c r="D434" s="3">
        <v>8048795</v>
      </c>
      <c r="E434" s="3">
        <v>0</v>
      </c>
      <c r="F434" s="3">
        <f t="shared" si="18"/>
        <v>8048795</v>
      </c>
      <c r="G434" s="4">
        <v>22305380.600000001</v>
      </c>
      <c r="H434" s="1">
        <v>3233.58</v>
      </c>
      <c r="I434" s="11">
        <f t="shared" si="19"/>
        <v>2489.1281489865723</v>
      </c>
      <c r="J434" s="11">
        <f t="shared" si="20"/>
        <v>9387.1732259600813</v>
      </c>
    </row>
    <row r="435" spans="1:10" x14ac:dyDescent="0.25">
      <c r="A435">
        <v>49510</v>
      </c>
      <c r="B435" t="s">
        <v>506</v>
      </c>
      <c r="C435" t="s">
        <v>20</v>
      </c>
      <c r="D435" s="3">
        <v>2181462</v>
      </c>
      <c r="E435" s="3">
        <v>0</v>
      </c>
      <c r="F435" s="3">
        <f t="shared" si="18"/>
        <v>2181462</v>
      </c>
      <c r="G435" s="4">
        <v>6573226.4500000002</v>
      </c>
      <c r="H435" s="1">
        <v>908.72</v>
      </c>
      <c r="I435" s="11">
        <f t="shared" si="19"/>
        <v>2400.587639757021</v>
      </c>
      <c r="J435" s="11">
        <f t="shared" si="20"/>
        <v>9634.0880029051841</v>
      </c>
    </row>
    <row r="436" spans="1:10" x14ac:dyDescent="0.25">
      <c r="A436">
        <v>49395</v>
      </c>
      <c r="B436" t="s">
        <v>507</v>
      </c>
      <c r="C436" t="s">
        <v>189</v>
      </c>
      <c r="D436" s="3">
        <v>2188004</v>
      </c>
      <c r="E436" s="3">
        <v>1364904</v>
      </c>
      <c r="F436" s="3">
        <f t="shared" si="18"/>
        <v>3552908</v>
      </c>
      <c r="G436" s="4">
        <v>2765319.77</v>
      </c>
      <c r="H436" s="1">
        <v>576.23</v>
      </c>
      <c r="I436" s="11">
        <f t="shared" si="19"/>
        <v>6165.781024937959</v>
      </c>
      <c r="J436" s="11">
        <f t="shared" si="20"/>
        <v>10964.767141592765</v>
      </c>
    </row>
    <row r="437" spans="1:10" x14ac:dyDescent="0.25">
      <c r="A437">
        <v>48579</v>
      </c>
      <c r="B437" t="s">
        <v>508</v>
      </c>
      <c r="C437" t="s">
        <v>149</v>
      </c>
      <c r="D437" s="3">
        <v>4235609</v>
      </c>
      <c r="E437" s="3">
        <v>1140351</v>
      </c>
      <c r="F437" s="3">
        <f t="shared" si="18"/>
        <v>5375960</v>
      </c>
      <c r="G437" s="4">
        <v>5420049.54</v>
      </c>
      <c r="H437" s="1">
        <v>952.03</v>
      </c>
      <c r="I437" s="11">
        <f t="shared" si="19"/>
        <v>5646.838860119954</v>
      </c>
      <c r="J437" s="11">
        <f t="shared" si="20"/>
        <v>11339.988802873859</v>
      </c>
    </row>
    <row r="438" spans="1:10" x14ac:dyDescent="0.25">
      <c r="A438">
        <v>44636</v>
      </c>
      <c r="B438" t="s">
        <v>509</v>
      </c>
      <c r="C438" t="s">
        <v>67</v>
      </c>
      <c r="D438" s="3">
        <v>106324210</v>
      </c>
      <c r="E438" s="3">
        <v>0</v>
      </c>
      <c r="F438" s="3">
        <f t="shared" si="18"/>
        <v>106324210</v>
      </c>
      <c r="G438" s="4">
        <v>28515468.219999999</v>
      </c>
      <c r="H438" s="1">
        <v>12142.02</v>
      </c>
      <c r="I438" s="11">
        <f t="shared" si="19"/>
        <v>8756.7151100064075</v>
      </c>
      <c r="J438" s="11">
        <f t="shared" si="20"/>
        <v>11105.209694927204</v>
      </c>
    </row>
    <row r="439" spans="1:10" x14ac:dyDescent="0.25">
      <c r="A439">
        <v>47597</v>
      </c>
      <c r="B439" t="s">
        <v>510</v>
      </c>
      <c r="C439" t="s">
        <v>317</v>
      </c>
      <c r="D439" s="3">
        <v>5506486</v>
      </c>
      <c r="E439" s="3">
        <v>1938406</v>
      </c>
      <c r="F439" s="3">
        <f t="shared" si="18"/>
        <v>7444892</v>
      </c>
      <c r="G439" s="4">
        <v>4492208.18</v>
      </c>
      <c r="H439" s="1">
        <v>861.15</v>
      </c>
      <c r="I439" s="11">
        <f t="shared" si="19"/>
        <v>8645.2905997793641</v>
      </c>
      <c r="J439" s="11">
        <f t="shared" si="20"/>
        <v>13861.812901352841</v>
      </c>
    </row>
    <row r="440" spans="1:10" x14ac:dyDescent="0.25">
      <c r="A440">
        <v>45575</v>
      </c>
      <c r="B440" t="s">
        <v>511</v>
      </c>
      <c r="C440" t="s">
        <v>40</v>
      </c>
      <c r="D440" s="3">
        <v>5090777</v>
      </c>
      <c r="E440" s="3">
        <v>1790929</v>
      </c>
      <c r="F440" s="3">
        <f t="shared" si="18"/>
        <v>6881706</v>
      </c>
      <c r="G440" s="4">
        <v>8784595.3900000006</v>
      </c>
      <c r="H440" s="1">
        <v>1546.48</v>
      </c>
      <c r="I440" s="11">
        <f t="shared" si="19"/>
        <v>4449.9159381304644</v>
      </c>
      <c r="J440" s="11">
        <f t="shared" si="20"/>
        <v>10130.296796596142</v>
      </c>
    </row>
    <row r="441" spans="1:10" x14ac:dyDescent="0.25">
      <c r="A441">
        <v>46813</v>
      </c>
      <c r="B441" t="s">
        <v>512</v>
      </c>
      <c r="C441" t="s">
        <v>239</v>
      </c>
      <c r="D441" s="3">
        <v>13816664</v>
      </c>
      <c r="E441" s="3">
        <v>0</v>
      </c>
      <c r="F441" s="3">
        <f t="shared" si="18"/>
        <v>13816664</v>
      </c>
      <c r="G441" s="4">
        <v>3571436.99</v>
      </c>
      <c r="H441" s="1">
        <v>1814.78</v>
      </c>
      <c r="I441" s="11">
        <f t="shared" si="19"/>
        <v>7613.4098899040109</v>
      </c>
      <c r="J441" s="11">
        <f t="shared" si="20"/>
        <v>9581.382310803514</v>
      </c>
    </row>
    <row r="442" spans="1:10" x14ac:dyDescent="0.25">
      <c r="A442">
        <v>45781</v>
      </c>
      <c r="B442" t="s">
        <v>513</v>
      </c>
      <c r="C442" t="s">
        <v>26</v>
      </c>
      <c r="D442" s="3">
        <v>3211106</v>
      </c>
      <c r="E442" s="3">
        <v>0</v>
      </c>
      <c r="F442" s="3">
        <f t="shared" si="18"/>
        <v>3211106</v>
      </c>
      <c r="G442" s="4">
        <v>1720821.44</v>
      </c>
      <c r="H442" s="1">
        <v>545.62</v>
      </c>
      <c r="I442" s="11">
        <f t="shared" si="19"/>
        <v>5885.2424764488105</v>
      </c>
      <c r="J442" s="11">
        <f t="shared" si="20"/>
        <v>9039.1251053846991</v>
      </c>
    </row>
    <row r="443" spans="1:10" x14ac:dyDescent="0.25">
      <c r="A443">
        <v>47902</v>
      </c>
      <c r="B443" t="s">
        <v>513</v>
      </c>
      <c r="C443" t="s">
        <v>258</v>
      </c>
      <c r="D443" s="3">
        <v>15053264</v>
      </c>
      <c r="E443" s="3">
        <v>0</v>
      </c>
      <c r="F443" s="3">
        <f t="shared" si="18"/>
        <v>15053264</v>
      </c>
      <c r="G443" s="4">
        <v>908814.11</v>
      </c>
      <c r="H443" s="1">
        <v>1774.36</v>
      </c>
      <c r="I443" s="11">
        <f t="shared" si="19"/>
        <v>8483.7710498433244</v>
      </c>
      <c r="J443" s="11">
        <f t="shared" si="20"/>
        <v>8995.9636770441175</v>
      </c>
    </row>
    <row r="444" spans="1:10" x14ac:dyDescent="0.25">
      <c r="A444">
        <v>49924</v>
      </c>
      <c r="B444" t="s">
        <v>513</v>
      </c>
      <c r="C444" t="s">
        <v>28</v>
      </c>
      <c r="D444" s="3">
        <v>21102557</v>
      </c>
      <c r="E444" s="3">
        <v>0</v>
      </c>
      <c r="F444" s="3">
        <f t="shared" si="18"/>
        <v>21102557</v>
      </c>
      <c r="G444" s="4">
        <v>16858468.199999999</v>
      </c>
      <c r="H444" s="1">
        <v>4588.92</v>
      </c>
      <c r="I444" s="11">
        <f t="shared" si="19"/>
        <v>4598.5889926169993</v>
      </c>
      <c r="J444" s="11">
        <f t="shared" si="20"/>
        <v>8272.3222893404109</v>
      </c>
    </row>
    <row r="445" spans="1:10" x14ac:dyDescent="0.25">
      <c r="A445">
        <v>45583</v>
      </c>
      <c r="B445" t="s">
        <v>514</v>
      </c>
      <c r="C445" t="s">
        <v>108</v>
      </c>
      <c r="D445" s="3">
        <v>31618511</v>
      </c>
      <c r="E445" s="3">
        <v>6067024</v>
      </c>
      <c r="F445" s="3">
        <f t="shared" si="18"/>
        <v>37685535</v>
      </c>
      <c r="G445" s="4">
        <v>9346765.2200000007</v>
      </c>
      <c r="H445" s="1">
        <v>4652.2</v>
      </c>
      <c r="I445" s="11">
        <f t="shared" si="19"/>
        <v>8100.5835948583472</v>
      </c>
      <c r="J445" s="11">
        <f t="shared" si="20"/>
        <v>10109.69008641073</v>
      </c>
    </row>
    <row r="446" spans="1:10" x14ac:dyDescent="0.25">
      <c r="A446">
        <v>47076</v>
      </c>
      <c r="B446" t="s">
        <v>515</v>
      </c>
      <c r="C446" t="s">
        <v>45</v>
      </c>
      <c r="D446" s="3">
        <v>1371212</v>
      </c>
      <c r="E446" s="3">
        <v>500876</v>
      </c>
      <c r="F446" s="3">
        <f t="shared" si="18"/>
        <v>1872088</v>
      </c>
      <c r="G446" s="4">
        <v>1844700.46</v>
      </c>
      <c r="H446" s="1">
        <v>352.64</v>
      </c>
      <c r="I446" s="11">
        <f t="shared" si="19"/>
        <v>5308.779491833031</v>
      </c>
      <c r="J446" s="11">
        <f t="shared" si="20"/>
        <v>10539.894680127041</v>
      </c>
    </row>
    <row r="447" spans="1:10" x14ac:dyDescent="0.25">
      <c r="A447">
        <v>46896</v>
      </c>
      <c r="B447" t="s">
        <v>516</v>
      </c>
      <c r="C447" t="s">
        <v>30</v>
      </c>
      <c r="D447" s="3">
        <v>41581701</v>
      </c>
      <c r="E447" s="3">
        <v>15326601</v>
      </c>
      <c r="F447" s="3">
        <f t="shared" si="18"/>
        <v>56908302</v>
      </c>
      <c r="G447" s="4">
        <v>49330241.380000003</v>
      </c>
      <c r="H447" s="1">
        <v>10216.06</v>
      </c>
      <c r="I447" s="11">
        <f t="shared" si="19"/>
        <v>5570.4745273618209</v>
      </c>
      <c r="J447" s="11">
        <f t="shared" si="20"/>
        <v>10399.169873708652</v>
      </c>
    </row>
    <row r="448" spans="1:10" x14ac:dyDescent="0.25">
      <c r="A448">
        <v>47084</v>
      </c>
      <c r="B448" t="s">
        <v>517</v>
      </c>
      <c r="C448" t="s">
        <v>45</v>
      </c>
      <c r="D448" s="3">
        <v>5796939</v>
      </c>
      <c r="E448" s="3">
        <v>0</v>
      </c>
      <c r="F448" s="3">
        <f t="shared" si="18"/>
        <v>5796939</v>
      </c>
      <c r="G448" s="4">
        <v>6958794.46</v>
      </c>
      <c r="H448" s="1">
        <v>1334.46</v>
      </c>
      <c r="I448" s="11">
        <f t="shared" si="19"/>
        <v>4344.0335416572998</v>
      </c>
      <c r="J448" s="11">
        <f t="shared" si="20"/>
        <v>9558.722974086897</v>
      </c>
    </row>
    <row r="449" spans="1:10" x14ac:dyDescent="0.25">
      <c r="A449">
        <v>44644</v>
      </c>
      <c r="B449" t="s">
        <v>518</v>
      </c>
      <c r="C449" t="s">
        <v>89</v>
      </c>
      <c r="D449" s="3">
        <v>11662619</v>
      </c>
      <c r="E449" s="3">
        <v>5603351</v>
      </c>
      <c r="F449" s="3">
        <f t="shared" si="18"/>
        <v>17265970</v>
      </c>
      <c r="G449" s="4">
        <v>14997055.85</v>
      </c>
      <c r="H449" s="1">
        <v>3486.38</v>
      </c>
      <c r="I449" s="11">
        <f t="shared" si="19"/>
        <v>4952.4062207791458</v>
      </c>
      <c r="J449" s="11">
        <f t="shared" si="20"/>
        <v>9254.0187386343423</v>
      </c>
    </row>
    <row r="450" spans="1:10" x14ac:dyDescent="0.25">
      <c r="A450">
        <v>49932</v>
      </c>
      <c r="B450" t="s">
        <v>519</v>
      </c>
      <c r="C450" t="s">
        <v>28</v>
      </c>
      <c r="D450" s="3">
        <v>31030034</v>
      </c>
      <c r="E450" s="3">
        <v>0</v>
      </c>
      <c r="F450" s="3">
        <f t="shared" si="18"/>
        <v>31030034</v>
      </c>
      <c r="G450" s="4">
        <v>18810915.190000001</v>
      </c>
      <c r="H450" s="1">
        <v>6177.53</v>
      </c>
      <c r="I450" s="11">
        <f t="shared" si="19"/>
        <v>5023.048694219211</v>
      </c>
      <c r="J450" s="11">
        <f t="shared" si="20"/>
        <v>8068.1031399280946</v>
      </c>
    </row>
    <row r="451" spans="1:10" x14ac:dyDescent="0.25">
      <c r="A451">
        <v>48421</v>
      </c>
      <c r="B451" t="s">
        <v>520</v>
      </c>
      <c r="C451" t="s">
        <v>242</v>
      </c>
      <c r="D451" s="3">
        <v>5081503</v>
      </c>
      <c r="E451" s="3">
        <v>0</v>
      </c>
      <c r="F451" s="3">
        <f t="shared" si="18"/>
        <v>5081503</v>
      </c>
      <c r="G451" s="4">
        <v>3729282.44</v>
      </c>
      <c r="H451" s="1">
        <v>1172.78</v>
      </c>
      <c r="I451" s="11">
        <f t="shared" si="19"/>
        <v>4332.8697624447896</v>
      </c>
      <c r="J451" s="11">
        <f t="shared" si="20"/>
        <v>7512.7350739269086</v>
      </c>
    </row>
    <row r="452" spans="1:10" x14ac:dyDescent="0.25">
      <c r="A452">
        <v>49460</v>
      </c>
      <c r="B452" t="s">
        <v>521</v>
      </c>
      <c r="C452" t="s">
        <v>172</v>
      </c>
      <c r="D452" s="3">
        <v>2436102</v>
      </c>
      <c r="E452" s="3">
        <v>847522</v>
      </c>
      <c r="F452" s="3">
        <f t="shared" si="18"/>
        <v>3283624</v>
      </c>
      <c r="G452" s="4">
        <v>4802953.28</v>
      </c>
      <c r="H452" s="1">
        <v>753.72</v>
      </c>
      <c r="I452" s="11">
        <f t="shared" si="19"/>
        <v>4356.5568115480546</v>
      </c>
      <c r="J452" s="11">
        <f t="shared" si="20"/>
        <v>10728.887756726635</v>
      </c>
    </row>
    <row r="453" spans="1:10" x14ac:dyDescent="0.25">
      <c r="A453">
        <v>48348</v>
      </c>
      <c r="B453" t="s">
        <v>522</v>
      </c>
      <c r="C453" t="s">
        <v>55</v>
      </c>
      <c r="D453" s="3">
        <v>15767857</v>
      </c>
      <c r="E453" s="3">
        <v>0</v>
      </c>
      <c r="F453" s="3">
        <f t="shared" si="18"/>
        <v>15767857</v>
      </c>
      <c r="G453" s="4">
        <v>5392571.6699999999</v>
      </c>
      <c r="H453" s="1">
        <v>2131.1799999999998</v>
      </c>
      <c r="I453" s="11">
        <f t="shared" si="19"/>
        <v>7398.6509820850424</v>
      </c>
      <c r="J453" s="11">
        <f t="shared" si="20"/>
        <v>9928.9729961805206</v>
      </c>
    </row>
    <row r="454" spans="1:10" x14ac:dyDescent="0.25">
      <c r="A454">
        <v>44651</v>
      </c>
      <c r="B454" t="s">
        <v>523</v>
      </c>
      <c r="C454" t="s">
        <v>83</v>
      </c>
      <c r="D454" s="3">
        <v>15906334</v>
      </c>
      <c r="E454" s="3">
        <v>0</v>
      </c>
      <c r="F454" s="3">
        <f t="shared" si="18"/>
        <v>15906334</v>
      </c>
      <c r="G454" s="4">
        <v>2755879.12</v>
      </c>
      <c r="H454" s="1">
        <v>1746.83</v>
      </c>
      <c r="I454" s="11">
        <f t="shared" si="19"/>
        <v>9105.8282717837465</v>
      </c>
      <c r="J454" s="11">
        <f t="shared" si="20"/>
        <v>10683.474133144038</v>
      </c>
    </row>
    <row r="455" spans="1:10" x14ac:dyDescent="0.25">
      <c r="A455">
        <v>44669</v>
      </c>
      <c r="B455" t="s">
        <v>524</v>
      </c>
      <c r="C455" t="s">
        <v>101</v>
      </c>
      <c r="D455" s="3">
        <v>5482115</v>
      </c>
      <c r="E455" s="3">
        <v>0</v>
      </c>
      <c r="F455" s="3">
        <f t="shared" si="18"/>
        <v>5482115</v>
      </c>
      <c r="G455" s="4">
        <v>20846409.710000001</v>
      </c>
      <c r="H455" s="1">
        <v>2906.85</v>
      </c>
      <c r="I455" s="11">
        <f t="shared" si="19"/>
        <v>1885.9297865386932</v>
      </c>
      <c r="J455" s="11">
        <f t="shared" si="20"/>
        <v>9057.4074032027802</v>
      </c>
    </row>
    <row r="456" spans="1:10" x14ac:dyDescent="0.25">
      <c r="A456">
        <v>49288</v>
      </c>
      <c r="B456" t="s">
        <v>525</v>
      </c>
      <c r="C456" t="s">
        <v>183</v>
      </c>
      <c r="D456" s="3">
        <v>3894426</v>
      </c>
      <c r="E456" s="3">
        <v>2857857</v>
      </c>
      <c r="F456" s="3">
        <f t="shared" si="18"/>
        <v>6752283</v>
      </c>
      <c r="G456" s="4">
        <v>7656990.5</v>
      </c>
      <c r="H456" s="1">
        <v>1395.61</v>
      </c>
      <c r="I456" s="11">
        <f t="shared" si="19"/>
        <v>4838.2305945070621</v>
      </c>
      <c r="J456" s="11">
        <f t="shared" si="20"/>
        <v>10324.713566110877</v>
      </c>
    </row>
    <row r="457" spans="1:10" x14ac:dyDescent="0.25">
      <c r="A457">
        <v>44677</v>
      </c>
      <c r="B457" t="s">
        <v>526</v>
      </c>
      <c r="C457" t="s">
        <v>163</v>
      </c>
      <c r="D457" s="3">
        <v>55218386</v>
      </c>
      <c r="E457" s="3">
        <v>0</v>
      </c>
      <c r="F457" s="3">
        <f t="shared" si="18"/>
        <v>55218386</v>
      </c>
      <c r="G457" s="4">
        <v>4688377.6500000004</v>
      </c>
      <c r="H457" s="1">
        <v>5348.02</v>
      </c>
      <c r="I457" s="11">
        <f t="shared" si="19"/>
        <v>10325.014865314639</v>
      </c>
      <c r="J457" s="11">
        <f t="shared" si="20"/>
        <v>11201.67158125811</v>
      </c>
    </row>
    <row r="458" spans="1:10" x14ac:dyDescent="0.25">
      <c r="A458">
        <v>48975</v>
      </c>
      <c r="B458" t="s">
        <v>527</v>
      </c>
      <c r="C458" t="s">
        <v>83</v>
      </c>
      <c r="D458" s="3">
        <v>2512917</v>
      </c>
      <c r="E458" s="3">
        <v>0</v>
      </c>
      <c r="F458" s="3">
        <f t="shared" si="18"/>
        <v>2512917</v>
      </c>
      <c r="G458" s="4">
        <v>19546.28</v>
      </c>
      <c r="H458" s="1">
        <v>61.84</v>
      </c>
      <c r="I458" s="11">
        <f t="shared" si="19"/>
        <v>40635.785899094437</v>
      </c>
      <c r="J458" s="11">
        <f t="shared" si="20"/>
        <v>40951.864165588609</v>
      </c>
    </row>
    <row r="459" spans="1:10" x14ac:dyDescent="0.25">
      <c r="A459">
        <v>45880</v>
      </c>
      <c r="B459" t="s">
        <v>528</v>
      </c>
      <c r="C459" t="s">
        <v>50</v>
      </c>
      <c r="D459" s="3">
        <v>4810047</v>
      </c>
      <c r="E459" s="3">
        <v>0</v>
      </c>
      <c r="F459" s="3">
        <f t="shared" si="18"/>
        <v>4810047</v>
      </c>
      <c r="G459" s="4">
        <v>7324707.9800000004</v>
      </c>
      <c r="H459" s="1">
        <v>1271.79</v>
      </c>
      <c r="I459" s="11">
        <f t="shared" si="19"/>
        <v>3782.1078951713725</v>
      </c>
      <c r="J459" s="11">
        <f t="shared" si="20"/>
        <v>9541.4769576738308</v>
      </c>
    </row>
    <row r="460" spans="1:10" x14ac:dyDescent="0.25">
      <c r="A460">
        <v>44685</v>
      </c>
      <c r="B460" t="s">
        <v>529</v>
      </c>
      <c r="C460" t="s">
        <v>53</v>
      </c>
      <c r="D460" s="3">
        <v>11861954</v>
      </c>
      <c r="E460" s="3">
        <v>0</v>
      </c>
      <c r="F460" s="3">
        <f t="shared" si="18"/>
        <v>11861954</v>
      </c>
      <c r="G460" s="4">
        <v>13899809.560000001</v>
      </c>
      <c r="H460" s="1">
        <v>2774.11</v>
      </c>
      <c r="I460" s="11">
        <f t="shared" si="19"/>
        <v>4275.9494035925036</v>
      </c>
      <c r="J460" s="11">
        <f t="shared" si="20"/>
        <v>9286.4967719376673</v>
      </c>
    </row>
    <row r="461" spans="1:10" x14ac:dyDescent="0.25">
      <c r="A461">
        <v>44693</v>
      </c>
      <c r="B461" t="s">
        <v>530</v>
      </c>
      <c r="C461" t="s">
        <v>163</v>
      </c>
      <c r="D461" s="3">
        <v>8740777</v>
      </c>
      <c r="E461" s="3">
        <v>0</v>
      </c>
      <c r="F461" s="3">
        <f t="shared" ref="F461:F524" si="21">D461+E461</f>
        <v>8740777</v>
      </c>
      <c r="G461" s="4">
        <v>3883518.72</v>
      </c>
      <c r="H461" s="1">
        <v>1351.01</v>
      </c>
      <c r="I461" s="11">
        <f t="shared" ref="I461:I524" si="22">F461/H461</f>
        <v>6469.8092538175142</v>
      </c>
      <c r="J461" s="11">
        <f t="shared" ref="J461:J524" si="23">(F461+G461)/H461</f>
        <v>9344.3392128851756</v>
      </c>
    </row>
    <row r="462" spans="1:10" x14ac:dyDescent="0.25">
      <c r="A462">
        <v>50054</v>
      </c>
      <c r="B462" t="s">
        <v>531</v>
      </c>
      <c r="C462" t="s">
        <v>22</v>
      </c>
      <c r="D462" s="3">
        <v>32059010</v>
      </c>
      <c r="E462" s="3">
        <v>0</v>
      </c>
      <c r="F462" s="3">
        <f t="shared" si="21"/>
        <v>32059010</v>
      </c>
      <c r="G462" s="4">
        <v>2175679.29</v>
      </c>
      <c r="H462" s="1">
        <v>2668.22</v>
      </c>
      <c r="I462" s="11">
        <f t="shared" si="22"/>
        <v>12015.129936811809</v>
      </c>
      <c r="J462" s="11">
        <f t="shared" si="23"/>
        <v>12830.534697288829</v>
      </c>
    </row>
    <row r="463" spans="1:10" x14ac:dyDescent="0.25">
      <c r="A463">
        <v>47001</v>
      </c>
      <c r="B463" t="s">
        <v>532</v>
      </c>
      <c r="C463" t="s">
        <v>92</v>
      </c>
      <c r="D463" s="3">
        <v>26035564</v>
      </c>
      <c r="E463" s="3">
        <v>4854497</v>
      </c>
      <c r="F463" s="3">
        <f t="shared" si="21"/>
        <v>30890061</v>
      </c>
      <c r="G463" s="4">
        <v>30708377.329999998</v>
      </c>
      <c r="H463" s="1">
        <v>6357.62</v>
      </c>
      <c r="I463" s="11">
        <f t="shared" si="22"/>
        <v>4858.7460401848493</v>
      </c>
      <c r="J463" s="11">
        <f t="shared" si="23"/>
        <v>9688.9147715654599</v>
      </c>
    </row>
    <row r="464" spans="1:10" x14ac:dyDescent="0.25">
      <c r="A464">
        <v>46599</v>
      </c>
      <c r="B464" t="s">
        <v>533</v>
      </c>
      <c r="C464" t="s">
        <v>67</v>
      </c>
      <c r="D464" s="3">
        <v>10910466</v>
      </c>
      <c r="E464" s="3">
        <v>0</v>
      </c>
      <c r="F464" s="3">
        <f t="shared" si="21"/>
        <v>10910466</v>
      </c>
      <c r="G464" s="4">
        <v>1361711.54</v>
      </c>
      <c r="H464" s="1">
        <v>939.41</v>
      </c>
      <c r="I464" s="11">
        <f t="shared" si="22"/>
        <v>11614.16846744233</v>
      </c>
      <c r="J464" s="11">
        <f t="shared" si="23"/>
        <v>13063.707582418752</v>
      </c>
    </row>
    <row r="465" spans="1:10" x14ac:dyDescent="0.25">
      <c r="A465">
        <v>48439</v>
      </c>
      <c r="B465" t="s">
        <v>534</v>
      </c>
      <c r="C465" t="s">
        <v>242</v>
      </c>
      <c r="D465" s="3">
        <v>3901524</v>
      </c>
      <c r="E465" s="3">
        <v>0</v>
      </c>
      <c r="F465" s="3">
        <f t="shared" si="21"/>
        <v>3901524</v>
      </c>
      <c r="G465" s="4">
        <v>2963562.05</v>
      </c>
      <c r="H465" s="1">
        <v>652.59</v>
      </c>
      <c r="I465" s="11">
        <f t="shared" si="22"/>
        <v>5978.5225026433136</v>
      </c>
      <c r="J465" s="11">
        <f t="shared" si="23"/>
        <v>10519.753673822766</v>
      </c>
    </row>
    <row r="466" spans="1:10" x14ac:dyDescent="0.25">
      <c r="A466">
        <v>47506</v>
      </c>
      <c r="B466" t="s">
        <v>535</v>
      </c>
      <c r="C466" t="s">
        <v>18</v>
      </c>
      <c r="D466" s="3">
        <v>2317752</v>
      </c>
      <c r="E466" s="3">
        <v>966645</v>
      </c>
      <c r="F466" s="3">
        <f t="shared" si="21"/>
        <v>3284397</v>
      </c>
      <c r="G466" s="4">
        <v>2288898.69</v>
      </c>
      <c r="H466" s="1">
        <v>451.93</v>
      </c>
      <c r="I466" s="11">
        <f t="shared" si="22"/>
        <v>7267.4905405704421</v>
      </c>
      <c r="J466" s="11">
        <f t="shared" si="23"/>
        <v>12332.210054654481</v>
      </c>
    </row>
    <row r="467" spans="1:10" x14ac:dyDescent="0.25">
      <c r="A467">
        <v>46474</v>
      </c>
      <c r="B467" t="s">
        <v>536</v>
      </c>
      <c r="C467" t="s">
        <v>197</v>
      </c>
      <c r="D467" s="3">
        <v>3312578</v>
      </c>
      <c r="E467" s="3">
        <v>0</v>
      </c>
      <c r="F467" s="3">
        <f t="shared" si="21"/>
        <v>3312578</v>
      </c>
      <c r="G467" s="4">
        <v>7534308.2400000002</v>
      </c>
      <c r="H467" s="1">
        <v>1290.99</v>
      </c>
      <c r="I467" s="11">
        <f t="shared" si="22"/>
        <v>2565.9207275036988</v>
      </c>
      <c r="J467" s="11">
        <f t="shared" si="23"/>
        <v>8401.9909062037659</v>
      </c>
    </row>
    <row r="468" spans="1:10" x14ac:dyDescent="0.25">
      <c r="A468">
        <v>46078</v>
      </c>
      <c r="B468" t="s">
        <v>537</v>
      </c>
      <c r="C468" t="s">
        <v>230</v>
      </c>
      <c r="D468" s="3">
        <v>2488123</v>
      </c>
      <c r="E468" s="3">
        <v>0</v>
      </c>
      <c r="F468" s="3">
        <f t="shared" si="21"/>
        <v>2488123</v>
      </c>
      <c r="G468" s="4">
        <v>6816061.2800000003</v>
      </c>
      <c r="H468" s="1">
        <v>987.17</v>
      </c>
      <c r="I468" s="11">
        <f t="shared" si="22"/>
        <v>2520.4605083217684</v>
      </c>
      <c r="J468" s="11">
        <f t="shared" si="23"/>
        <v>9425.1084210419704</v>
      </c>
    </row>
    <row r="469" spans="1:10" x14ac:dyDescent="0.25">
      <c r="A469">
        <v>45591</v>
      </c>
      <c r="B469" t="s">
        <v>538</v>
      </c>
      <c r="C469" t="s">
        <v>161</v>
      </c>
      <c r="D469" s="3">
        <v>3731365</v>
      </c>
      <c r="E469" s="3">
        <v>0</v>
      </c>
      <c r="F469" s="3">
        <f t="shared" si="21"/>
        <v>3731365</v>
      </c>
      <c r="G469" s="4">
        <v>5316318</v>
      </c>
      <c r="H469" s="1">
        <v>1107.27</v>
      </c>
      <c r="I469" s="11">
        <f t="shared" si="22"/>
        <v>3369.878168829644</v>
      </c>
      <c r="J469" s="11">
        <f t="shared" si="23"/>
        <v>8171.1624084459982</v>
      </c>
    </row>
    <row r="470" spans="1:10" x14ac:dyDescent="0.25">
      <c r="A470">
        <v>48447</v>
      </c>
      <c r="B470" t="s">
        <v>539</v>
      </c>
      <c r="C470" t="s">
        <v>242</v>
      </c>
      <c r="D470" s="3">
        <v>7554630</v>
      </c>
      <c r="E470" s="3">
        <v>0</v>
      </c>
      <c r="F470" s="3">
        <f t="shared" si="21"/>
        <v>7554630</v>
      </c>
      <c r="G470" s="4">
        <v>5950738.2199999997</v>
      </c>
      <c r="H470" s="1">
        <v>1749.07</v>
      </c>
      <c r="I470" s="11">
        <f t="shared" si="22"/>
        <v>4319.2267890936328</v>
      </c>
      <c r="J470" s="11">
        <f t="shared" si="23"/>
        <v>7721.4566712595833</v>
      </c>
    </row>
    <row r="471" spans="1:10" x14ac:dyDescent="0.25">
      <c r="A471">
        <v>46482</v>
      </c>
      <c r="B471" t="s">
        <v>540</v>
      </c>
      <c r="C471" t="s">
        <v>197</v>
      </c>
      <c r="D471" s="3">
        <v>11114695</v>
      </c>
      <c r="E471" s="3">
        <v>0</v>
      </c>
      <c r="F471" s="3">
        <f t="shared" si="21"/>
        <v>11114695</v>
      </c>
      <c r="G471" s="4">
        <v>8251955.6299999999</v>
      </c>
      <c r="H471" s="1">
        <v>2038.63</v>
      </c>
      <c r="I471" s="11">
        <f t="shared" si="22"/>
        <v>5452.0413218681169</v>
      </c>
      <c r="J471" s="11">
        <f t="shared" si="23"/>
        <v>9499.835982988574</v>
      </c>
    </row>
    <row r="472" spans="1:10" x14ac:dyDescent="0.25">
      <c r="A472">
        <v>47514</v>
      </c>
      <c r="B472" t="s">
        <v>541</v>
      </c>
      <c r="C472" t="s">
        <v>42</v>
      </c>
      <c r="D472" s="3">
        <v>3116453</v>
      </c>
      <c r="E472" s="3">
        <v>1207576</v>
      </c>
      <c r="F472" s="3">
        <f t="shared" si="21"/>
        <v>4324029</v>
      </c>
      <c r="G472" s="4">
        <v>5585460.3700000001</v>
      </c>
      <c r="H472" s="1">
        <v>1029.8800000000001</v>
      </c>
      <c r="I472" s="11">
        <f t="shared" si="22"/>
        <v>4198.5755622014212</v>
      </c>
      <c r="J472" s="11">
        <f t="shared" si="23"/>
        <v>9621.9844739192922</v>
      </c>
    </row>
    <row r="473" spans="1:10" x14ac:dyDescent="0.25">
      <c r="A473">
        <v>47894</v>
      </c>
      <c r="B473" t="s">
        <v>542</v>
      </c>
      <c r="C473" t="s">
        <v>258</v>
      </c>
      <c r="D473" s="3">
        <v>28457590</v>
      </c>
      <c r="E473" s="3">
        <v>0</v>
      </c>
      <c r="F473" s="3">
        <f t="shared" si="21"/>
        <v>28457590</v>
      </c>
      <c r="G473" s="4">
        <v>7505209.7800000003</v>
      </c>
      <c r="H473" s="1">
        <v>4515.21</v>
      </c>
      <c r="I473" s="11">
        <f t="shared" si="22"/>
        <v>6302.6060803373484</v>
      </c>
      <c r="J473" s="11">
        <f t="shared" si="23"/>
        <v>7964.8122191437387</v>
      </c>
    </row>
    <row r="474" spans="1:10" x14ac:dyDescent="0.25">
      <c r="A474">
        <v>48090</v>
      </c>
      <c r="B474" t="s">
        <v>542</v>
      </c>
      <c r="C474" t="s">
        <v>76</v>
      </c>
      <c r="D474" s="3">
        <v>1752429</v>
      </c>
      <c r="E474" s="3">
        <v>1393851</v>
      </c>
      <c r="F474" s="3">
        <f t="shared" si="21"/>
        <v>3146280</v>
      </c>
      <c r="G474" s="4">
        <v>4249621.1500000004</v>
      </c>
      <c r="H474" s="1">
        <v>675.96</v>
      </c>
      <c r="I474" s="11">
        <f t="shared" si="22"/>
        <v>4654.5357713474168</v>
      </c>
      <c r="J474" s="11">
        <f t="shared" si="23"/>
        <v>10941.329590508314</v>
      </c>
    </row>
    <row r="475" spans="1:10" x14ac:dyDescent="0.25">
      <c r="A475">
        <v>47944</v>
      </c>
      <c r="B475" t="s">
        <v>543</v>
      </c>
      <c r="C475" t="s">
        <v>158</v>
      </c>
      <c r="D475" s="3">
        <v>5757984</v>
      </c>
      <c r="E475" s="3">
        <v>0</v>
      </c>
      <c r="F475" s="3">
        <f t="shared" si="21"/>
        <v>5757984</v>
      </c>
      <c r="G475" s="4">
        <v>12226028.23</v>
      </c>
      <c r="H475" s="1">
        <v>1493.34</v>
      </c>
      <c r="I475" s="11">
        <f t="shared" si="22"/>
        <v>3855.775643858733</v>
      </c>
      <c r="J475" s="11">
        <f t="shared" si="23"/>
        <v>12042.811570037635</v>
      </c>
    </row>
    <row r="476" spans="1:10" x14ac:dyDescent="0.25">
      <c r="A476">
        <v>44701</v>
      </c>
      <c r="B476" t="s">
        <v>544</v>
      </c>
      <c r="C476" t="s">
        <v>67</v>
      </c>
      <c r="D476" s="3">
        <v>32616836</v>
      </c>
      <c r="E476" s="3">
        <v>0</v>
      </c>
      <c r="F476" s="3">
        <f t="shared" si="21"/>
        <v>32616836</v>
      </c>
      <c r="G476" s="4">
        <v>1342747.31</v>
      </c>
      <c r="H476" s="1">
        <v>2682.19</v>
      </c>
      <c r="I476" s="11">
        <f t="shared" si="22"/>
        <v>12160.52404937756</v>
      </c>
      <c r="J476" s="11">
        <f t="shared" si="23"/>
        <v>12661.140079561852</v>
      </c>
    </row>
    <row r="477" spans="1:10" x14ac:dyDescent="0.25">
      <c r="A477">
        <v>47308</v>
      </c>
      <c r="B477" t="s">
        <v>545</v>
      </c>
      <c r="C477" t="s">
        <v>133</v>
      </c>
      <c r="D477" s="3">
        <v>6830731</v>
      </c>
      <c r="E477" s="3">
        <v>0</v>
      </c>
      <c r="F477" s="3">
        <f t="shared" si="21"/>
        <v>6830731</v>
      </c>
      <c r="G477" s="4">
        <v>9113130.6300000008</v>
      </c>
      <c r="H477" s="1">
        <v>1794.91</v>
      </c>
      <c r="I477" s="11">
        <f t="shared" si="22"/>
        <v>3805.6119805449853</v>
      </c>
      <c r="J477" s="11">
        <f t="shared" si="23"/>
        <v>8882.81954526968</v>
      </c>
    </row>
    <row r="478" spans="1:10" x14ac:dyDescent="0.25">
      <c r="A478">
        <v>49213</v>
      </c>
      <c r="B478" t="s">
        <v>546</v>
      </c>
      <c r="C478" t="s">
        <v>53</v>
      </c>
      <c r="D478" s="3">
        <v>7774034</v>
      </c>
      <c r="E478" s="3">
        <v>0</v>
      </c>
      <c r="F478" s="3">
        <f t="shared" si="21"/>
        <v>7774034</v>
      </c>
      <c r="G478" s="4">
        <v>4940548.28</v>
      </c>
      <c r="H478" s="1">
        <v>1272.32</v>
      </c>
      <c r="I478" s="11">
        <f t="shared" si="22"/>
        <v>6110.1248113682095</v>
      </c>
      <c r="J478" s="11">
        <f t="shared" si="23"/>
        <v>9993.2267668511086</v>
      </c>
    </row>
    <row r="479" spans="1:10" x14ac:dyDescent="0.25">
      <c r="A479">
        <v>46144</v>
      </c>
      <c r="B479" t="s">
        <v>547</v>
      </c>
      <c r="C479" t="s">
        <v>237</v>
      </c>
      <c r="D479" s="3">
        <v>9770241</v>
      </c>
      <c r="E479" s="3">
        <v>2649246</v>
      </c>
      <c r="F479" s="3">
        <f t="shared" si="21"/>
        <v>12419487</v>
      </c>
      <c r="G479" s="4">
        <v>10372358.039999999</v>
      </c>
      <c r="H479" s="1">
        <v>2617.34</v>
      </c>
      <c r="I479" s="11">
        <f t="shared" si="22"/>
        <v>4745.0797374433587</v>
      </c>
      <c r="J479" s="11">
        <f t="shared" si="23"/>
        <v>8708.0184614914378</v>
      </c>
    </row>
    <row r="480" spans="1:10" x14ac:dyDescent="0.25">
      <c r="A480">
        <v>45609</v>
      </c>
      <c r="B480" t="s">
        <v>548</v>
      </c>
      <c r="C480" t="s">
        <v>108</v>
      </c>
      <c r="D480" s="3">
        <v>13567485</v>
      </c>
      <c r="E480" s="3">
        <v>0</v>
      </c>
      <c r="F480" s="3">
        <f t="shared" si="21"/>
        <v>13567485</v>
      </c>
      <c r="G480" s="4">
        <v>2227767.48</v>
      </c>
      <c r="H480" s="1">
        <v>1694.62</v>
      </c>
      <c r="I480" s="11">
        <f t="shared" si="22"/>
        <v>8006.2108319269219</v>
      </c>
      <c r="J480" s="11">
        <f t="shared" si="23"/>
        <v>9320.8226505057191</v>
      </c>
    </row>
    <row r="481" spans="1:10" x14ac:dyDescent="0.25">
      <c r="A481">
        <v>49817</v>
      </c>
      <c r="B481" t="s">
        <v>549</v>
      </c>
      <c r="C481" t="s">
        <v>34</v>
      </c>
      <c r="D481" s="3">
        <v>1250508</v>
      </c>
      <c r="E481" s="3">
        <v>336900</v>
      </c>
      <c r="F481" s="3">
        <f t="shared" si="21"/>
        <v>1587408</v>
      </c>
      <c r="G481" s="4">
        <v>2057316.53</v>
      </c>
      <c r="H481" s="1">
        <v>387.69</v>
      </c>
      <c r="I481" s="11">
        <f t="shared" si="22"/>
        <v>4094.5291341019888</v>
      </c>
      <c r="J481" s="11">
        <f t="shared" si="23"/>
        <v>9401.1311357012055</v>
      </c>
    </row>
    <row r="482" spans="1:10" x14ac:dyDescent="0.25">
      <c r="A482">
        <v>44735</v>
      </c>
      <c r="B482" t="s">
        <v>550</v>
      </c>
      <c r="C482" t="s">
        <v>70</v>
      </c>
      <c r="D482" s="3">
        <v>9713522</v>
      </c>
      <c r="E482" s="3">
        <v>3896</v>
      </c>
      <c r="F482" s="3">
        <f t="shared" si="21"/>
        <v>9717418</v>
      </c>
      <c r="G482" s="4">
        <v>7617445.2599999998</v>
      </c>
      <c r="H482" s="1">
        <v>2265.64</v>
      </c>
      <c r="I482" s="11">
        <f t="shared" si="22"/>
        <v>4289.0388587772113</v>
      </c>
      <c r="J482" s="11">
        <f t="shared" si="23"/>
        <v>7651.1993344044058</v>
      </c>
    </row>
    <row r="483" spans="1:10" x14ac:dyDescent="0.25">
      <c r="A483">
        <v>44743</v>
      </c>
      <c r="B483" t="s">
        <v>551</v>
      </c>
      <c r="C483" t="s">
        <v>239</v>
      </c>
      <c r="D483" s="3">
        <v>21496297</v>
      </c>
      <c r="E483" s="3">
        <v>0</v>
      </c>
      <c r="F483" s="3">
        <f t="shared" si="21"/>
        <v>21496297</v>
      </c>
      <c r="G483" s="4">
        <v>18317781.059999999</v>
      </c>
      <c r="H483" s="1">
        <v>3940.6</v>
      </c>
      <c r="I483" s="11">
        <f t="shared" si="22"/>
        <v>5455.0822209815769</v>
      </c>
      <c r="J483" s="11">
        <f t="shared" si="23"/>
        <v>10103.557341521597</v>
      </c>
    </row>
    <row r="484" spans="1:10" x14ac:dyDescent="0.25">
      <c r="A484">
        <v>49940</v>
      </c>
      <c r="B484" t="s">
        <v>552</v>
      </c>
      <c r="C484" t="s">
        <v>28</v>
      </c>
      <c r="D484" s="3">
        <v>3898726</v>
      </c>
      <c r="E484" s="3">
        <v>0</v>
      </c>
      <c r="F484" s="3">
        <f t="shared" si="21"/>
        <v>3898726</v>
      </c>
      <c r="G484" s="4">
        <v>9160062.7400000002</v>
      </c>
      <c r="H484" s="1">
        <v>1445.24</v>
      </c>
      <c r="I484" s="11">
        <f t="shared" si="22"/>
        <v>2697.6322271733416</v>
      </c>
      <c r="J484" s="11">
        <f t="shared" si="23"/>
        <v>9035.7232985524897</v>
      </c>
    </row>
    <row r="485" spans="1:10" x14ac:dyDescent="0.25">
      <c r="A485">
        <v>49130</v>
      </c>
      <c r="B485" t="s">
        <v>553</v>
      </c>
      <c r="C485" t="s">
        <v>232</v>
      </c>
      <c r="D485" s="3">
        <v>3449305</v>
      </c>
      <c r="E485" s="3">
        <v>0</v>
      </c>
      <c r="F485" s="3">
        <f t="shared" si="21"/>
        <v>3449305</v>
      </c>
      <c r="G485" s="4">
        <v>10925933.800000001</v>
      </c>
      <c r="H485" s="1">
        <v>1399.75</v>
      </c>
      <c r="I485" s="11">
        <f t="shared" si="22"/>
        <v>2464.229326665476</v>
      </c>
      <c r="J485" s="11">
        <f t="shared" si="23"/>
        <v>10269.861618146098</v>
      </c>
    </row>
    <row r="486" spans="1:10" x14ac:dyDescent="0.25">
      <c r="A486">
        <v>48355</v>
      </c>
      <c r="B486" t="s">
        <v>554</v>
      </c>
      <c r="C486" t="s">
        <v>55</v>
      </c>
      <c r="D486" s="3">
        <v>1339878</v>
      </c>
      <c r="E486" s="3">
        <v>500520</v>
      </c>
      <c r="F486" s="3">
        <f t="shared" si="21"/>
        <v>1840398</v>
      </c>
      <c r="G486" s="4">
        <v>4379900.97</v>
      </c>
      <c r="H486" s="1">
        <v>614.77</v>
      </c>
      <c r="I486" s="11">
        <f t="shared" si="22"/>
        <v>2993.6366445987933</v>
      </c>
      <c r="J486" s="11">
        <f t="shared" si="23"/>
        <v>10118.091269905819</v>
      </c>
    </row>
    <row r="487" spans="1:10" x14ac:dyDescent="0.25">
      <c r="A487">
        <v>49684</v>
      </c>
      <c r="B487" t="s">
        <v>555</v>
      </c>
      <c r="C487" t="s">
        <v>273</v>
      </c>
      <c r="D487" s="3">
        <v>3631509</v>
      </c>
      <c r="E487" s="3">
        <v>1089621</v>
      </c>
      <c r="F487" s="3">
        <f t="shared" si="21"/>
        <v>4721130</v>
      </c>
      <c r="G487" s="4">
        <v>4072190.39</v>
      </c>
      <c r="H487" s="1">
        <v>863.88</v>
      </c>
      <c r="I487" s="11">
        <f t="shared" si="22"/>
        <v>5465.0298652590636</v>
      </c>
      <c r="J487" s="11">
        <f t="shared" si="23"/>
        <v>10178.86788674353</v>
      </c>
    </row>
    <row r="488" spans="1:10" x14ac:dyDescent="0.25">
      <c r="A488">
        <v>46003</v>
      </c>
      <c r="B488" t="s">
        <v>556</v>
      </c>
      <c r="C488" t="s">
        <v>62</v>
      </c>
      <c r="D488" s="3">
        <v>2322885</v>
      </c>
      <c r="E488" s="3">
        <v>0</v>
      </c>
      <c r="F488" s="3">
        <f t="shared" si="21"/>
        <v>2322885</v>
      </c>
      <c r="G488" s="4">
        <v>2516030.13</v>
      </c>
      <c r="H488" s="1">
        <v>631.4</v>
      </c>
      <c r="I488" s="11">
        <f t="shared" si="22"/>
        <v>3678.9436173582517</v>
      </c>
      <c r="J488" s="11">
        <f t="shared" si="23"/>
        <v>7663.7870288248341</v>
      </c>
    </row>
    <row r="489" spans="1:10" x14ac:dyDescent="0.25">
      <c r="A489">
        <v>44750</v>
      </c>
      <c r="B489" t="s">
        <v>557</v>
      </c>
      <c r="C489" t="s">
        <v>67</v>
      </c>
      <c r="D489" s="3">
        <v>78193487</v>
      </c>
      <c r="E489" s="3">
        <v>0</v>
      </c>
      <c r="F489" s="3">
        <f t="shared" si="21"/>
        <v>78193487</v>
      </c>
      <c r="G489" s="4">
        <v>15588121.050000001</v>
      </c>
      <c r="H489" s="1">
        <v>5439.91</v>
      </c>
      <c r="I489" s="11">
        <f t="shared" si="22"/>
        <v>14374.040563171082</v>
      </c>
      <c r="J489" s="11">
        <f t="shared" si="23"/>
        <v>17239.551398828291</v>
      </c>
    </row>
    <row r="490" spans="1:10" x14ac:dyDescent="0.25">
      <c r="A490">
        <v>45799</v>
      </c>
      <c r="B490" t="s">
        <v>558</v>
      </c>
      <c r="C490" t="s">
        <v>26</v>
      </c>
      <c r="D490" s="3">
        <v>13353594</v>
      </c>
      <c r="E490" s="3">
        <v>0</v>
      </c>
      <c r="F490" s="3">
        <f t="shared" si="21"/>
        <v>13353594</v>
      </c>
      <c r="G490" s="4">
        <v>4550837.1399999997</v>
      </c>
      <c r="H490" s="1">
        <v>2431.6999999999998</v>
      </c>
      <c r="I490" s="11">
        <f t="shared" si="22"/>
        <v>5491.4644076160712</v>
      </c>
      <c r="J490" s="11">
        <f t="shared" si="23"/>
        <v>7362.9276391002186</v>
      </c>
    </row>
    <row r="491" spans="1:10" x14ac:dyDescent="0.25">
      <c r="A491">
        <v>44768</v>
      </c>
      <c r="B491" t="s">
        <v>559</v>
      </c>
      <c r="C491" t="s">
        <v>32</v>
      </c>
      <c r="D491" s="3">
        <v>12081862</v>
      </c>
      <c r="E491" s="3">
        <v>0</v>
      </c>
      <c r="F491" s="3">
        <f t="shared" si="21"/>
        <v>12081862</v>
      </c>
      <c r="G491" s="4">
        <v>4662915.5599999996</v>
      </c>
      <c r="H491" s="1">
        <v>1626.96</v>
      </c>
      <c r="I491" s="11">
        <f t="shared" si="22"/>
        <v>7426.0350592516106</v>
      </c>
      <c r="J491" s="11">
        <f t="shared" si="23"/>
        <v>10292.064685056792</v>
      </c>
    </row>
    <row r="492" spans="1:10" x14ac:dyDescent="0.25">
      <c r="A492">
        <v>44776</v>
      </c>
      <c r="B492" t="s">
        <v>560</v>
      </c>
      <c r="C492" t="s">
        <v>172</v>
      </c>
      <c r="D492" s="3">
        <v>6428186</v>
      </c>
      <c r="E492" s="3">
        <v>2369892</v>
      </c>
      <c r="F492" s="3">
        <f t="shared" si="21"/>
        <v>8798078</v>
      </c>
      <c r="G492" s="4">
        <v>9005368.0800000001</v>
      </c>
      <c r="H492" s="1">
        <v>1884.84</v>
      </c>
      <c r="I492" s="11">
        <f t="shared" si="22"/>
        <v>4667.8115914348173</v>
      </c>
      <c r="J492" s="11">
        <f t="shared" si="23"/>
        <v>9445.6007300354395</v>
      </c>
    </row>
    <row r="493" spans="1:10" x14ac:dyDescent="0.25">
      <c r="A493">
        <v>44784</v>
      </c>
      <c r="B493" t="s">
        <v>561</v>
      </c>
      <c r="C493" t="s">
        <v>34</v>
      </c>
      <c r="D493" s="3">
        <v>15623393</v>
      </c>
      <c r="E493" s="3">
        <v>0</v>
      </c>
      <c r="F493" s="3">
        <f t="shared" si="21"/>
        <v>15623393</v>
      </c>
      <c r="G493" s="4">
        <v>17996033.41</v>
      </c>
      <c r="H493" s="1">
        <v>3908.59</v>
      </c>
      <c r="I493" s="11">
        <f t="shared" si="22"/>
        <v>3997.1941288290659</v>
      </c>
      <c r="J493" s="11">
        <f t="shared" si="23"/>
        <v>8601.4205659841518</v>
      </c>
    </row>
    <row r="494" spans="1:10" x14ac:dyDescent="0.25">
      <c r="A494">
        <v>46607</v>
      </c>
      <c r="B494" t="s">
        <v>562</v>
      </c>
      <c r="C494" t="s">
        <v>67</v>
      </c>
      <c r="D494" s="3">
        <v>56870499</v>
      </c>
      <c r="E494" s="3">
        <v>0</v>
      </c>
      <c r="F494" s="3">
        <f t="shared" si="21"/>
        <v>56870499</v>
      </c>
      <c r="G494" s="4">
        <v>3010366.15</v>
      </c>
      <c r="H494" s="1">
        <v>4701.6400000000003</v>
      </c>
      <c r="I494" s="11">
        <f t="shared" si="22"/>
        <v>12095.88547825865</v>
      </c>
      <c r="J494" s="11">
        <f t="shared" si="23"/>
        <v>12736.165497571059</v>
      </c>
    </row>
    <row r="495" spans="1:10" x14ac:dyDescent="0.25">
      <c r="A495">
        <v>47738</v>
      </c>
      <c r="B495" t="s">
        <v>563</v>
      </c>
      <c r="C495" t="s">
        <v>78</v>
      </c>
      <c r="D495" s="3">
        <v>1944530</v>
      </c>
      <c r="E495" s="3">
        <v>968988</v>
      </c>
      <c r="F495" s="3">
        <f t="shared" si="21"/>
        <v>2913518</v>
      </c>
      <c r="G495" s="4">
        <v>5005071.6900000004</v>
      </c>
      <c r="H495" s="1">
        <v>773.03</v>
      </c>
      <c r="I495" s="11">
        <f t="shared" si="22"/>
        <v>3768.9585138998486</v>
      </c>
      <c r="J495" s="11">
        <f t="shared" si="23"/>
        <v>10243.573587053543</v>
      </c>
    </row>
    <row r="496" spans="1:10" x14ac:dyDescent="0.25">
      <c r="A496">
        <v>44792</v>
      </c>
      <c r="B496" t="s">
        <v>564</v>
      </c>
      <c r="C496" t="s">
        <v>67</v>
      </c>
      <c r="D496" s="3">
        <v>48848721</v>
      </c>
      <c r="E496" s="3">
        <v>0</v>
      </c>
      <c r="F496" s="3">
        <f t="shared" si="21"/>
        <v>48848721</v>
      </c>
      <c r="G496" s="4">
        <v>7347858.4900000002</v>
      </c>
      <c r="H496" s="1">
        <v>3880.33</v>
      </c>
      <c r="I496" s="11">
        <f t="shared" si="22"/>
        <v>12588.805848987071</v>
      </c>
      <c r="J496" s="11">
        <f t="shared" si="23"/>
        <v>14482.422755281124</v>
      </c>
    </row>
    <row r="497" spans="1:10" x14ac:dyDescent="0.25">
      <c r="A497">
        <v>47951</v>
      </c>
      <c r="B497" t="s">
        <v>565</v>
      </c>
      <c r="C497" t="s">
        <v>158</v>
      </c>
      <c r="D497" s="3">
        <v>4234233</v>
      </c>
      <c r="E497" s="3">
        <v>0</v>
      </c>
      <c r="F497" s="3">
        <f t="shared" si="21"/>
        <v>4234233</v>
      </c>
      <c r="G497" s="4">
        <v>11762229.470000001</v>
      </c>
      <c r="H497" s="1">
        <v>1878</v>
      </c>
      <c r="I497" s="11">
        <f t="shared" si="22"/>
        <v>2254.6501597444089</v>
      </c>
      <c r="J497" s="11">
        <f t="shared" si="23"/>
        <v>8517.8181416400421</v>
      </c>
    </row>
    <row r="498" spans="1:10" x14ac:dyDescent="0.25">
      <c r="A498">
        <v>48363</v>
      </c>
      <c r="B498" t="s">
        <v>566</v>
      </c>
      <c r="C498" t="s">
        <v>55</v>
      </c>
      <c r="D498" s="3">
        <v>6321919</v>
      </c>
      <c r="E498" s="3">
        <v>0</v>
      </c>
      <c r="F498" s="3">
        <f t="shared" si="21"/>
        <v>6321919</v>
      </c>
      <c r="G498" s="4">
        <v>4670457.17</v>
      </c>
      <c r="H498" s="1">
        <v>1158.53</v>
      </c>
      <c r="I498" s="11">
        <f t="shared" si="22"/>
        <v>5456.8453125944088</v>
      </c>
      <c r="J498" s="11">
        <f t="shared" si="23"/>
        <v>9488.2102060369616</v>
      </c>
    </row>
    <row r="499" spans="1:10" x14ac:dyDescent="0.25">
      <c r="A499">
        <v>44800</v>
      </c>
      <c r="B499" t="s">
        <v>567</v>
      </c>
      <c r="C499" t="s">
        <v>92</v>
      </c>
      <c r="D499" s="3">
        <v>106288811</v>
      </c>
      <c r="E499" s="3">
        <v>0</v>
      </c>
      <c r="F499" s="3">
        <f t="shared" si="21"/>
        <v>106288811</v>
      </c>
      <c r="G499" s="4">
        <v>109084004.89</v>
      </c>
      <c r="H499" s="1">
        <v>23007.759999999998</v>
      </c>
      <c r="I499" s="11">
        <f t="shared" si="22"/>
        <v>4619.6940075870061</v>
      </c>
      <c r="J499" s="11">
        <f t="shared" si="23"/>
        <v>9360.877194911629</v>
      </c>
    </row>
    <row r="500" spans="1:10" x14ac:dyDescent="0.25">
      <c r="A500">
        <v>49221</v>
      </c>
      <c r="B500" t="s">
        <v>568</v>
      </c>
      <c r="C500" t="s">
        <v>53</v>
      </c>
      <c r="D500" s="3">
        <v>7159247</v>
      </c>
      <c r="E500" s="3">
        <v>0</v>
      </c>
      <c r="F500" s="3">
        <f t="shared" si="21"/>
        <v>7159247</v>
      </c>
      <c r="G500" s="4">
        <v>10172440.24</v>
      </c>
      <c r="H500" s="1">
        <v>1717.63</v>
      </c>
      <c r="I500" s="11">
        <f t="shared" si="22"/>
        <v>4168.096155749492</v>
      </c>
      <c r="J500" s="11">
        <f t="shared" si="23"/>
        <v>10090.466072437021</v>
      </c>
    </row>
    <row r="501" spans="1:10" x14ac:dyDescent="0.25">
      <c r="A501">
        <v>50583</v>
      </c>
      <c r="B501" t="s">
        <v>568</v>
      </c>
      <c r="C501" t="s">
        <v>161</v>
      </c>
      <c r="D501" s="3">
        <v>10230585</v>
      </c>
      <c r="E501" s="3">
        <v>0</v>
      </c>
      <c r="F501" s="3">
        <f t="shared" si="21"/>
        <v>10230585</v>
      </c>
      <c r="G501" s="4">
        <v>4829642.74</v>
      </c>
      <c r="H501" s="1">
        <v>1482.46</v>
      </c>
      <c r="I501" s="11">
        <f t="shared" si="22"/>
        <v>6901.0867072298743</v>
      </c>
      <c r="J501" s="11">
        <f t="shared" si="23"/>
        <v>10158.943742158304</v>
      </c>
    </row>
    <row r="502" spans="1:10" x14ac:dyDescent="0.25">
      <c r="A502">
        <v>46276</v>
      </c>
      <c r="B502" t="s">
        <v>569</v>
      </c>
      <c r="C502" t="s">
        <v>167</v>
      </c>
      <c r="D502" s="3">
        <v>3312464</v>
      </c>
      <c r="E502" s="3">
        <v>995230</v>
      </c>
      <c r="F502" s="3">
        <f t="shared" si="21"/>
        <v>4307694</v>
      </c>
      <c r="G502" s="4">
        <v>3038558.91</v>
      </c>
      <c r="H502" s="1">
        <v>715.94</v>
      </c>
      <c r="I502" s="11">
        <f t="shared" si="22"/>
        <v>6016.8366064195316</v>
      </c>
      <c r="J502" s="11">
        <f t="shared" si="23"/>
        <v>10260.989622035366</v>
      </c>
    </row>
    <row r="503" spans="1:10" x14ac:dyDescent="0.25">
      <c r="A503">
        <v>49528</v>
      </c>
      <c r="B503" t="s">
        <v>569</v>
      </c>
      <c r="C503" t="s">
        <v>20</v>
      </c>
      <c r="D503" s="3">
        <v>2387948</v>
      </c>
      <c r="E503" s="3">
        <v>8189</v>
      </c>
      <c r="F503" s="3">
        <f t="shared" si="21"/>
        <v>2396137</v>
      </c>
      <c r="G503" s="4">
        <v>8249851.7800000003</v>
      </c>
      <c r="H503" s="1">
        <v>1108.43</v>
      </c>
      <c r="I503" s="11">
        <f t="shared" si="22"/>
        <v>2161.7395776007506</v>
      </c>
      <c r="J503" s="11">
        <f t="shared" si="23"/>
        <v>9604.5657190801412</v>
      </c>
    </row>
    <row r="504" spans="1:10" x14ac:dyDescent="0.25">
      <c r="A504">
        <v>46441</v>
      </c>
      <c r="B504" t="s">
        <v>570</v>
      </c>
      <c r="C504" t="s">
        <v>70</v>
      </c>
      <c r="D504" s="3">
        <v>2108900</v>
      </c>
      <c r="E504" s="3">
        <v>0</v>
      </c>
      <c r="F504" s="3">
        <f t="shared" si="21"/>
        <v>2108900</v>
      </c>
      <c r="G504" s="4">
        <v>6541585.5800000001</v>
      </c>
      <c r="H504" s="1">
        <v>954.94</v>
      </c>
      <c r="I504" s="11">
        <f t="shared" si="22"/>
        <v>2208.4109996439565</v>
      </c>
      <c r="J504" s="11">
        <f t="shared" si="23"/>
        <v>9058.6692148197781</v>
      </c>
    </row>
    <row r="505" spans="1:10" x14ac:dyDescent="0.25">
      <c r="A505">
        <v>48538</v>
      </c>
      <c r="B505" t="s">
        <v>570</v>
      </c>
      <c r="C505" t="s">
        <v>231</v>
      </c>
      <c r="D505" s="3">
        <v>1993777</v>
      </c>
      <c r="E505" s="3">
        <v>0</v>
      </c>
      <c r="F505" s="3">
        <f t="shared" si="21"/>
        <v>1993777</v>
      </c>
      <c r="G505" s="4">
        <v>4617722.59</v>
      </c>
      <c r="H505" s="1">
        <v>750.74</v>
      </c>
      <c r="I505" s="11">
        <f t="shared" si="22"/>
        <v>2655.7489943255987</v>
      </c>
      <c r="J505" s="11">
        <f t="shared" si="23"/>
        <v>8806.643565015851</v>
      </c>
    </row>
    <row r="506" spans="1:10" x14ac:dyDescent="0.25">
      <c r="A506">
        <v>49064</v>
      </c>
      <c r="B506" t="s">
        <v>570</v>
      </c>
      <c r="C506" t="s">
        <v>205</v>
      </c>
      <c r="D506" s="3">
        <v>1211054</v>
      </c>
      <c r="E506" s="3">
        <v>0</v>
      </c>
      <c r="F506" s="3">
        <f t="shared" si="21"/>
        <v>1211054</v>
      </c>
      <c r="G506" s="4">
        <v>6455203.6600000001</v>
      </c>
      <c r="H506" s="1">
        <v>707</v>
      </c>
      <c r="I506" s="11">
        <f t="shared" si="22"/>
        <v>1712.947666195191</v>
      </c>
      <c r="J506" s="11">
        <f t="shared" si="23"/>
        <v>10843.363026874116</v>
      </c>
    </row>
    <row r="507" spans="1:10" x14ac:dyDescent="0.25">
      <c r="A507">
        <v>50237</v>
      </c>
      <c r="B507" t="s">
        <v>571</v>
      </c>
      <c r="C507" t="s">
        <v>103</v>
      </c>
      <c r="D507" s="3">
        <v>1767133</v>
      </c>
      <c r="E507" s="3">
        <v>0</v>
      </c>
      <c r="F507" s="3">
        <f t="shared" si="21"/>
        <v>1767133</v>
      </c>
      <c r="G507" s="4">
        <v>2656632.81</v>
      </c>
      <c r="H507" s="1">
        <v>533.16999999999996</v>
      </c>
      <c r="I507" s="11">
        <f t="shared" si="22"/>
        <v>3314.3894067558194</v>
      </c>
      <c r="J507" s="11">
        <f t="shared" si="23"/>
        <v>8297.1018812011189</v>
      </c>
    </row>
    <row r="508" spans="1:10" x14ac:dyDescent="0.25">
      <c r="A508">
        <v>48041</v>
      </c>
      <c r="B508" t="s">
        <v>572</v>
      </c>
      <c r="C508" t="s">
        <v>298</v>
      </c>
      <c r="D508" s="3">
        <v>17849392</v>
      </c>
      <c r="E508" s="3">
        <v>4978029</v>
      </c>
      <c r="F508" s="3">
        <f t="shared" si="21"/>
        <v>22827421</v>
      </c>
      <c r="G508" s="4">
        <v>12977820.890000001</v>
      </c>
      <c r="H508" s="1">
        <v>4081.23</v>
      </c>
      <c r="I508" s="11">
        <f t="shared" si="22"/>
        <v>5593.2699210777146</v>
      </c>
      <c r="J508" s="11">
        <f t="shared" si="23"/>
        <v>8773.1497342712864</v>
      </c>
    </row>
    <row r="509" spans="1:10" x14ac:dyDescent="0.25">
      <c r="A509">
        <v>47381</v>
      </c>
      <c r="B509" t="s">
        <v>573</v>
      </c>
      <c r="C509" t="s">
        <v>163</v>
      </c>
      <c r="D509" s="3">
        <v>13415060</v>
      </c>
      <c r="E509" s="3">
        <v>3632963</v>
      </c>
      <c r="F509" s="3">
        <f t="shared" si="21"/>
        <v>17048023</v>
      </c>
      <c r="G509" s="4">
        <v>13100553.4</v>
      </c>
      <c r="H509" s="1">
        <v>3511.13</v>
      </c>
      <c r="I509" s="11">
        <f t="shared" si="22"/>
        <v>4855.4234676585602</v>
      </c>
      <c r="J509" s="11">
        <f t="shared" si="23"/>
        <v>8586.5736671669802</v>
      </c>
    </row>
    <row r="510" spans="1:10" x14ac:dyDescent="0.25">
      <c r="A510">
        <v>45807</v>
      </c>
      <c r="B510" t="s">
        <v>574</v>
      </c>
      <c r="C510" t="s">
        <v>26</v>
      </c>
      <c r="D510" s="3">
        <v>2707753</v>
      </c>
      <c r="E510" s="3">
        <v>1067706</v>
      </c>
      <c r="F510" s="3">
        <f t="shared" si="21"/>
        <v>3775459</v>
      </c>
      <c r="G510" s="4">
        <v>4932721.3899999997</v>
      </c>
      <c r="H510" s="1">
        <v>917.77</v>
      </c>
      <c r="I510" s="11">
        <f t="shared" si="22"/>
        <v>4113.7311091014089</v>
      </c>
      <c r="J510" s="11">
        <f t="shared" si="23"/>
        <v>9488.4125543436821</v>
      </c>
    </row>
    <row r="511" spans="1:10" x14ac:dyDescent="0.25">
      <c r="A511">
        <v>50427</v>
      </c>
      <c r="B511" t="s">
        <v>575</v>
      </c>
      <c r="C511" t="s">
        <v>145</v>
      </c>
      <c r="D511" s="3">
        <v>33174855</v>
      </c>
      <c r="E511" s="3">
        <v>0</v>
      </c>
      <c r="F511" s="3">
        <f t="shared" si="21"/>
        <v>33174855</v>
      </c>
      <c r="G511" s="4">
        <v>12688806.26</v>
      </c>
      <c r="H511" s="1">
        <v>5779.81</v>
      </c>
      <c r="I511" s="11">
        <f t="shared" si="22"/>
        <v>5739.7829686442974</v>
      </c>
      <c r="J511" s="11">
        <f t="shared" si="23"/>
        <v>7935.1503353916469</v>
      </c>
    </row>
    <row r="512" spans="1:10" x14ac:dyDescent="0.25">
      <c r="A512">
        <v>44818</v>
      </c>
      <c r="B512" t="s">
        <v>576</v>
      </c>
      <c r="C512" t="s">
        <v>167</v>
      </c>
      <c r="D512" s="3">
        <v>24850066</v>
      </c>
      <c r="E512" s="3">
        <v>0</v>
      </c>
      <c r="F512" s="3">
        <f t="shared" si="21"/>
        <v>24850066</v>
      </c>
      <c r="G512" s="4">
        <v>62307614.340000004</v>
      </c>
      <c r="H512" s="1">
        <v>9447.5400000000009</v>
      </c>
      <c r="I512" s="11">
        <f t="shared" si="22"/>
        <v>2630.3213323256632</v>
      </c>
      <c r="J512" s="11">
        <f t="shared" si="23"/>
        <v>9225.4364988134475</v>
      </c>
    </row>
    <row r="513" spans="1:10" x14ac:dyDescent="0.25">
      <c r="A513">
        <v>48223</v>
      </c>
      <c r="B513" t="s">
        <v>577</v>
      </c>
      <c r="C513" t="s">
        <v>38</v>
      </c>
      <c r="D513" s="3">
        <v>27092645</v>
      </c>
      <c r="E513" s="3">
        <v>0</v>
      </c>
      <c r="F513" s="3">
        <f t="shared" si="21"/>
        <v>27092645</v>
      </c>
      <c r="G513" s="4">
        <v>7201625.29</v>
      </c>
      <c r="H513" s="1">
        <v>4149.87</v>
      </c>
      <c r="I513" s="11">
        <f t="shared" si="22"/>
        <v>6528.552701650895</v>
      </c>
      <c r="J513" s="11">
        <f t="shared" si="23"/>
        <v>8263.9384583131523</v>
      </c>
    </row>
    <row r="514" spans="1:10" x14ac:dyDescent="0.25">
      <c r="A514">
        <v>48371</v>
      </c>
      <c r="B514" t="s">
        <v>577</v>
      </c>
      <c r="C514" t="s">
        <v>55</v>
      </c>
      <c r="D514" s="3">
        <v>4392093</v>
      </c>
      <c r="E514" s="3">
        <v>1958957</v>
      </c>
      <c r="F514" s="3">
        <f t="shared" si="21"/>
        <v>6351050</v>
      </c>
      <c r="G514" s="4">
        <v>4652298.3899999997</v>
      </c>
      <c r="H514" s="1">
        <v>1108.23</v>
      </c>
      <c r="I514" s="11">
        <f t="shared" si="22"/>
        <v>5730.8049773061548</v>
      </c>
      <c r="J514" s="11">
        <f t="shared" si="23"/>
        <v>9928.7588226270727</v>
      </c>
    </row>
    <row r="515" spans="1:10" x14ac:dyDescent="0.25">
      <c r="A515">
        <v>50062</v>
      </c>
      <c r="B515" t="s">
        <v>577</v>
      </c>
      <c r="C515" t="s">
        <v>22</v>
      </c>
      <c r="D515" s="3">
        <v>13243698</v>
      </c>
      <c r="E515" s="3">
        <v>0</v>
      </c>
      <c r="F515" s="3">
        <f t="shared" si="21"/>
        <v>13243698</v>
      </c>
      <c r="G515" s="4">
        <v>9422905.5600000005</v>
      </c>
      <c r="H515" s="1">
        <v>2412.5100000000002</v>
      </c>
      <c r="I515" s="11">
        <f t="shared" si="22"/>
        <v>5489.592996505713</v>
      </c>
      <c r="J515" s="11">
        <f t="shared" si="23"/>
        <v>9395.4443960854042</v>
      </c>
    </row>
    <row r="516" spans="1:10" x14ac:dyDescent="0.25">
      <c r="A516">
        <v>44719</v>
      </c>
      <c r="B516" t="s">
        <v>578</v>
      </c>
      <c r="C516" t="s">
        <v>163</v>
      </c>
      <c r="D516" s="3">
        <v>5906715</v>
      </c>
      <c r="E516" s="3">
        <v>0</v>
      </c>
      <c r="F516" s="3">
        <f t="shared" si="21"/>
        <v>5906715</v>
      </c>
      <c r="G516" s="4">
        <v>3439380.73</v>
      </c>
      <c r="H516" s="1">
        <v>870.5</v>
      </c>
      <c r="I516" s="11">
        <f t="shared" si="22"/>
        <v>6785.4279149913846</v>
      </c>
      <c r="J516" s="11">
        <f t="shared" si="23"/>
        <v>10736.468385985067</v>
      </c>
    </row>
    <row r="517" spans="1:10" x14ac:dyDescent="0.25">
      <c r="A517">
        <v>45997</v>
      </c>
      <c r="B517" t="s">
        <v>579</v>
      </c>
      <c r="C517" t="s">
        <v>62</v>
      </c>
      <c r="D517" s="3">
        <v>9535660</v>
      </c>
      <c r="E517" s="3">
        <v>0</v>
      </c>
      <c r="F517" s="3">
        <f t="shared" si="21"/>
        <v>9535660</v>
      </c>
      <c r="G517" s="4">
        <v>3367753.6</v>
      </c>
      <c r="H517" s="1">
        <v>1623.81</v>
      </c>
      <c r="I517" s="11">
        <f t="shared" si="22"/>
        <v>5872.3988643991606</v>
      </c>
      <c r="J517" s="11">
        <f t="shared" si="23"/>
        <v>7946.3814116183548</v>
      </c>
    </row>
    <row r="518" spans="1:10" x14ac:dyDescent="0.25">
      <c r="A518">
        <v>48587</v>
      </c>
      <c r="B518" t="s">
        <v>580</v>
      </c>
      <c r="C518" t="s">
        <v>149</v>
      </c>
      <c r="D518" s="3">
        <v>3661256</v>
      </c>
      <c r="E518" s="3">
        <v>0</v>
      </c>
      <c r="F518" s="3">
        <f t="shared" si="21"/>
        <v>3661256</v>
      </c>
      <c r="G518" s="4">
        <v>5509919.0800000001</v>
      </c>
      <c r="H518" s="1">
        <v>969.83</v>
      </c>
      <c r="I518" s="11">
        <f t="shared" si="22"/>
        <v>3775.1523462874934</v>
      </c>
      <c r="J518" s="11">
        <f t="shared" si="23"/>
        <v>9456.4769908128219</v>
      </c>
    </row>
    <row r="519" spans="1:10" x14ac:dyDescent="0.25">
      <c r="A519">
        <v>44727</v>
      </c>
      <c r="B519" t="s">
        <v>581</v>
      </c>
      <c r="C519" t="s">
        <v>432</v>
      </c>
      <c r="D519" s="3">
        <v>7677062</v>
      </c>
      <c r="E519" s="3">
        <v>0</v>
      </c>
      <c r="F519" s="3">
        <f t="shared" si="21"/>
        <v>7677062</v>
      </c>
      <c r="G519" s="4">
        <v>10776332.109999999</v>
      </c>
      <c r="H519" s="1">
        <v>2129.16</v>
      </c>
      <c r="I519" s="11">
        <f t="shared" si="22"/>
        <v>3605.6764169907383</v>
      </c>
      <c r="J519" s="11">
        <f t="shared" si="23"/>
        <v>8666.9832750944042</v>
      </c>
    </row>
    <row r="520" spans="1:10" x14ac:dyDescent="0.25">
      <c r="A520">
        <v>44826</v>
      </c>
      <c r="B520" t="s">
        <v>582</v>
      </c>
      <c r="C520" t="s">
        <v>127</v>
      </c>
      <c r="D520" s="3">
        <v>4114226</v>
      </c>
      <c r="E520" s="3">
        <v>0</v>
      </c>
      <c r="F520" s="3">
        <f t="shared" si="21"/>
        <v>4114226</v>
      </c>
      <c r="G520" s="4">
        <v>13456541.6</v>
      </c>
      <c r="H520" s="1">
        <v>1907.84</v>
      </c>
      <c r="I520" s="11">
        <f t="shared" si="22"/>
        <v>2156.4837722240859</v>
      </c>
      <c r="J520" s="11">
        <f t="shared" si="23"/>
        <v>9209.7700016772906</v>
      </c>
    </row>
    <row r="521" spans="1:10" x14ac:dyDescent="0.25">
      <c r="A521">
        <v>44834</v>
      </c>
      <c r="B521" t="s">
        <v>583</v>
      </c>
      <c r="C521" t="s">
        <v>22</v>
      </c>
      <c r="D521" s="3">
        <v>38336454</v>
      </c>
      <c r="E521" s="3">
        <v>0</v>
      </c>
      <c r="F521" s="3">
        <f t="shared" si="21"/>
        <v>38336454</v>
      </c>
      <c r="G521" s="4">
        <v>13529363.16</v>
      </c>
      <c r="H521" s="1">
        <v>5036.51</v>
      </c>
      <c r="I521" s="11">
        <f t="shared" si="22"/>
        <v>7611.7100929016324</v>
      </c>
      <c r="J521" s="11">
        <f t="shared" si="23"/>
        <v>10297.967672058627</v>
      </c>
    </row>
    <row r="522" spans="1:10" x14ac:dyDescent="0.25">
      <c r="A522">
        <v>50294</v>
      </c>
      <c r="B522" t="s">
        <v>584</v>
      </c>
      <c r="C522" t="s">
        <v>170</v>
      </c>
      <c r="D522" s="3">
        <v>2909466</v>
      </c>
      <c r="E522" s="3">
        <v>0</v>
      </c>
      <c r="F522" s="3">
        <f t="shared" si="21"/>
        <v>2909466</v>
      </c>
      <c r="G522" s="4">
        <v>2438623.3199999998</v>
      </c>
      <c r="H522" s="1">
        <v>639.13</v>
      </c>
      <c r="I522" s="11">
        <f t="shared" si="22"/>
        <v>4552.2288110400077</v>
      </c>
      <c r="J522" s="11">
        <f t="shared" si="23"/>
        <v>8367.7644923567987</v>
      </c>
    </row>
    <row r="523" spans="1:10" x14ac:dyDescent="0.25">
      <c r="A523">
        <v>49239</v>
      </c>
      <c r="B523" t="s">
        <v>585</v>
      </c>
      <c r="C523" t="s">
        <v>53</v>
      </c>
      <c r="D523" s="3">
        <v>15665438</v>
      </c>
      <c r="E523" s="3">
        <v>0</v>
      </c>
      <c r="F523" s="3">
        <f t="shared" si="21"/>
        <v>15665438</v>
      </c>
      <c r="G523" s="4">
        <v>4340248.6500000004</v>
      </c>
      <c r="H523" s="1">
        <v>2195.79</v>
      </c>
      <c r="I523" s="11">
        <f t="shared" si="22"/>
        <v>7134.306103953475</v>
      </c>
      <c r="J523" s="11">
        <f t="shared" si="23"/>
        <v>9110.9289367380297</v>
      </c>
    </row>
    <row r="524" spans="1:10" x14ac:dyDescent="0.25">
      <c r="A524">
        <v>44842</v>
      </c>
      <c r="B524" t="s">
        <v>586</v>
      </c>
      <c r="C524" t="s">
        <v>67</v>
      </c>
      <c r="D524" s="3">
        <v>59300702</v>
      </c>
      <c r="E524" s="3">
        <v>0</v>
      </c>
      <c r="F524" s="3">
        <f t="shared" si="21"/>
        <v>59300702</v>
      </c>
      <c r="G524" s="4">
        <v>9179158.6600000001</v>
      </c>
      <c r="H524" s="1">
        <v>5511.43</v>
      </c>
      <c r="I524" s="11">
        <f t="shared" si="22"/>
        <v>10759.58544334229</v>
      </c>
      <c r="J524" s="11">
        <f t="shared" si="23"/>
        <v>12425.062217972467</v>
      </c>
    </row>
    <row r="525" spans="1:10" x14ac:dyDescent="0.25">
      <c r="A525">
        <v>44859</v>
      </c>
      <c r="B525" t="s">
        <v>587</v>
      </c>
      <c r="C525" t="s">
        <v>55</v>
      </c>
      <c r="D525" s="3">
        <v>5501354</v>
      </c>
      <c r="E525" s="3">
        <v>0</v>
      </c>
      <c r="F525" s="3">
        <f t="shared" ref="F525:F588" si="24">D525+E525</f>
        <v>5501354</v>
      </c>
      <c r="G525" s="4">
        <v>11769421.720000001</v>
      </c>
      <c r="H525" s="1">
        <v>1758.85</v>
      </c>
      <c r="I525" s="11">
        <f t="shared" ref="I525:I588" si="25">F525/H525</f>
        <v>3127.8130596696706</v>
      </c>
      <c r="J525" s="11">
        <f t="shared" ref="J525:J588" si="26">(F525+G525)/H525</f>
        <v>9819.3568070045767</v>
      </c>
    </row>
    <row r="526" spans="1:10" x14ac:dyDescent="0.25">
      <c r="A526">
        <v>50658</v>
      </c>
      <c r="B526" t="s">
        <v>588</v>
      </c>
      <c r="C526" t="s">
        <v>123</v>
      </c>
      <c r="D526" s="3">
        <v>1747832</v>
      </c>
      <c r="E526" s="3">
        <v>722662</v>
      </c>
      <c r="F526" s="3">
        <f t="shared" si="24"/>
        <v>2470494</v>
      </c>
      <c r="G526" s="4">
        <v>2267291.23</v>
      </c>
      <c r="H526" s="1">
        <v>470.96</v>
      </c>
      <c r="I526" s="11">
        <f t="shared" si="25"/>
        <v>5245.655682011211</v>
      </c>
      <c r="J526" s="11">
        <f t="shared" si="26"/>
        <v>10059.846335145237</v>
      </c>
    </row>
    <row r="527" spans="1:10" x14ac:dyDescent="0.25">
      <c r="A527">
        <v>47274</v>
      </c>
      <c r="B527" t="s">
        <v>589</v>
      </c>
      <c r="C527" t="s">
        <v>72</v>
      </c>
      <c r="D527" s="3">
        <v>18465647</v>
      </c>
      <c r="E527" s="3">
        <v>0</v>
      </c>
      <c r="F527" s="3">
        <f t="shared" si="24"/>
        <v>18465647</v>
      </c>
      <c r="G527" s="4">
        <v>5699949.5800000001</v>
      </c>
      <c r="H527" s="1">
        <v>2510.83</v>
      </c>
      <c r="I527" s="11">
        <f t="shared" si="25"/>
        <v>7354.3995411875758</v>
      </c>
      <c r="J527" s="11">
        <f t="shared" si="26"/>
        <v>9624.5451026154697</v>
      </c>
    </row>
    <row r="528" spans="1:10" x14ac:dyDescent="0.25">
      <c r="A528">
        <v>47092</v>
      </c>
      <c r="B528" t="s">
        <v>590</v>
      </c>
      <c r="C528" t="s">
        <v>45</v>
      </c>
      <c r="D528" s="3">
        <v>5648553</v>
      </c>
      <c r="E528" s="3">
        <v>1613171</v>
      </c>
      <c r="F528" s="3">
        <f t="shared" si="24"/>
        <v>7261724</v>
      </c>
      <c r="G528" s="4">
        <v>4588256.1500000004</v>
      </c>
      <c r="H528" s="1">
        <v>1288.5</v>
      </c>
      <c r="I528" s="11">
        <f t="shared" si="25"/>
        <v>5635.7966627861852</v>
      </c>
      <c r="J528" s="11">
        <f t="shared" si="26"/>
        <v>9196.7249902987969</v>
      </c>
    </row>
    <row r="529" spans="1:10" x14ac:dyDescent="0.25">
      <c r="A529">
        <v>48652</v>
      </c>
      <c r="B529" t="s">
        <v>591</v>
      </c>
      <c r="C529" t="s">
        <v>592</v>
      </c>
      <c r="D529" s="3">
        <v>11009348</v>
      </c>
      <c r="E529" s="3">
        <v>0</v>
      </c>
      <c r="F529" s="3">
        <f t="shared" si="24"/>
        <v>11009348</v>
      </c>
      <c r="G529" s="4">
        <v>13524108.960000001</v>
      </c>
      <c r="H529" s="1">
        <v>2473.02</v>
      </c>
      <c r="I529" s="11">
        <f t="shared" si="25"/>
        <v>4451.7828404137454</v>
      </c>
      <c r="J529" s="11">
        <f t="shared" si="26"/>
        <v>9920.4442180006645</v>
      </c>
    </row>
    <row r="530" spans="1:10" x14ac:dyDescent="0.25">
      <c r="A530">
        <v>44867</v>
      </c>
      <c r="B530" t="s">
        <v>593</v>
      </c>
      <c r="C530" t="s">
        <v>163</v>
      </c>
      <c r="D530" s="3">
        <v>62218998</v>
      </c>
      <c r="E530" s="3">
        <v>0</v>
      </c>
      <c r="F530" s="3">
        <f t="shared" si="24"/>
        <v>62218998</v>
      </c>
      <c r="G530" s="4">
        <v>2956902.56</v>
      </c>
      <c r="H530" s="1">
        <v>5094.51</v>
      </c>
      <c r="I530" s="11">
        <f t="shared" si="25"/>
        <v>12212.950411325131</v>
      </c>
      <c r="J530" s="11">
        <f t="shared" si="26"/>
        <v>12793.360020885228</v>
      </c>
    </row>
    <row r="531" spans="1:10" x14ac:dyDescent="0.25">
      <c r="A531">
        <v>44875</v>
      </c>
      <c r="B531" t="s">
        <v>594</v>
      </c>
      <c r="C531" t="s">
        <v>38</v>
      </c>
      <c r="D531" s="3">
        <v>61110711</v>
      </c>
      <c r="E531" s="3">
        <v>0</v>
      </c>
      <c r="F531" s="3">
        <f t="shared" si="24"/>
        <v>61110711</v>
      </c>
      <c r="G531" s="4">
        <v>15056564.85</v>
      </c>
      <c r="H531" s="1">
        <v>7706.11</v>
      </c>
      <c r="I531" s="11">
        <f t="shared" si="25"/>
        <v>7930.1633379227651</v>
      </c>
      <c r="J531" s="11">
        <f t="shared" si="26"/>
        <v>9884.0109795993048</v>
      </c>
    </row>
    <row r="532" spans="1:10" x14ac:dyDescent="0.25">
      <c r="A532">
        <v>47969</v>
      </c>
      <c r="B532" t="s">
        <v>595</v>
      </c>
      <c r="C532" t="s">
        <v>158</v>
      </c>
      <c r="D532" s="3">
        <v>1331591</v>
      </c>
      <c r="E532" s="3">
        <v>0</v>
      </c>
      <c r="F532" s="3">
        <f t="shared" si="24"/>
        <v>1331591</v>
      </c>
      <c r="G532" s="4">
        <v>6077862.04</v>
      </c>
      <c r="H532" s="1">
        <v>721.27</v>
      </c>
      <c r="I532" s="11">
        <f t="shared" si="25"/>
        <v>1846.175496000111</v>
      </c>
      <c r="J532" s="11">
        <f t="shared" si="26"/>
        <v>10272.786945249352</v>
      </c>
    </row>
    <row r="533" spans="1:10" x14ac:dyDescent="0.25">
      <c r="A533">
        <v>46151</v>
      </c>
      <c r="B533" t="s">
        <v>596</v>
      </c>
      <c r="C533" t="s">
        <v>237</v>
      </c>
      <c r="D533" s="3">
        <v>17632218</v>
      </c>
      <c r="E533" s="3">
        <v>5853455</v>
      </c>
      <c r="F533" s="3">
        <f t="shared" si="24"/>
        <v>23485673</v>
      </c>
      <c r="G533" s="4">
        <v>7954867.9400000004</v>
      </c>
      <c r="H533" s="1">
        <v>2851.33</v>
      </c>
      <c r="I533" s="11">
        <f t="shared" si="25"/>
        <v>8236.7432040486365</v>
      </c>
      <c r="J533" s="11">
        <f t="shared" si="26"/>
        <v>11026.622993480236</v>
      </c>
    </row>
    <row r="534" spans="1:10" x14ac:dyDescent="0.25">
      <c r="A534">
        <v>44883</v>
      </c>
      <c r="B534" t="s">
        <v>597</v>
      </c>
      <c r="C534" t="s">
        <v>22</v>
      </c>
      <c r="D534" s="3">
        <v>16104840</v>
      </c>
      <c r="E534" s="3">
        <v>0</v>
      </c>
      <c r="F534" s="3">
        <f t="shared" si="24"/>
        <v>16104840</v>
      </c>
      <c r="G534" s="4">
        <v>7870647.1100000003</v>
      </c>
      <c r="H534" s="1">
        <v>2551.9</v>
      </c>
      <c r="I534" s="11">
        <f t="shared" si="25"/>
        <v>6310.921274344606</v>
      </c>
      <c r="J534" s="11">
        <f t="shared" si="26"/>
        <v>9395.1514988831841</v>
      </c>
    </row>
    <row r="535" spans="1:10" x14ac:dyDescent="0.25">
      <c r="A535">
        <v>49098</v>
      </c>
      <c r="B535" t="s">
        <v>598</v>
      </c>
      <c r="C535" t="s">
        <v>165</v>
      </c>
      <c r="D535" s="3">
        <v>11123523</v>
      </c>
      <c r="E535" s="3">
        <v>6255346</v>
      </c>
      <c r="F535" s="3">
        <f t="shared" si="24"/>
        <v>17378869</v>
      </c>
      <c r="G535" s="4">
        <v>17635364.18</v>
      </c>
      <c r="H535" s="1">
        <v>3775.29</v>
      </c>
      <c r="I535" s="11">
        <f t="shared" si="25"/>
        <v>4603.3202747338619</v>
      </c>
      <c r="J535" s="11">
        <f t="shared" si="26"/>
        <v>9274.5810732420559</v>
      </c>
    </row>
    <row r="536" spans="1:10" x14ac:dyDescent="0.25">
      <c r="A536">
        <v>46243</v>
      </c>
      <c r="B536" t="s">
        <v>599</v>
      </c>
      <c r="C536" t="s">
        <v>167</v>
      </c>
      <c r="D536" s="3">
        <v>9285598</v>
      </c>
      <c r="E536" s="3">
        <v>0</v>
      </c>
      <c r="F536" s="3">
        <f t="shared" si="24"/>
        <v>9285598</v>
      </c>
      <c r="G536" s="4">
        <v>17869713.329999998</v>
      </c>
      <c r="H536" s="1">
        <v>2995.47</v>
      </c>
      <c r="I536" s="11">
        <f t="shared" si="25"/>
        <v>3099.8801523634024</v>
      </c>
      <c r="J536" s="11">
        <f t="shared" si="26"/>
        <v>9065.4592868564869</v>
      </c>
    </row>
    <row r="537" spans="1:10" x14ac:dyDescent="0.25">
      <c r="A537">
        <v>47399</v>
      </c>
      <c r="B537" t="s">
        <v>600</v>
      </c>
      <c r="C537" t="s">
        <v>163</v>
      </c>
      <c r="D537" s="3">
        <v>13655416</v>
      </c>
      <c r="E537" s="3">
        <v>0</v>
      </c>
      <c r="F537" s="3">
        <f t="shared" si="24"/>
        <v>13655416</v>
      </c>
      <c r="G537" s="4">
        <v>3958685.87</v>
      </c>
      <c r="H537" s="1">
        <v>1832.54</v>
      </c>
      <c r="I537" s="11">
        <f t="shared" si="25"/>
        <v>7451.6332522073189</v>
      </c>
      <c r="J537" s="11">
        <f t="shared" si="26"/>
        <v>9611.8512392635366</v>
      </c>
    </row>
    <row r="538" spans="1:10" x14ac:dyDescent="0.25">
      <c r="A538">
        <v>44891</v>
      </c>
      <c r="B538" t="s">
        <v>601</v>
      </c>
      <c r="C538" t="s">
        <v>273</v>
      </c>
      <c r="D538" s="3">
        <v>12382237</v>
      </c>
      <c r="E538" s="3">
        <v>0</v>
      </c>
      <c r="F538" s="3">
        <f t="shared" si="24"/>
        <v>12382237</v>
      </c>
      <c r="G538" s="4">
        <v>11332702.76</v>
      </c>
      <c r="H538" s="1">
        <v>2882.42</v>
      </c>
      <c r="I538" s="11">
        <f t="shared" si="25"/>
        <v>4295.7782002622798</v>
      </c>
      <c r="J538" s="11">
        <f t="shared" si="26"/>
        <v>8227.4407477050518</v>
      </c>
    </row>
    <row r="539" spans="1:10" x14ac:dyDescent="0.25">
      <c r="A539">
        <v>45617</v>
      </c>
      <c r="B539" t="s">
        <v>602</v>
      </c>
      <c r="C539" t="s">
        <v>89</v>
      </c>
      <c r="D539" s="3">
        <v>14721835</v>
      </c>
      <c r="E539" s="3">
        <v>0</v>
      </c>
      <c r="F539" s="3">
        <f t="shared" si="24"/>
        <v>14721835</v>
      </c>
      <c r="G539" s="4">
        <v>7365646.3700000001</v>
      </c>
      <c r="H539" s="1">
        <v>2444.4299999999998</v>
      </c>
      <c r="I539" s="11">
        <f t="shared" si="25"/>
        <v>6022.6044517535793</v>
      </c>
      <c r="J539" s="11">
        <f t="shared" si="26"/>
        <v>9035.841226789069</v>
      </c>
    </row>
    <row r="540" spans="1:10" x14ac:dyDescent="0.25">
      <c r="A540">
        <v>44909</v>
      </c>
      <c r="B540" t="s">
        <v>603</v>
      </c>
      <c r="C540" t="s">
        <v>38</v>
      </c>
      <c r="D540" s="3">
        <v>109595425</v>
      </c>
      <c r="E540" s="3">
        <v>0</v>
      </c>
      <c r="F540" s="3">
        <f t="shared" si="24"/>
        <v>109595425</v>
      </c>
      <c r="G540" s="4">
        <v>220353539.91</v>
      </c>
      <c r="H540" s="1">
        <v>32670.69</v>
      </c>
      <c r="I540" s="11">
        <f t="shared" si="25"/>
        <v>3354.5488326080658</v>
      </c>
      <c r="J540" s="11">
        <f t="shared" si="26"/>
        <v>10099.234662934881</v>
      </c>
    </row>
    <row r="541" spans="1:10" x14ac:dyDescent="0.25">
      <c r="A541">
        <v>44917</v>
      </c>
      <c r="B541" t="s">
        <v>604</v>
      </c>
      <c r="C541" t="s">
        <v>127</v>
      </c>
      <c r="D541" s="3">
        <v>1721738</v>
      </c>
      <c r="E541" s="3">
        <v>0</v>
      </c>
      <c r="F541" s="3">
        <f t="shared" si="24"/>
        <v>1721738</v>
      </c>
      <c r="G541" s="4">
        <v>3939469.99</v>
      </c>
      <c r="H541" s="1">
        <v>767.95</v>
      </c>
      <c r="I541" s="11">
        <f t="shared" si="25"/>
        <v>2241.9923172081512</v>
      </c>
      <c r="J541" s="11">
        <f t="shared" si="26"/>
        <v>7371.8445081059963</v>
      </c>
    </row>
    <row r="542" spans="1:10" x14ac:dyDescent="0.25">
      <c r="A542">
        <v>91397</v>
      </c>
      <c r="B542" t="s">
        <v>605</v>
      </c>
      <c r="C542" t="s">
        <v>183</v>
      </c>
      <c r="D542" s="3">
        <v>4844701</v>
      </c>
      <c r="E542" s="3">
        <v>37112</v>
      </c>
      <c r="F542" s="3">
        <f t="shared" si="24"/>
        <v>4881813</v>
      </c>
      <c r="G542" s="4">
        <v>3790997.17</v>
      </c>
      <c r="H542" s="1">
        <v>888.71</v>
      </c>
      <c r="I542" s="11">
        <f t="shared" si="25"/>
        <v>5493.1451204554915</v>
      </c>
      <c r="J542" s="11">
        <f t="shared" si="26"/>
        <v>9758.8754149272536</v>
      </c>
    </row>
    <row r="543" spans="1:10" x14ac:dyDescent="0.25">
      <c r="A543">
        <v>48876</v>
      </c>
      <c r="B543" t="s">
        <v>606</v>
      </c>
      <c r="C543" t="s">
        <v>227</v>
      </c>
      <c r="D543" s="3">
        <v>9008582</v>
      </c>
      <c r="E543" s="3">
        <v>0</v>
      </c>
      <c r="F543" s="3">
        <f t="shared" si="24"/>
        <v>9008582</v>
      </c>
      <c r="G543" s="4">
        <v>17163902.329999998</v>
      </c>
      <c r="H543" s="1">
        <v>3043.58</v>
      </c>
      <c r="I543" s="11">
        <f t="shared" si="25"/>
        <v>2959.863713127304</v>
      </c>
      <c r="J543" s="11">
        <f t="shared" si="26"/>
        <v>8599.2431051590556</v>
      </c>
    </row>
    <row r="544" spans="1:10" x14ac:dyDescent="0.25">
      <c r="A544">
        <v>46680</v>
      </c>
      <c r="B544" t="s">
        <v>607</v>
      </c>
      <c r="C544" t="s">
        <v>36</v>
      </c>
      <c r="D544" s="3">
        <v>2768022</v>
      </c>
      <c r="E544" s="3">
        <v>1208999</v>
      </c>
      <c r="F544" s="3">
        <f t="shared" si="24"/>
        <v>3977021</v>
      </c>
      <c r="G544" s="4">
        <v>3211982.96</v>
      </c>
      <c r="H544" s="1">
        <v>720.11</v>
      </c>
      <c r="I544" s="11">
        <f t="shared" si="25"/>
        <v>5522.7965171987616</v>
      </c>
      <c r="J544" s="11">
        <f t="shared" si="26"/>
        <v>9983.2025107275276</v>
      </c>
    </row>
    <row r="545" spans="1:10" x14ac:dyDescent="0.25">
      <c r="A545">
        <v>46201</v>
      </c>
      <c r="B545" t="s">
        <v>608</v>
      </c>
      <c r="C545" t="s">
        <v>294</v>
      </c>
      <c r="D545" s="3">
        <v>2723501</v>
      </c>
      <c r="E545" s="3">
        <v>1819784</v>
      </c>
      <c r="F545" s="3">
        <f t="shared" si="24"/>
        <v>4543285</v>
      </c>
      <c r="G545" s="4">
        <v>5038282.9000000004</v>
      </c>
      <c r="H545" s="1">
        <v>917.4</v>
      </c>
      <c r="I545" s="11">
        <f t="shared" si="25"/>
        <v>4952.3490298670158</v>
      </c>
      <c r="J545" s="11">
        <f t="shared" si="26"/>
        <v>10444.264115979944</v>
      </c>
    </row>
    <row r="546" spans="1:10" x14ac:dyDescent="0.25">
      <c r="A546">
        <v>45922</v>
      </c>
      <c r="B546" t="s">
        <v>609</v>
      </c>
      <c r="C546" t="s">
        <v>24</v>
      </c>
      <c r="D546" s="3">
        <v>969674</v>
      </c>
      <c r="E546" s="3">
        <v>0</v>
      </c>
      <c r="F546" s="3">
        <f t="shared" si="24"/>
        <v>969674</v>
      </c>
      <c r="G546" s="4">
        <v>7874570.1699999999</v>
      </c>
      <c r="H546" s="1">
        <v>814.05</v>
      </c>
      <c r="I546" s="11">
        <f t="shared" si="25"/>
        <v>1191.1725323997298</v>
      </c>
      <c r="J546" s="11">
        <f t="shared" si="26"/>
        <v>10864.497475585038</v>
      </c>
    </row>
    <row r="547" spans="1:10" x14ac:dyDescent="0.25">
      <c r="A547">
        <v>50591</v>
      </c>
      <c r="B547" t="s">
        <v>610</v>
      </c>
      <c r="C547" t="s">
        <v>161</v>
      </c>
      <c r="D547" s="3">
        <v>8033201</v>
      </c>
      <c r="E547" s="3">
        <v>1680251</v>
      </c>
      <c r="F547" s="3">
        <f t="shared" si="24"/>
        <v>9713452</v>
      </c>
      <c r="G547" s="4">
        <v>7008844.0199999996</v>
      </c>
      <c r="H547" s="1">
        <v>1712.35</v>
      </c>
      <c r="I547" s="11">
        <f t="shared" si="25"/>
        <v>5672.5856279382142</v>
      </c>
      <c r="J547" s="11">
        <f t="shared" si="26"/>
        <v>9765.6997810027151</v>
      </c>
    </row>
    <row r="548" spans="1:10" x14ac:dyDescent="0.25">
      <c r="A548">
        <v>48694</v>
      </c>
      <c r="B548" t="s">
        <v>611</v>
      </c>
      <c r="C548" t="s">
        <v>118</v>
      </c>
      <c r="D548" s="3">
        <v>9342196</v>
      </c>
      <c r="E548" s="3">
        <v>0</v>
      </c>
      <c r="F548" s="3">
        <f t="shared" si="24"/>
        <v>9342196</v>
      </c>
      <c r="G548" s="4">
        <v>24564297.18</v>
      </c>
      <c r="H548" s="1">
        <v>3131.04</v>
      </c>
      <c r="I548" s="11">
        <f t="shared" si="25"/>
        <v>2983.7357555317085</v>
      </c>
      <c r="J548" s="11">
        <f t="shared" si="26"/>
        <v>10829.147241811028</v>
      </c>
    </row>
    <row r="549" spans="1:10" x14ac:dyDescent="0.25">
      <c r="A549">
        <v>44925</v>
      </c>
      <c r="B549" t="s">
        <v>612</v>
      </c>
      <c r="C549" t="s">
        <v>89</v>
      </c>
      <c r="D549" s="3">
        <v>18570396</v>
      </c>
      <c r="E549" s="3">
        <v>10204310</v>
      </c>
      <c r="F549" s="3">
        <f t="shared" si="24"/>
        <v>28774706</v>
      </c>
      <c r="G549" s="4">
        <v>12514591.93</v>
      </c>
      <c r="H549" s="1">
        <v>4428.05</v>
      </c>
      <c r="I549" s="11">
        <f t="shared" si="25"/>
        <v>6498.2793780558031</v>
      </c>
      <c r="J549" s="11">
        <f t="shared" si="26"/>
        <v>9324.4877383950043</v>
      </c>
    </row>
    <row r="550" spans="1:10" x14ac:dyDescent="0.25">
      <c r="A550">
        <v>50302</v>
      </c>
      <c r="B550" t="s">
        <v>613</v>
      </c>
      <c r="C550" t="s">
        <v>170</v>
      </c>
      <c r="D550" s="3">
        <v>8284567</v>
      </c>
      <c r="E550" s="3">
        <v>0</v>
      </c>
      <c r="F550" s="3">
        <f t="shared" si="24"/>
        <v>8284567</v>
      </c>
      <c r="G550" s="4">
        <v>6026826.46</v>
      </c>
      <c r="H550" s="1">
        <v>1492.28</v>
      </c>
      <c r="I550" s="11">
        <f t="shared" si="25"/>
        <v>5551.6169887688638</v>
      </c>
      <c r="J550" s="11">
        <f t="shared" si="26"/>
        <v>9590.2869836759874</v>
      </c>
    </row>
    <row r="551" spans="1:10" x14ac:dyDescent="0.25">
      <c r="A551">
        <v>49957</v>
      </c>
      <c r="B551" t="s">
        <v>614</v>
      </c>
      <c r="C551" t="s">
        <v>28</v>
      </c>
      <c r="D551" s="3">
        <v>5965979</v>
      </c>
      <c r="E551" s="3">
        <v>0</v>
      </c>
      <c r="F551" s="3">
        <f t="shared" si="24"/>
        <v>5965979</v>
      </c>
      <c r="G551" s="4">
        <v>5479338.75</v>
      </c>
      <c r="H551" s="1">
        <v>1304</v>
      </c>
      <c r="I551" s="11">
        <f t="shared" si="25"/>
        <v>4575.1372699386502</v>
      </c>
      <c r="J551" s="11">
        <f t="shared" si="26"/>
        <v>8777.0841641104289</v>
      </c>
    </row>
    <row r="552" spans="1:10" x14ac:dyDescent="0.25">
      <c r="A552">
        <v>49296</v>
      </c>
      <c r="B552" t="s">
        <v>615</v>
      </c>
      <c r="C552" t="s">
        <v>183</v>
      </c>
      <c r="D552" s="3">
        <v>3272417</v>
      </c>
      <c r="E552" s="3">
        <v>1403014</v>
      </c>
      <c r="F552" s="3">
        <f t="shared" si="24"/>
        <v>4675431</v>
      </c>
      <c r="G552" s="4">
        <v>4168784.47</v>
      </c>
      <c r="H552" s="1">
        <v>850.82</v>
      </c>
      <c r="I552" s="11">
        <f t="shared" si="25"/>
        <v>5495.2058014621189</v>
      </c>
      <c r="J552" s="11">
        <f t="shared" si="26"/>
        <v>10394.931325074635</v>
      </c>
    </row>
    <row r="553" spans="1:10" x14ac:dyDescent="0.25">
      <c r="A553">
        <v>50070</v>
      </c>
      <c r="B553" t="s">
        <v>616</v>
      </c>
      <c r="C553" t="s">
        <v>22</v>
      </c>
      <c r="D553" s="3">
        <v>31853447</v>
      </c>
      <c r="E553" s="3">
        <v>0</v>
      </c>
      <c r="F553" s="3">
        <f t="shared" si="24"/>
        <v>31853447</v>
      </c>
      <c r="G553" s="4">
        <v>4497480.57</v>
      </c>
      <c r="H553" s="1">
        <v>4055.61</v>
      </c>
      <c r="I553" s="11">
        <f t="shared" si="25"/>
        <v>7854.169163208494</v>
      </c>
      <c r="J553" s="11">
        <f t="shared" si="26"/>
        <v>8963.1220876760835</v>
      </c>
    </row>
    <row r="554" spans="1:10" x14ac:dyDescent="0.25">
      <c r="A554">
        <v>46011</v>
      </c>
      <c r="B554" t="s">
        <v>617</v>
      </c>
      <c r="C554" t="s">
        <v>62</v>
      </c>
      <c r="D554" s="3">
        <v>3858055</v>
      </c>
      <c r="E554" s="3">
        <v>0</v>
      </c>
      <c r="F554" s="3">
        <f t="shared" si="24"/>
        <v>3858055</v>
      </c>
      <c r="G554" s="4">
        <v>7777999.6699999999</v>
      </c>
      <c r="H554" s="1">
        <v>1419.56</v>
      </c>
      <c r="I554" s="11">
        <f t="shared" si="25"/>
        <v>2717.7822705627095</v>
      </c>
      <c r="J554" s="11">
        <f t="shared" si="26"/>
        <v>8196.9445955084684</v>
      </c>
    </row>
    <row r="555" spans="1:10" x14ac:dyDescent="0.25">
      <c r="A555">
        <v>49536</v>
      </c>
      <c r="B555" t="s">
        <v>618</v>
      </c>
      <c r="C555" t="s">
        <v>20</v>
      </c>
      <c r="D555" s="3">
        <v>4374808</v>
      </c>
      <c r="E555" s="3">
        <v>1262683</v>
      </c>
      <c r="F555" s="3">
        <f t="shared" si="24"/>
        <v>5637491</v>
      </c>
      <c r="G555" s="4">
        <v>10233741.17</v>
      </c>
      <c r="H555" s="1">
        <v>1812.54</v>
      </c>
      <c r="I555" s="11">
        <f t="shared" si="25"/>
        <v>3110.2712216006266</v>
      </c>
      <c r="J555" s="11">
        <f t="shared" si="26"/>
        <v>8756.348643340285</v>
      </c>
    </row>
    <row r="556" spans="1:10" x14ac:dyDescent="0.25">
      <c r="A556">
        <v>46458</v>
      </c>
      <c r="B556" t="s">
        <v>619</v>
      </c>
      <c r="C556" t="s">
        <v>70</v>
      </c>
      <c r="D556" s="3">
        <v>3201004</v>
      </c>
      <c r="E556" s="3">
        <v>760471</v>
      </c>
      <c r="F556" s="3">
        <f t="shared" si="24"/>
        <v>3961475</v>
      </c>
      <c r="G556" s="4">
        <v>6780652.8700000001</v>
      </c>
      <c r="H556" s="1">
        <v>1144.92</v>
      </c>
      <c r="I556" s="11">
        <f t="shared" si="25"/>
        <v>3460.0452433357787</v>
      </c>
      <c r="J556" s="11">
        <f t="shared" si="26"/>
        <v>9382.426606225763</v>
      </c>
    </row>
    <row r="557" spans="1:10" x14ac:dyDescent="0.25">
      <c r="A557">
        <v>44933</v>
      </c>
      <c r="B557" t="s">
        <v>620</v>
      </c>
      <c r="C557" t="s">
        <v>92</v>
      </c>
      <c r="D557" s="3">
        <v>79827453</v>
      </c>
      <c r="E557" s="3">
        <v>0</v>
      </c>
      <c r="F557" s="3">
        <f t="shared" si="24"/>
        <v>79827453</v>
      </c>
      <c r="G557" s="4">
        <v>3407946.07</v>
      </c>
      <c r="H557" s="1">
        <v>5687.55</v>
      </c>
      <c r="I557" s="11">
        <f t="shared" si="25"/>
        <v>14035.472743096763</v>
      </c>
      <c r="J557" s="11">
        <f t="shared" si="26"/>
        <v>14634.666784467827</v>
      </c>
    </row>
    <row r="558" spans="1:10" x14ac:dyDescent="0.25">
      <c r="A558">
        <v>45625</v>
      </c>
      <c r="B558" t="s">
        <v>621</v>
      </c>
      <c r="C558" t="s">
        <v>143</v>
      </c>
      <c r="D558" s="3">
        <v>6239822</v>
      </c>
      <c r="E558" s="3">
        <v>2988185</v>
      </c>
      <c r="F558" s="3">
        <f t="shared" si="24"/>
        <v>9228007</v>
      </c>
      <c r="G558" s="4">
        <v>6553140.6399999997</v>
      </c>
      <c r="H558" s="1">
        <v>1661.82</v>
      </c>
      <c r="I558" s="11">
        <f t="shared" si="25"/>
        <v>5552.952184953846</v>
      </c>
      <c r="J558" s="11">
        <f t="shared" si="26"/>
        <v>9496.3038355537919</v>
      </c>
    </row>
    <row r="559" spans="1:10" x14ac:dyDescent="0.25">
      <c r="A559">
        <v>47522</v>
      </c>
      <c r="B559" t="s">
        <v>622</v>
      </c>
      <c r="C559" t="s">
        <v>18</v>
      </c>
      <c r="D559" s="3">
        <v>2822871</v>
      </c>
      <c r="E559" s="3">
        <v>348058</v>
      </c>
      <c r="F559" s="3">
        <f t="shared" si="24"/>
        <v>3170929</v>
      </c>
      <c r="G559" s="4">
        <v>4252977.5199999996</v>
      </c>
      <c r="H559" s="1">
        <v>615.55999999999995</v>
      </c>
      <c r="I559" s="11">
        <f t="shared" si="25"/>
        <v>5151.2915069205283</v>
      </c>
      <c r="J559" s="11">
        <f t="shared" si="26"/>
        <v>12060.4108778998</v>
      </c>
    </row>
    <row r="560" spans="1:10" x14ac:dyDescent="0.25">
      <c r="A560">
        <v>44941</v>
      </c>
      <c r="B560" t="s">
        <v>623</v>
      </c>
      <c r="C560" t="s">
        <v>294</v>
      </c>
      <c r="D560" s="3">
        <v>10109771</v>
      </c>
      <c r="E560" s="3">
        <v>0</v>
      </c>
      <c r="F560" s="3">
        <f t="shared" si="24"/>
        <v>10109771</v>
      </c>
      <c r="G560" s="4">
        <v>10829291.23</v>
      </c>
      <c r="H560" s="1">
        <v>2182.81</v>
      </c>
      <c r="I560" s="11">
        <f t="shared" si="25"/>
        <v>4631.5396209473111</v>
      </c>
      <c r="J560" s="11">
        <f t="shared" si="26"/>
        <v>9592.7095028884796</v>
      </c>
    </row>
    <row r="561" spans="1:10" x14ac:dyDescent="0.25">
      <c r="A561">
        <v>49643</v>
      </c>
      <c r="B561" t="s">
        <v>624</v>
      </c>
      <c r="C561" t="s">
        <v>101</v>
      </c>
      <c r="D561" s="3">
        <v>1699004</v>
      </c>
      <c r="E561" s="3">
        <v>0</v>
      </c>
      <c r="F561" s="3">
        <f t="shared" si="24"/>
        <v>1699004</v>
      </c>
      <c r="G561" s="4">
        <v>8176219.4800000004</v>
      </c>
      <c r="H561" s="1">
        <v>910.49</v>
      </c>
      <c r="I561" s="11">
        <f t="shared" si="25"/>
        <v>1866.0325758657425</v>
      </c>
      <c r="J561" s="11">
        <f t="shared" si="26"/>
        <v>10846.053751276786</v>
      </c>
    </row>
    <row r="562" spans="1:10" x14ac:dyDescent="0.25">
      <c r="A562">
        <v>48744</v>
      </c>
      <c r="B562" t="s">
        <v>625</v>
      </c>
      <c r="C562" t="s">
        <v>118</v>
      </c>
      <c r="D562" s="3">
        <v>6828639</v>
      </c>
      <c r="E562" s="3">
        <v>3181307</v>
      </c>
      <c r="F562" s="3">
        <f t="shared" si="24"/>
        <v>10009946</v>
      </c>
      <c r="G562" s="4">
        <v>8204000.2999999998</v>
      </c>
      <c r="H562" s="1">
        <v>1788.71</v>
      </c>
      <c r="I562" s="11">
        <f t="shared" si="25"/>
        <v>5596.1816057382139</v>
      </c>
      <c r="J562" s="11">
        <f t="shared" si="26"/>
        <v>10182.727384539696</v>
      </c>
    </row>
    <row r="563" spans="1:10" x14ac:dyDescent="0.25">
      <c r="A563">
        <v>47464</v>
      </c>
      <c r="B563" t="s">
        <v>626</v>
      </c>
      <c r="C563" t="s">
        <v>42</v>
      </c>
      <c r="D563" s="3">
        <v>6573034</v>
      </c>
      <c r="E563" s="3">
        <v>0</v>
      </c>
      <c r="F563" s="3">
        <f t="shared" si="24"/>
        <v>6573034</v>
      </c>
      <c r="G563" s="4">
        <v>677656.82</v>
      </c>
      <c r="H563" s="1">
        <v>909.72</v>
      </c>
      <c r="I563" s="11">
        <f t="shared" si="25"/>
        <v>7225.3374664732</v>
      </c>
      <c r="J563" s="11">
        <f t="shared" si="26"/>
        <v>7970.2444928109753</v>
      </c>
    </row>
    <row r="564" spans="1:10" x14ac:dyDescent="0.25">
      <c r="A564">
        <v>44966</v>
      </c>
      <c r="B564" t="s">
        <v>627</v>
      </c>
      <c r="C564" t="s">
        <v>202</v>
      </c>
      <c r="D564" s="3">
        <v>6626855</v>
      </c>
      <c r="E564" s="3">
        <v>2613784</v>
      </c>
      <c r="F564" s="3">
        <f t="shared" si="24"/>
        <v>9240639</v>
      </c>
      <c r="G564" s="4">
        <v>10755437.98</v>
      </c>
      <c r="H564" s="1">
        <v>2251.2600000000002</v>
      </c>
      <c r="I564" s="11">
        <f t="shared" si="25"/>
        <v>4104.652061512219</v>
      </c>
      <c r="J564" s="11">
        <f t="shared" si="26"/>
        <v>8882.1713085116771</v>
      </c>
    </row>
    <row r="565" spans="1:10" x14ac:dyDescent="0.25">
      <c r="A565">
        <v>44958</v>
      </c>
      <c r="B565" t="s">
        <v>628</v>
      </c>
      <c r="C565" t="s">
        <v>118</v>
      </c>
      <c r="D565" s="3">
        <v>25820402</v>
      </c>
      <c r="E565" s="3">
        <v>0</v>
      </c>
      <c r="F565" s="3">
        <f t="shared" si="24"/>
        <v>25820402</v>
      </c>
      <c r="G565" s="4">
        <v>4281345.03</v>
      </c>
      <c r="H565" s="1">
        <v>3035.08</v>
      </c>
      <c r="I565" s="11">
        <f t="shared" si="25"/>
        <v>8507.3217180436768</v>
      </c>
      <c r="J565" s="11">
        <f t="shared" si="26"/>
        <v>9917.9418763261601</v>
      </c>
    </row>
    <row r="566" spans="1:10" x14ac:dyDescent="0.25">
      <c r="A566">
        <v>47472</v>
      </c>
      <c r="B566" t="s">
        <v>629</v>
      </c>
      <c r="C566" t="s">
        <v>42</v>
      </c>
      <c r="D566" s="3">
        <v>1328588</v>
      </c>
      <c r="E566" s="3">
        <v>407796</v>
      </c>
      <c r="F566" s="3">
        <f t="shared" si="24"/>
        <v>1736384</v>
      </c>
      <c r="G566" s="4">
        <v>1394028.58</v>
      </c>
      <c r="H566" s="1">
        <v>265.75</v>
      </c>
      <c r="I566" s="11">
        <f t="shared" si="25"/>
        <v>6533.9002822201319</v>
      </c>
      <c r="J566" s="11">
        <f t="shared" si="26"/>
        <v>11779.539341486359</v>
      </c>
    </row>
    <row r="567" spans="1:10" x14ac:dyDescent="0.25">
      <c r="A567">
        <v>46821</v>
      </c>
      <c r="B567" t="s">
        <v>630</v>
      </c>
      <c r="C567" t="s">
        <v>239</v>
      </c>
      <c r="D567" s="3">
        <v>17273723</v>
      </c>
      <c r="E567" s="3">
        <v>0</v>
      </c>
      <c r="F567" s="3">
        <f t="shared" si="24"/>
        <v>17273723</v>
      </c>
      <c r="G567" s="4">
        <v>4565256.08</v>
      </c>
      <c r="H567" s="1">
        <v>1930.82</v>
      </c>
      <c r="I567" s="11">
        <f t="shared" si="25"/>
        <v>8946.3145192198135</v>
      </c>
      <c r="J567" s="11">
        <f t="shared" si="26"/>
        <v>11310.727607959312</v>
      </c>
    </row>
    <row r="568" spans="1:10" x14ac:dyDescent="0.25">
      <c r="A568">
        <v>45633</v>
      </c>
      <c r="B568" t="s">
        <v>631</v>
      </c>
      <c r="C568" t="s">
        <v>36</v>
      </c>
      <c r="D568" s="3">
        <v>3865744</v>
      </c>
      <c r="E568" s="3">
        <v>1849921</v>
      </c>
      <c r="F568" s="3">
        <f t="shared" si="24"/>
        <v>5715665</v>
      </c>
      <c r="G568" s="4">
        <v>7161059.9299999997</v>
      </c>
      <c r="H568" s="1">
        <v>1402.96</v>
      </c>
      <c r="I568" s="11">
        <f t="shared" si="25"/>
        <v>4074.0042481610308</v>
      </c>
      <c r="J568" s="11">
        <f t="shared" si="26"/>
        <v>9178.2552104122715</v>
      </c>
    </row>
    <row r="569" spans="1:10" x14ac:dyDescent="0.25">
      <c r="A569">
        <v>50393</v>
      </c>
      <c r="B569" t="s">
        <v>632</v>
      </c>
      <c r="C569" t="s">
        <v>633</v>
      </c>
      <c r="D569" s="3">
        <v>5558693</v>
      </c>
      <c r="E569" s="3">
        <v>295</v>
      </c>
      <c r="F569" s="3">
        <f t="shared" si="24"/>
        <v>5558988</v>
      </c>
      <c r="G569" s="4">
        <v>17627945.539999999</v>
      </c>
      <c r="H569" s="1">
        <v>2183.39</v>
      </c>
      <c r="I569" s="11">
        <f t="shared" si="25"/>
        <v>2546.0352937404678</v>
      </c>
      <c r="J569" s="11">
        <f t="shared" si="26"/>
        <v>10619.693934661238</v>
      </c>
    </row>
    <row r="570" spans="1:10" x14ac:dyDescent="0.25">
      <c r="A570">
        <v>44974</v>
      </c>
      <c r="B570" t="s">
        <v>634</v>
      </c>
      <c r="C570" t="s">
        <v>96</v>
      </c>
      <c r="D570" s="3">
        <v>21582056</v>
      </c>
      <c r="E570" s="3">
        <v>0</v>
      </c>
      <c r="F570" s="3">
        <f t="shared" si="24"/>
        <v>21582056</v>
      </c>
      <c r="G570" s="4">
        <v>17242999.370000001</v>
      </c>
      <c r="H570" s="1">
        <v>4711.54</v>
      </c>
      <c r="I570" s="11">
        <f t="shared" si="25"/>
        <v>4580.6797777372158</v>
      </c>
      <c r="J570" s="11">
        <f t="shared" si="26"/>
        <v>8240.4172245168265</v>
      </c>
    </row>
    <row r="571" spans="1:10" x14ac:dyDescent="0.25">
      <c r="A571">
        <v>46904</v>
      </c>
      <c r="B571" t="s">
        <v>635</v>
      </c>
      <c r="C571" t="s">
        <v>30</v>
      </c>
      <c r="D571" s="3">
        <v>3672354</v>
      </c>
      <c r="E571" s="3">
        <v>1408414</v>
      </c>
      <c r="F571" s="3">
        <f t="shared" si="24"/>
        <v>5080768</v>
      </c>
      <c r="G571" s="4">
        <v>1337855.23</v>
      </c>
      <c r="H571" s="1">
        <v>596.87</v>
      </c>
      <c r="I571" s="11">
        <f t="shared" si="25"/>
        <v>8512.3527736357992</v>
      </c>
      <c r="J571" s="11">
        <f t="shared" si="26"/>
        <v>10753.804396267195</v>
      </c>
    </row>
    <row r="572" spans="1:10" x14ac:dyDescent="0.25">
      <c r="A572">
        <v>44982</v>
      </c>
      <c r="B572" t="s">
        <v>636</v>
      </c>
      <c r="C572" t="s">
        <v>432</v>
      </c>
      <c r="D572" s="3">
        <v>8525798</v>
      </c>
      <c r="E572" s="3">
        <v>2029971</v>
      </c>
      <c r="F572" s="3">
        <f t="shared" si="24"/>
        <v>10555769</v>
      </c>
      <c r="G572" s="4">
        <v>15723966.65</v>
      </c>
      <c r="H572" s="1">
        <v>3145.96</v>
      </c>
      <c r="I572" s="11">
        <f t="shared" si="25"/>
        <v>3355.3411359330698</v>
      </c>
      <c r="J572" s="11">
        <f t="shared" si="26"/>
        <v>8353.4869006598929</v>
      </c>
    </row>
    <row r="573" spans="1:10" x14ac:dyDescent="0.25">
      <c r="A573">
        <v>44990</v>
      </c>
      <c r="B573" t="s">
        <v>637</v>
      </c>
      <c r="C573" t="s">
        <v>103</v>
      </c>
      <c r="D573" s="3">
        <v>14832711</v>
      </c>
      <c r="E573" s="3">
        <v>0</v>
      </c>
      <c r="F573" s="3">
        <f t="shared" si="24"/>
        <v>14832711</v>
      </c>
      <c r="G573" s="4">
        <v>48889021.439999998</v>
      </c>
      <c r="H573" s="1">
        <v>5983.04</v>
      </c>
      <c r="I573" s="11">
        <f t="shared" si="25"/>
        <v>2479.1261632882279</v>
      </c>
      <c r="J573" s="11">
        <f t="shared" si="26"/>
        <v>10650.393853291971</v>
      </c>
    </row>
    <row r="574" spans="1:10" x14ac:dyDescent="0.25">
      <c r="A574">
        <v>50500</v>
      </c>
      <c r="B574" t="s">
        <v>638</v>
      </c>
      <c r="C574" t="s">
        <v>80</v>
      </c>
      <c r="D574" s="3">
        <v>7238068</v>
      </c>
      <c r="E574" s="3">
        <v>0</v>
      </c>
      <c r="F574" s="3">
        <f t="shared" si="24"/>
        <v>7238068</v>
      </c>
      <c r="G574" s="4">
        <v>12057845.119999999</v>
      </c>
      <c r="H574" s="1">
        <v>2209.8200000000002</v>
      </c>
      <c r="I574" s="11">
        <f t="shared" si="25"/>
        <v>3275.4106669321482</v>
      </c>
      <c r="J574" s="11">
        <f t="shared" si="26"/>
        <v>8731.8936021938425</v>
      </c>
    </row>
    <row r="575" spans="1:10" x14ac:dyDescent="0.25">
      <c r="A575">
        <v>45005</v>
      </c>
      <c r="B575" t="s">
        <v>639</v>
      </c>
      <c r="C575" t="s">
        <v>67</v>
      </c>
      <c r="D575" s="3">
        <v>23672201</v>
      </c>
      <c r="E575" s="3">
        <v>0</v>
      </c>
      <c r="F575" s="3">
        <f t="shared" si="24"/>
        <v>23672201</v>
      </c>
      <c r="G575" s="4">
        <v>10285520.960000001</v>
      </c>
      <c r="H575" s="1">
        <v>2089.62</v>
      </c>
      <c r="I575" s="11">
        <f t="shared" si="25"/>
        <v>11328.471683846825</v>
      </c>
      <c r="J575" s="11">
        <f t="shared" si="26"/>
        <v>16250.668523463597</v>
      </c>
    </row>
    <row r="576" spans="1:10" x14ac:dyDescent="0.25">
      <c r="A576">
        <v>45013</v>
      </c>
      <c r="B576" t="s">
        <v>640</v>
      </c>
      <c r="C576" t="s">
        <v>420</v>
      </c>
      <c r="D576" s="3">
        <v>5023369</v>
      </c>
      <c r="E576" s="3">
        <v>0</v>
      </c>
      <c r="F576" s="3">
        <f t="shared" si="24"/>
        <v>5023369</v>
      </c>
      <c r="G576" s="4">
        <v>13653924.189999999</v>
      </c>
      <c r="H576" s="1">
        <v>2332.87</v>
      </c>
      <c r="I576" s="11">
        <f t="shared" si="25"/>
        <v>2153.3000124310402</v>
      </c>
      <c r="J576" s="11">
        <f t="shared" si="26"/>
        <v>8006.1440157402676</v>
      </c>
    </row>
    <row r="577" spans="1:10" x14ac:dyDescent="0.25">
      <c r="A577">
        <v>48231</v>
      </c>
      <c r="B577" t="s">
        <v>641</v>
      </c>
      <c r="C577" t="s">
        <v>38</v>
      </c>
      <c r="D577" s="3">
        <v>41086223</v>
      </c>
      <c r="E577" s="3">
        <v>0</v>
      </c>
      <c r="F577" s="3">
        <f t="shared" si="24"/>
        <v>41086223</v>
      </c>
      <c r="G577" s="4">
        <v>24628586.949999999</v>
      </c>
      <c r="H577" s="1">
        <v>7280.74</v>
      </c>
      <c r="I577" s="11">
        <f t="shared" si="25"/>
        <v>5643.1383348395902</v>
      </c>
      <c r="J577" s="11">
        <f t="shared" si="26"/>
        <v>9025.8421465400497</v>
      </c>
    </row>
    <row r="578" spans="1:10" x14ac:dyDescent="0.25">
      <c r="A578">
        <v>49650</v>
      </c>
      <c r="B578" t="s">
        <v>642</v>
      </c>
      <c r="C578" t="s">
        <v>101</v>
      </c>
      <c r="D578" s="3">
        <v>1930656</v>
      </c>
      <c r="E578" s="3">
        <v>0</v>
      </c>
      <c r="F578" s="3">
        <f t="shared" si="24"/>
        <v>1930656</v>
      </c>
      <c r="G578" s="4">
        <v>11933429.93</v>
      </c>
      <c r="H578" s="1">
        <v>1367.13</v>
      </c>
      <c r="I578" s="11">
        <f t="shared" si="25"/>
        <v>1412.196352943758</v>
      </c>
      <c r="J578" s="11">
        <f t="shared" si="26"/>
        <v>10141.01506806229</v>
      </c>
    </row>
    <row r="579" spans="1:10" x14ac:dyDescent="0.25">
      <c r="A579">
        <v>49247</v>
      </c>
      <c r="B579" t="s">
        <v>643</v>
      </c>
      <c r="C579" t="s">
        <v>53</v>
      </c>
      <c r="D579" s="3">
        <v>4875292</v>
      </c>
      <c r="E579" s="3">
        <v>0</v>
      </c>
      <c r="F579" s="3">
        <f t="shared" si="24"/>
        <v>4875292</v>
      </c>
      <c r="G579" s="4">
        <v>5800400.0800000001</v>
      </c>
      <c r="H579" s="1">
        <v>1163.3499999999999</v>
      </c>
      <c r="I579" s="11">
        <f t="shared" si="25"/>
        <v>4190.7353762840075</v>
      </c>
      <c r="J579" s="11">
        <f t="shared" si="26"/>
        <v>9176.6812051403285</v>
      </c>
    </row>
    <row r="580" spans="1:10" x14ac:dyDescent="0.25">
      <c r="A580">
        <v>45641</v>
      </c>
      <c r="B580" t="s">
        <v>644</v>
      </c>
      <c r="C580" t="s">
        <v>45</v>
      </c>
      <c r="D580" s="3">
        <v>6233372</v>
      </c>
      <c r="E580" s="3">
        <v>0</v>
      </c>
      <c r="F580" s="3">
        <f t="shared" si="24"/>
        <v>6233372</v>
      </c>
      <c r="G580" s="4">
        <v>9617496.3599999994</v>
      </c>
      <c r="H580" s="1">
        <v>1826.99</v>
      </c>
      <c r="I580" s="11">
        <f t="shared" si="25"/>
        <v>3411.8260088998845</v>
      </c>
      <c r="J580" s="11">
        <f t="shared" si="26"/>
        <v>8675.9469728898348</v>
      </c>
    </row>
    <row r="581" spans="1:10" x14ac:dyDescent="0.25">
      <c r="A581">
        <v>49148</v>
      </c>
      <c r="B581" t="s">
        <v>645</v>
      </c>
      <c r="C581" t="s">
        <v>232</v>
      </c>
      <c r="D581" s="3">
        <v>4380309</v>
      </c>
      <c r="E581" s="3">
        <v>0</v>
      </c>
      <c r="F581" s="3">
        <f t="shared" si="24"/>
        <v>4380309</v>
      </c>
      <c r="G581" s="4">
        <v>12609120.300000001</v>
      </c>
      <c r="H581" s="1">
        <v>1885.67</v>
      </c>
      <c r="I581" s="11">
        <f t="shared" si="25"/>
        <v>2322.9456903912137</v>
      </c>
      <c r="J581" s="11">
        <f t="shared" si="26"/>
        <v>9009.7574336973066</v>
      </c>
    </row>
    <row r="582" spans="1:10" x14ac:dyDescent="0.25">
      <c r="A582">
        <v>50468</v>
      </c>
      <c r="B582" t="s">
        <v>646</v>
      </c>
      <c r="C582" t="s">
        <v>145</v>
      </c>
      <c r="D582" s="3">
        <v>9765627</v>
      </c>
      <c r="E582" s="3">
        <v>0</v>
      </c>
      <c r="F582" s="3">
        <f t="shared" si="24"/>
        <v>9765627</v>
      </c>
      <c r="G582" s="4">
        <v>4046888.27</v>
      </c>
      <c r="H582" s="1">
        <v>1381.91</v>
      </c>
      <c r="I582" s="11">
        <f t="shared" si="25"/>
        <v>7066.7604981511095</v>
      </c>
      <c r="J582" s="11">
        <f t="shared" si="26"/>
        <v>9995.2350514867103</v>
      </c>
    </row>
    <row r="583" spans="1:10" x14ac:dyDescent="0.25">
      <c r="A583">
        <v>49031</v>
      </c>
      <c r="B583" t="s">
        <v>647</v>
      </c>
      <c r="C583" t="s">
        <v>40</v>
      </c>
      <c r="D583" s="3">
        <v>3822389</v>
      </c>
      <c r="E583" s="3">
        <v>1152689</v>
      </c>
      <c r="F583" s="3">
        <f t="shared" si="24"/>
        <v>4975078</v>
      </c>
      <c r="G583" s="4">
        <v>4473160.79</v>
      </c>
      <c r="H583" s="1">
        <v>937.15</v>
      </c>
      <c r="I583" s="11">
        <f t="shared" si="25"/>
        <v>5308.7317932027954</v>
      </c>
      <c r="J583" s="11">
        <f t="shared" si="26"/>
        <v>10081.885279837805</v>
      </c>
    </row>
    <row r="584" spans="1:10" x14ac:dyDescent="0.25">
      <c r="A584">
        <v>45971</v>
      </c>
      <c r="B584" t="s">
        <v>648</v>
      </c>
      <c r="C584" t="s">
        <v>432</v>
      </c>
      <c r="D584" s="3">
        <v>1673186</v>
      </c>
      <c r="E584" s="3">
        <v>599882</v>
      </c>
      <c r="F584" s="3">
        <f t="shared" si="24"/>
        <v>2273068</v>
      </c>
      <c r="G584" s="4">
        <v>3367127.03</v>
      </c>
      <c r="H584" s="1">
        <v>526.16999999999996</v>
      </c>
      <c r="I584" s="11">
        <f t="shared" si="25"/>
        <v>4320.0258471596635</v>
      </c>
      <c r="J584" s="11">
        <f t="shared" si="26"/>
        <v>10719.339814128512</v>
      </c>
    </row>
    <row r="585" spans="1:10" x14ac:dyDescent="0.25">
      <c r="A585">
        <v>50252</v>
      </c>
      <c r="B585" t="s">
        <v>649</v>
      </c>
      <c r="C585" t="s">
        <v>103</v>
      </c>
      <c r="D585" s="3">
        <v>2870793</v>
      </c>
      <c r="E585" s="3">
        <v>0</v>
      </c>
      <c r="F585" s="3">
        <f t="shared" si="24"/>
        <v>2870793</v>
      </c>
      <c r="G585" s="4">
        <v>3371240.79</v>
      </c>
      <c r="H585" s="1">
        <v>697.96</v>
      </c>
      <c r="I585" s="11">
        <f t="shared" si="25"/>
        <v>4113.1196630179375</v>
      </c>
      <c r="J585" s="11">
        <f t="shared" si="26"/>
        <v>8943.2543268955233</v>
      </c>
    </row>
    <row r="586" spans="1:10" x14ac:dyDescent="0.25">
      <c r="A586">
        <v>45658</v>
      </c>
      <c r="B586" t="s">
        <v>650</v>
      </c>
      <c r="C586" t="s">
        <v>32</v>
      </c>
      <c r="D586" s="3">
        <v>5541448</v>
      </c>
      <c r="E586" s="3">
        <v>1847718</v>
      </c>
      <c r="F586" s="3">
        <f t="shared" si="24"/>
        <v>7389166</v>
      </c>
      <c r="G586" s="4">
        <v>5203237.63</v>
      </c>
      <c r="H586" s="1">
        <v>1253.74</v>
      </c>
      <c r="I586" s="11">
        <f t="shared" si="25"/>
        <v>5893.6988530317294</v>
      </c>
      <c r="J586" s="11">
        <f t="shared" si="26"/>
        <v>10043.871640052961</v>
      </c>
    </row>
    <row r="587" spans="1:10" x14ac:dyDescent="0.25">
      <c r="A587">
        <v>45021</v>
      </c>
      <c r="B587" t="s">
        <v>651</v>
      </c>
      <c r="C587" t="s">
        <v>333</v>
      </c>
      <c r="D587" s="3">
        <v>2460139</v>
      </c>
      <c r="E587" s="3">
        <v>0</v>
      </c>
      <c r="F587" s="3">
        <f t="shared" si="24"/>
        <v>2460139</v>
      </c>
      <c r="G587" s="4">
        <v>12061772.93</v>
      </c>
      <c r="H587" s="1">
        <v>1511.56</v>
      </c>
      <c r="I587" s="11">
        <f t="shared" si="25"/>
        <v>1627.5496837704095</v>
      </c>
      <c r="J587" s="11">
        <f t="shared" si="26"/>
        <v>9607.2348633200145</v>
      </c>
    </row>
    <row r="588" spans="1:10" x14ac:dyDescent="0.25">
      <c r="A588">
        <v>45039</v>
      </c>
      <c r="B588" t="s">
        <v>652</v>
      </c>
      <c r="C588" t="s">
        <v>70</v>
      </c>
      <c r="D588" s="3">
        <v>1087698</v>
      </c>
      <c r="E588" s="3">
        <v>0</v>
      </c>
      <c r="F588" s="3">
        <f t="shared" si="24"/>
        <v>1087698</v>
      </c>
      <c r="G588" s="4">
        <v>6746461.5800000001</v>
      </c>
      <c r="H588" s="1">
        <v>818.71</v>
      </c>
      <c r="I588" s="11">
        <f t="shared" si="25"/>
        <v>1328.5510131792698</v>
      </c>
      <c r="J588" s="11">
        <f t="shared" si="26"/>
        <v>9568.9066702495384</v>
      </c>
    </row>
    <row r="589" spans="1:10" x14ac:dyDescent="0.25">
      <c r="A589">
        <v>48389</v>
      </c>
      <c r="B589" t="s">
        <v>653</v>
      </c>
      <c r="C589" t="s">
        <v>55</v>
      </c>
      <c r="D589" s="3">
        <v>5583247</v>
      </c>
      <c r="E589" s="3">
        <v>0</v>
      </c>
      <c r="F589" s="3">
        <f t="shared" ref="F589:F623" si="27">D589+E589</f>
        <v>5583247</v>
      </c>
      <c r="G589" s="4">
        <v>11011851.539999999</v>
      </c>
      <c r="H589" s="1">
        <v>1902.84</v>
      </c>
      <c r="I589" s="11">
        <f t="shared" ref="I589:I623" si="28">F589/H589</f>
        <v>2934.1652477349649</v>
      </c>
      <c r="J589" s="11">
        <f t="shared" ref="J589:J623" si="29">(F589+G589)/H589</f>
        <v>8721.2264509890483</v>
      </c>
    </row>
    <row r="590" spans="1:10" x14ac:dyDescent="0.25">
      <c r="A590">
        <v>45054</v>
      </c>
      <c r="B590" t="s">
        <v>654</v>
      </c>
      <c r="C590" t="s">
        <v>118</v>
      </c>
      <c r="D590" s="3">
        <v>18748392</v>
      </c>
      <c r="E590" s="3">
        <v>0</v>
      </c>
      <c r="F590" s="3">
        <f t="shared" si="27"/>
        <v>18748392</v>
      </c>
      <c r="G590" s="4">
        <v>16361556.529999999</v>
      </c>
      <c r="H590" s="1">
        <v>3845.84</v>
      </c>
      <c r="I590" s="11">
        <f t="shared" si="28"/>
        <v>4874.9797183450164</v>
      </c>
      <c r="J590" s="11">
        <f t="shared" si="29"/>
        <v>9129.3315712562144</v>
      </c>
    </row>
    <row r="591" spans="1:10" x14ac:dyDescent="0.25">
      <c r="A591">
        <v>46359</v>
      </c>
      <c r="B591" t="s">
        <v>655</v>
      </c>
      <c r="C591" t="s">
        <v>64</v>
      </c>
      <c r="D591" s="3">
        <v>42028062</v>
      </c>
      <c r="E591" s="3">
        <v>0</v>
      </c>
      <c r="F591" s="3">
        <f t="shared" si="27"/>
        <v>42028062</v>
      </c>
      <c r="G591" s="4">
        <v>26027387.68</v>
      </c>
      <c r="H591" s="1">
        <v>8193.94</v>
      </c>
      <c r="I591" s="11">
        <f t="shared" si="28"/>
        <v>5129.1639919257395</v>
      </c>
      <c r="J591" s="11">
        <f t="shared" si="29"/>
        <v>8305.583111421367</v>
      </c>
    </row>
    <row r="592" spans="1:10" x14ac:dyDescent="0.25">
      <c r="A592">
        <v>47225</v>
      </c>
      <c r="B592" t="s">
        <v>656</v>
      </c>
      <c r="C592" t="s">
        <v>86</v>
      </c>
      <c r="D592" s="3">
        <v>20160877</v>
      </c>
      <c r="E592" s="3">
        <v>0</v>
      </c>
      <c r="F592" s="3">
        <f t="shared" si="27"/>
        <v>20160877</v>
      </c>
      <c r="G592" s="4">
        <v>3411990</v>
      </c>
      <c r="H592" s="1">
        <v>1896.93</v>
      </c>
      <c r="I592" s="11">
        <f t="shared" si="28"/>
        <v>10628.160765025594</v>
      </c>
      <c r="J592" s="11">
        <f t="shared" si="29"/>
        <v>12426.851280753639</v>
      </c>
    </row>
    <row r="593" spans="1:10" x14ac:dyDescent="0.25">
      <c r="A593">
        <v>47696</v>
      </c>
      <c r="B593" t="s">
        <v>657</v>
      </c>
      <c r="C593" t="s">
        <v>223</v>
      </c>
      <c r="D593" s="3">
        <v>10999970</v>
      </c>
      <c r="E593" s="3">
        <v>0</v>
      </c>
      <c r="F593" s="3">
        <f t="shared" si="27"/>
        <v>10999970</v>
      </c>
      <c r="G593" s="4">
        <v>10218628.220000001</v>
      </c>
      <c r="H593" s="1">
        <v>2363.9</v>
      </c>
      <c r="I593" s="11">
        <f t="shared" si="28"/>
        <v>4653.3144380049916</v>
      </c>
      <c r="J593" s="11">
        <f t="shared" si="29"/>
        <v>8976.0980667540916</v>
      </c>
    </row>
    <row r="594" spans="1:10" x14ac:dyDescent="0.25">
      <c r="A594">
        <v>46219</v>
      </c>
      <c r="B594" t="s">
        <v>658</v>
      </c>
      <c r="C594" t="s">
        <v>294</v>
      </c>
      <c r="D594" s="3">
        <v>3190432</v>
      </c>
      <c r="E594" s="3">
        <v>1906220</v>
      </c>
      <c r="F594" s="3">
        <f t="shared" si="27"/>
        <v>5096652</v>
      </c>
      <c r="G594" s="4">
        <v>5642423.71</v>
      </c>
      <c r="H594" s="1">
        <v>1050.77</v>
      </c>
      <c r="I594" s="11">
        <f t="shared" si="28"/>
        <v>4850.3973276739916</v>
      </c>
      <c r="J594" s="11">
        <f t="shared" si="29"/>
        <v>10220.19634173035</v>
      </c>
    </row>
    <row r="595" spans="1:10" x14ac:dyDescent="0.25">
      <c r="A595">
        <v>48884</v>
      </c>
      <c r="B595" t="s">
        <v>659</v>
      </c>
      <c r="C595" t="s">
        <v>227</v>
      </c>
      <c r="D595" s="3">
        <v>8976028</v>
      </c>
      <c r="E595" s="3">
        <v>0</v>
      </c>
      <c r="F595" s="3">
        <f t="shared" si="27"/>
        <v>8976028</v>
      </c>
      <c r="G595" s="4">
        <v>5312431.45</v>
      </c>
      <c r="H595" s="1">
        <v>1543.3</v>
      </c>
      <c r="I595" s="11">
        <f t="shared" si="28"/>
        <v>5816.126482213439</v>
      </c>
      <c r="J595" s="11">
        <f t="shared" si="29"/>
        <v>9258.3810341476055</v>
      </c>
    </row>
    <row r="596" spans="1:10" x14ac:dyDescent="0.25">
      <c r="A596">
        <v>46060</v>
      </c>
      <c r="B596" t="s">
        <v>660</v>
      </c>
      <c r="C596" t="s">
        <v>230</v>
      </c>
      <c r="D596" s="3">
        <v>5382932</v>
      </c>
      <c r="E596" s="3">
        <v>0</v>
      </c>
      <c r="F596" s="3">
        <f t="shared" si="27"/>
        <v>5382932</v>
      </c>
      <c r="G596" s="4">
        <v>22153675.43</v>
      </c>
      <c r="H596" s="1">
        <v>3253.69</v>
      </c>
      <c r="I596" s="11">
        <f t="shared" si="28"/>
        <v>1654.4083794092246</v>
      </c>
      <c r="J596" s="11">
        <f t="shared" si="29"/>
        <v>8463.1933066764195</v>
      </c>
    </row>
    <row r="597" spans="1:10" x14ac:dyDescent="0.25">
      <c r="A597">
        <v>49155</v>
      </c>
      <c r="B597" t="s">
        <v>661</v>
      </c>
      <c r="C597" t="s">
        <v>232</v>
      </c>
      <c r="D597" s="3">
        <v>1090226</v>
      </c>
      <c r="E597" s="3">
        <v>0</v>
      </c>
      <c r="F597" s="3">
        <f t="shared" si="27"/>
        <v>1090226</v>
      </c>
      <c r="G597" s="4">
        <v>6953929.46</v>
      </c>
      <c r="H597" s="1">
        <v>781.44</v>
      </c>
      <c r="I597" s="11">
        <f t="shared" si="28"/>
        <v>1395.1499795249795</v>
      </c>
      <c r="J597" s="11">
        <f t="shared" si="29"/>
        <v>10294.015484234233</v>
      </c>
    </row>
    <row r="598" spans="1:10" x14ac:dyDescent="0.25">
      <c r="A598">
        <v>47746</v>
      </c>
      <c r="B598" t="s">
        <v>662</v>
      </c>
      <c r="C598" t="s">
        <v>78</v>
      </c>
      <c r="D598" s="3">
        <v>3058800</v>
      </c>
      <c r="E598" s="3">
        <v>1666950</v>
      </c>
      <c r="F598" s="3">
        <f t="shared" si="27"/>
        <v>4725750</v>
      </c>
      <c r="G598" s="4">
        <v>5911665.2400000002</v>
      </c>
      <c r="H598" s="1">
        <v>1076.75</v>
      </c>
      <c r="I598" s="11">
        <f t="shared" si="28"/>
        <v>4388.901787787323</v>
      </c>
      <c r="J598" s="11">
        <f t="shared" si="29"/>
        <v>9879.1875922916188</v>
      </c>
    </row>
    <row r="599" spans="1:10" x14ac:dyDescent="0.25">
      <c r="A599">
        <v>48397</v>
      </c>
      <c r="B599" t="s">
        <v>662</v>
      </c>
      <c r="C599" t="s">
        <v>55</v>
      </c>
      <c r="D599" s="3">
        <v>3223969</v>
      </c>
      <c r="E599" s="3">
        <v>0</v>
      </c>
      <c r="F599" s="3">
        <f t="shared" si="27"/>
        <v>3223969</v>
      </c>
      <c r="G599" s="4">
        <v>2291961</v>
      </c>
      <c r="H599" s="1">
        <v>540.61</v>
      </c>
      <c r="I599" s="11">
        <f t="shared" si="28"/>
        <v>5963.5763304415377</v>
      </c>
      <c r="J599" s="11">
        <f t="shared" si="29"/>
        <v>10203.159394017868</v>
      </c>
    </row>
    <row r="600" spans="1:10" x14ac:dyDescent="0.25">
      <c r="A600">
        <v>45047</v>
      </c>
      <c r="B600" t="s">
        <v>663</v>
      </c>
      <c r="C600" t="s">
        <v>92</v>
      </c>
      <c r="D600" s="3">
        <v>122423386</v>
      </c>
      <c r="E600" s="3">
        <v>0</v>
      </c>
      <c r="F600" s="3">
        <f t="shared" si="27"/>
        <v>122423386</v>
      </c>
      <c r="G600" s="4">
        <v>36021324.07</v>
      </c>
      <c r="H600" s="1">
        <v>14772.1</v>
      </c>
      <c r="I600" s="11">
        <f t="shared" si="28"/>
        <v>8287.473412717216</v>
      </c>
      <c r="J600" s="11">
        <f t="shared" si="29"/>
        <v>10725.943506339652</v>
      </c>
    </row>
    <row r="601" spans="1:10" x14ac:dyDescent="0.25">
      <c r="A601">
        <v>49106</v>
      </c>
      <c r="B601" t="s">
        <v>664</v>
      </c>
      <c r="C601" t="s">
        <v>165</v>
      </c>
      <c r="D601" s="3">
        <v>8918350</v>
      </c>
      <c r="E601" s="3">
        <v>0</v>
      </c>
      <c r="F601" s="3">
        <f t="shared" si="27"/>
        <v>8918350</v>
      </c>
      <c r="G601" s="4">
        <v>7555330.4299999997</v>
      </c>
      <c r="H601" s="1">
        <v>1413.27</v>
      </c>
      <c r="I601" s="11">
        <f t="shared" si="28"/>
        <v>6310.4360808621141</v>
      </c>
      <c r="J601" s="11">
        <f t="shared" si="29"/>
        <v>11656.428304570252</v>
      </c>
    </row>
    <row r="602" spans="1:10" x14ac:dyDescent="0.25">
      <c r="A602">
        <v>45062</v>
      </c>
      <c r="B602" t="s">
        <v>665</v>
      </c>
      <c r="C602" t="s">
        <v>67</v>
      </c>
      <c r="D602" s="3">
        <v>45318508</v>
      </c>
      <c r="E602" s="3">
        <v>0</v>
      </c>
      <c r="F602" s="3">
        <f t="shared" si="27"/>
        <v>45318508</v>
      </c>
      <c r="G602" s="4">
        <v>2572462.25</v>
      </c>
      <c r="H602" s="1">
        <v>3749.27</v>
      </c>
      <c r="I602" s="11">
        <f t="shared" si="28"/>
        <v>12087.288458819983</v>
      </c>
      <c r="J602" s="11">
        <f t="shared" si="29"/>
        <v>12773.411957527733</v>
      </c>
    </row>
    <row r="603" spans="1:10" x14ac:dyDescent="0.25">
      <c r="A603">
        <v>49668</v>
      </c>
      <c r="B603" t="s">
        <v>666</v>
      </c>
      <c r="C603" t="s">
        <v>101</v>
      </c>
      <c r="D603" s="3">
        <v>3601658</v>
      </c>
      <c r="E603" s="3">
        <v>0</v>
      </c>
      <c r="F603" s="3">
        <f t="shared" si="27"/>
        <v>3601658</v>
      </c>
      <c r="G603" s="4">
        <v>6749678.1600000001</v>
      </c>
      <c r="H603" s="1">
        <v>1346.08</v>
      </c>
      <c r="I603" s="11">
        <f t="shared" si="28"/>
        <v>2675.6641507191252</v>
      </c>
      <c r="J603" s="11">
        <f t="shared" si="29"/>
        <v>7689.9858552240585</v>
      </c>
    </row>
    <row r="604" spans="1:10" x14ac:dyDescent="0.25">
      <c r="A604">
        <v>45070</v>
      </c>
      <c r="B604" t="s">
        <v>667</v>
      </c>
      <c r="C604" t="s">
        <v>92</v>
      </c>
      <c r="D604" s="3">
        <v>10336503</v>
      </c>
      <c r="E604" s="3">
        <v>0</v>
      </c>
      <c r="F604" s="3">
        <f t="shared" si="27"/>
        <v>10336503</v>
      </c>
      <c r="G604" s="4">
        <v>21257350.210000001</v>
      </c>
      <c r="H604" s="1">
        <v>3756.54</v>
      </c>
      <c r="I604" s="11">
        <f t="shared" si="28"/>
        <v>2751.6020061013592</v>
      </c>
      <c r="J604" s="11">
        <f t="shared" si="29"/>
        <v>8410.3598550794086</v>
      </c>
    </row>
    <row r="605" spans="1:10" x14ac:dyDescent="0.25">
      <c r="A605">
        <v>45088</v>
      </c>
      <c r="B605" t="s">
        <v>668</v>
      </c>
      <c r="C605" t="s">
        <v>258</v>
      </c>
      <c r="D605" s="3">
        <v>13725345</v>
      </c>
      <c r="E605" s="3">
        <v>0</v>
      </c>
      <c r="F605" s="3">
        <f t="shared" si="27"/>
        <v>13725345</v>
      </c>
      <c r="G605" s="4">
        <v>1864440.19</v>
      </c>
      <c r="H605" s="1">
        <v>1494.39</v>
      </c>
      <c r="I605" s="11">
        <f t="shared" si="28"/>
        <v>9184.5803304358287</v>
      </c>
      <c r="J605" s="11">
        <f t="shared" si="29"/>
        <v>10432.206579273146</v>
      </c>
    </row>
    <row r="606" spans="1:10" x14ac:dyDescent="0.25">
      <c r="A606">
        <v>45096</v>
      </c>
      <c r="B606" t="s">
        <v>669</v>
      </c>
      <c r="C606" t="s">
        <v>78</v>
      </c>
      <c r="D606" s="3">
        <v>6017485</v>
      </c>
      <c r="E606" s="3">
        <v>0</v>
      </c>
      <c r="F606" s="3">
        <f t="shared" si="27"/>
        <v>6017485</v>
      </c>
      <c r="G606" s="4">
        <v>9028377.5</v>
      </c>
      <c r="H606" s="1">
        <v>1708.78</v>
      </c>
      <c r="I606" s="11">
        <f t="shared" si="28"/>
        <v>3521.5094980044241</v>
      </c>
      <c r="J606" s="11">
        <f t="shared" si="29"/>
        <v>8805.0319526211679</v>
      </c>
    </row>
    <row r="607" spans="1:10" x14ac:dyDescent="0.25">
      <c r="A607">
        <v>46367</v>
      </c>
      <c r="B607" t="s">
        <v>670</v>
      </c>
      <c r="C607" t="s">
        <v>64</v>
      </c>
      <c r="D607" s="3">
        <v>4225160</v>
      </c>
      <c r="E607" s="3">
        <v>0</v>
      </c>
      <c r="F607" s="3">
        <f t="shared" si="27"/>
        <v>4225160</v>
      </c>
      <c r="G607" s="4">
        <v>4269359.54</v>
      </c>
      <c r="H607" s="1">
        <v>961.26</v>
      </c>
      <c r="I607" s="11">
        <f t="shared" si="28"/>
        <v>4395.4393192268481</v>
      </c>
      <c r="J607" s="11">
        <f t="shared" si="29"/>
        <v>8836.8594761042787</v>
      </c>
    </row>
    <row r="608" spans="1:10" x14ac:dyDescent="0.25">
      <c r="A608">
        <v>45104</v>
      </c>
      <c r="B608" t="s">
        <v>671</v>
      </c>
      <c r="C608" t="s">
        <v>258</v>
      </c>
      <c r="D608" s="3">
        <v>70224535</v>
      </c>
      <c r="E608" s="3">
        <v>0</v>
      </c>
      <c r="F608" s="3">
        <f t="shared" si="27"/>
        <v>70224535</v>
      </c>
      <c r="G608" s="4">
        <v>13330110.02</v>
      </c>
      <c r="H608" s="1">
        <v>8227.01</v>
      </c>
      <c r="I608" s="11">
        <f t="shared" si="28"/>
        <v>8535.8514211116799</v>
      </c>
      <c r="J608" s="11">
        <f t="shared" si="29"/>
        <v>10156.137529916701</v>
      </c>
    </row>
    <row r="609" spans="1:10" x14ac:dyDescent="0.25">
      <c r="A609">
        <v>45112</v>
      </c>
      <c r="B609" t="s">
        <v>672</v>
      </c>
      <c r="C609" t="s">
        <v>98</v>
      </c>
      <c r="D609" s="3">
        <v>11791459</v>
      </c>
      <c r="E609" s="3">
        <v>3853321</v>
      </c>
      <c r="F609" s="3">
        <f t="shared" si="27"/>
        <v>15644780</v>
      </c>
      <c r="G609" s="4">
        <v>9467687.6300000008</v>
      </c>
      <c r="H609" s="1">
        <v>3187.1</v>
      </c>
      <c r="I609" s="11">
        <f t="shared" si="28"/>
        <v>4908.7822785604467</v>
      </c>
      <c r="J609" s="11">
        <f t="shared" si="29"/>
        <v>7879.4100059615339</v>
      </c>
    </row>
    <row r="610" spans="1:10" x14ac:dyDescent="0.25">
      <c r="A610">
        <v>45666</v>
      </c>
      <c r="B610" t="s">
        <v>673</v>
      </c>
      <c r="C610" t="s">
        <v>53</v>
      </c>
      <c r="D610" s="3">
        <v>1665365</v>
      </c>
      <c r="E610" s="3">
        <v>0</v>
      </c>
      <c r="F610" s="3">
        <f t="shared" si="27"/>
        <v>1665365</v>
      </c>
      <c r="G610" s="4">
        <v>5570958.6600000001</v>
      </c>
      <c r="H610" s="1">
        <v>633.29</v>
      </c>
      <c r="I610" s="11">
        <f t="shared" si="28"/>
        <v>2629.7036112997207</v>
      </c>
      <c r="J610" s="11">
        <f t="shared" si="29"/>
        <v>11426.556016990637</v>
      </c>
    </row>
    <row r="611" spans="1:10" x14ac:dyDescent="0.25">
      <c r="A611">
        <v>44081</v>
      </c>
      <c r="B611" t="s">
        <v>674</v>
      </c>
      <c r="C611" t="s">
        <v>163</v>
      </c>
      <c r="D611" s="3">
        <v>26017904</v>
      </c>
      <c r="E611" s="3">
        <v>0</v>
      </c>
      <c r="F611" s="3">
        <f t="shared" si="27"/>
        <v>26017904</v>
      </c>
      <c r="G611" s="4">
        <v>15830064.449999999</v>
      </c>
      <c r="H611" s="1">
        <v>3860.64</v>
      </c>
      <c r="I611" s="11">
        <f t="shared" si="28"/>
        <v>6739.272245016371</v>
      </c>
      <c r="J611" s="11">
        <f t="shared" si="29"/>
        <v>10839.645356728419</v>
      </c>
    </row>
    <row r="612" spans="1:10" x14ac:dyDescent="0.25">
      <c r="A612">
        <v>50518</v>
      </c>
      <c r="B612" t="s">
        <v>675</v>
      </c>
      <c r="C612" t="s">
        <v>80</v>
      </c>
      <c r="D612" s="3">
        <v>5105444</v>
      </c>
      <c r="E612" s="3">
        <v>0</v>
      </c>
      <c r="F612" s="3">
        <f t="shared" si="27"/>
        <v>5105444</v>
      </c>
      <c r="G612" s="4">
        <v>1693191.47</v>
      </c>
      <c r="H612" s="1">
        <v>573.41999999999996</v>
      </c>
      <c r="I612" s="11">
        <f t="shared" si="28"/>
        <v>8903.4983083952429</v>
      </c>
      <c r="J612" s="11">
        <f t="shared" si="29"/>
        <v>11856.292891772175</v>
      </c>
    </row>
    <row r="613" spans="1:10" x14ac:dyDescent="0.25">
      <c r="A613">
        <v>49577</v>
      </c>
      <c r="B613" t="s">
        <v>676</v>
      </c>
      <c r="C613" t="s">
        <v>180</v>
      </c>
      <c r="D613" s="3">
        <v>5000683</v>
      </c>
      <c r="E613" s="3">
        <v>0</v>
      </c>
      <c r="F613" s="3">
        <f t="shared" si="27"/>
        <v>5000683</v>
      </c>
      <c r="G613" s="4">
        <v>3692558.59</v>
      </c>
      <c r="H613" s="1">
        <v>1045.43</v>
      </c>
      <c r="I613" s="11">
        <f t="shared" si="28"/>
        <v>4783.3743053097769</v>
      </c>
      <c r="J613" s="11">
        <f t="shared" si="29"/>
        <v>8315.4697971169753</v>
      </c>
    </row>
    <row r="614" spans="1:10" x14ac:dyDescent="0.25">
      <c r="A614">
        <v>49973</v>
      </c>
      <c r="B614" t="s">
        <v>677</v>
      </c>
      <c r="C614" t="s">
        <v>22</v>
      </c>
      <c r="D614" s="3">
        <v>19096332</v>
      </c>
      <c r="E614" s="3">
        <v>0</v>
      </c>
      <c r="F614" s="3">
        <f t="shared" si="27"/>
        <v>19096332</v>
      </c>
      <c r="G614" s="4">
        <v>1224390.68</v>
      </c>
      <c r="H614" s="1">
        <v>2002.01</v>
      </c>
      <c r="I614" s="11">
        <f t="shared" si="28"/>
        <v>9538.57972737399</v>
      </c>
      <c r="J614" s="11">
        <f t="shared" si="29"/>
        <v>10150.160428769086</v>
      </c>
    </row>
    <row r="615" spans="1:10" x14ac:dyDescent="0.25">
      <c r="A615">
        <v>45120</v>
      </c>
      <c r="B615" t="s">
        <v>678</v>
      </c>
      <c r="C615" t="s">
        <v>161</v>
      </c>
      <c r="D615" s="3">
        <v>30559947</v>
      </c>
      <c r="E615" s="3">
        <v>0</v>
      </c>
      <c r="F615" s="3">
        <f t="shared" si="27"/>
        <v>30559947</v>
      </c>
      <c r="G615" s="4">
        <v>8594485.4100000001</v>
      </c>
      <c r="H615" s="1">
        <v>3828.15</v>
      </c>
      <c r="I615" s="11">
        <f t="shared" si="28"/>
        <v>7982.9544296853574</v>
      </c>
      <c r="J615" s="11">
        <f t="shared" si="29"/>
        <v>10228.029834254143</v>
      </c>
    </row>
    <row r="616" spans="1:10" x14ac:dyDescent="0.25">
      <c r="A616">
        <v>45138</v>
      </c>
      <c r="B616" t="s">
        <v>679</v>
      </c>
      <c r="C616" t="s">
        <v>92</v>
      </c>
      <c r="D616" s="3">
        <v>102856427</v>
      </c>
      <c r="E616" s="3">
        <v>0</v>
      </c>
      <c r="F616" s="3">
        <f t="shared" si="27"/>
        <v>102856427</v>
      </c>
      <c r="G616" s="4">
        <v>16423631.539999999</v>
      </c>
      <c r="H616" s="1">
        <v>9633.27</v>
      </c>
      <c r="I616" s="11">
        <f t="shared" si="28"/>
        <v>10677.207947041867</v>
      </c>
      <c r="J616" s="11">
        <f t="shared" si="29"/>
        <v>12382.094402004717</v>
      </c>
    </row>
    <row r="617" spans="1:10" x14ac:dyDescent="0.25">
      <c r="A617">
        <v>46524</v>
      </c>
      <c r="B617" t="s">
        <v>680</v>
      </c>
      <c r="C617" t="s">
        <v>125</v>
      </c>
      <c r="D617" s="3">
        <v>4178825</v>
      </c>
      <c r="E617" s="3">
        <v>0</v>
      </c>
      <c r="F617" s="3">
        <f t="shared" si="27"/>
        <v>4178825</v>
      </c>
      <c r="G617" s="4">
        <v>4903273.8499999996</v>
      </c>
      <c r="H617" s="1">
        <v>1012.26</v>
      </c>
      <c r="I617" s="11">
        <f t="shared" si="28"/>
        <v>4128.2131073044475</v>
      </c>
      <c r="J617" s="11">
        <f t="shared" si="29"/>
        <v>8972.1008930511925</v>
      </c>
    </row>
    <row r="618" spans="1:10" x14ac:dyDescent="0.25">
      <c r="A618">
        <v>45146</v>
      </c>
      <c r="B618" t="s">
        <v>681</v>
      </c>
      <c r="C618" t="s">
        <v>163</v>
      </c>
      <c r="D618" s="3">
        <v>10382562</v>
      </c>
      <c r="E618" s="3">
        <v>6295882</v>
      </c>
      <c r="F618" s="3">
        <f t="shared" si="27"/>
        <v>16678444</v>
      </c>
      <c r="G618" s="4">
        <v>5440065.3499999996</v>
      </c>
      <c r="H618" s="1">
        <v>1868.03</v>
      </c>
      <c r="I618" s="11">
        <f t="shared" si="28"/>
        <v>8928.3598229150502</v>
      </c>
      <c r="J618" s="11">
        <f t="shared" si="29"/>
        <v>11840.5536045995</v>
      </c>
    </row>
    <row r="619" spans="1:10" x14ac:dyDescent="0.25">
      <c r="A619">
        <v>45153</v>
      </c>
      <c r="B619" t="s">
        <v>682</v>
      </c>
      <c r="C619" t="s">
        <v>72</v>
      </c>
      <c r="D619" s="3">
        <v>22863732</v>
      </c>
      <c r="E619" s="3">
        <v>3429386</v>
      </c>
      <c r="F619" s="3">
        <f t="shared" si="27"/>
        <v>26293118</v>
      </c>
      <c r="G619" s="4">
        <v>20209002.640000001</v>
      </c>
      <c r="H619" s="1">
        <v>4645.26</v>
      </c>
      <c r="I619" s="11">
        <f t="shared" si="28"/>
        <v>5660.203734559529</v>
      </c>
      <c r="J619" s="11">
        <f t="shared" si="29"/>
        <v>10010.660466798414</v>
      </c>
    </row>
    <row r="620" spans="1:10" x14ac:dyDescent="0.25">
      <c r="A620">
        <v>45674</v>
      </c>
      <c r="B620" t="s">
        <v>683</v>
      </c>
      <c r="C620" t="s">
        <v>72</v>
      </c>
      <c r="D620" s="3">
        <v>4973748</v>
      </c>
      <c r="E620" s="3">
        <v>1311983</v>
      </c>
      <c r="F620" s="3">
        <f t="shared" si="27"/>
        <v>6285731</v>
      </c>
      <c r="G620" s="4">
        <v>966392.63</v>
      </c>
      <c r="H620" s="1">
        <v>581.72</v>
      </c>
      <c r="I620" s="11">
        <f t="shared" si="28"/>
        <v>10805.423571477686</v>
      </c>
      <c r="J620" s="11">
        <f t="shared" si="29"/>
        <v>12466.691243209791</v>
      </c>
    </row>
    <row r="621" spans="1:10" x14ac:dyDescent="0.25">
      <c r="A621">
        <v>45161</v>
      </c>
      <c r="B621" t="s">
        <v>684</v>
      </c>
      <c r="C621" t="s">
        <v>55</v>
      </c>
      <c r="D621" s="3">
        <v>25433989</v>
      </c>
      <c r="E621" s="3">
        <v>0</v>
      </c>
      <c r="F621" s="3">
        <f t="shared" si="27"/>
        <v>25433989</v>
      </c>
      <c r="G621" s="4">
        <v>89584446.120000005</v>
      </c>
      <c r="H621" s="1">
        <v>9941.69</v>
      </c>
      <c r="I621" s="11">
        <f t="shared" si="28"/>
        <v>2558.3164431801833</v>
      </c>
      <c r="J621" s="11">
        <f t="shared" si="29"/>
        <v>11569.304124349079</v>
      </c>
    </row>
    <row r="622" spans="1:10" x14ac:dyDescent="0.25">
      <c r="A622">
        <v>49544</v>
      </c>
      <c r="B622" t="s">
        <v>685</v>
      </c>
      <c r="C622" t="s">
        <v>20</v>
      </c>
      <c r="D622" s="3">
        <v>4852837</v>
      </c>
      <c r="E622" s="3">
        <v>1357</v>
      </c>
      <c r="F622" s="3">
        <f t="shared" si="27"/>
        <v>4854194</v>
      </c>
      <c r="G622" s="4">
        <v>6573888.1399999997</v>
      </c>
      <c r="H622" s="1">
        <v>1422.01</v>
      </c>
      <c r="I622" s="11">
        <f t="shared" si="28"/>
        <v>3413.6145315433787</v>
      </c>
      <c r="J622" s="11">
        <f t="shared" si="29"/>
        <v>8036.5694615368393</v>
      </c>
    </row>
    <row r="623" spans="1:10" x14ac:dyDescent="0.25">
      <c r="A623">
        <v>45179</v>
      </c>
      <c r="B623" t="s">
        <v>686</v>
      </c>
      <c r="C623" t="s">
        <v>227</v>
      </c>
      <c r="D623" s="3">
        <v>10565630</v>
      </c>
      <c r="E623" s="3">
        <v>0</v>
      </c>
      <c r="F623" s="3">
        <f t="shared" si="27"/>
        <v>10565630</v>
      </c>
      <c r="G623" s="4">
        <v>25788412.190000001</v>
      </c>
      <c r="H623" s="1">
        <v>4419.75</v>
      </c>
      <c r="I623" s="11">
        <f t="shared" si="28"/>
        <v>2390.5492392103624</v>
      </c>
      <c r="J623" s="11">
        <f t="shared" si="29"/>
        <v>8225.3616584648444</v>
      </c>
    </row>
  </sheetData>
  <mergeCells count="4">
    <mergeCell ref="A1:C1"/>
    <mergeCell ref="A3:I3"/>
    <mergeCell ref="A4:I4"/>
    <mergeCell ref="A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TUITION_RATE_FY16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daria.shams</dc:creator>
  <cp:lastModifiedBy>daria.shams</cp:lastModifiedBy>
  <dcterms:created xsi:type="dcterms:W3CDTF">2015-07-23T17:28:50Z</dcterms:created>
  <dcterms:modified xsi:type="dcterms:W3CDTF">2015-07-31T13:34:15Z</dcterms:modified>
</cp:coreProperties>
</file>