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.) OB &amp; SF\FY 2017 Financials\Website Edits\Traditional Schools\"/>
    </mc:Choice>
  </mc:AlternateContent>
  <bookViews>
    <workbookView xWindow="1245" yWindow="0" windowWidth="28800" windowHeight="12435"/>
  </bookViews>
  <sheets>
    <sheet name="TUITION_RATE_FY17" sheetId="1" r:id="rId1"/>
  </sheets>
  <calcPr calcId="152511"/>
</workbook>
</file>

<file path=xl/calcChain.xml><?xml version="1.0" encoding="utf-8"?>
<calcChain xmlns="http://schemas.openxmlformats.org/spreadsheetml/2006/main">
  <c r="F623" i="1" l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J623" i="1" l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I12" i="1" l="1"/>
</calcChain>
</file>

<file path=xl/sharedStrings.xml><?xml version="1.0" encoding="utf-8"?>
<sst xmlns="http://schemas.openxmlformats.org/spreadsheetml/2006/main" count="1253" uniqueCount="694">
  <si>
    <t>SCHOOL</t>
  </si>
  <si>
    <t>PROPERTY</t>
  </si>
  <si>
    <t>STATE</t>
  </si>
  <si>
    <t>IN-STATE</t>
  </si>
  <si>
    <t>OUT-STATE</t>
  </si>
  <si>
    <t>TOTAL</t>
  </si>
  <si>
    <t>INCOME TAX</t>
  </si>
  <si>
    <t>&amp; INCOME TAX</t>
  </si>
  <si>
    <t>EDUCATION</t>
  </si>
  <si>
    <t>DISTRICT</t>
  </si>
  <si>
    <t>TUITION</t>
  </si>
  <si>
    <t>IRN</t>
  </si>
  <si>
    <t>COUNTY</t>
  </si>
  <si>
    <t>TAX REVENUE</t>
  </si>
  <si>
    <t>REVENUE</t>
  </si>
  <si>
    <t>AID</t>
  </si>
  <si>
    <t>RATE</t>
  </si>
  <si>
    <t>Ada Ex Vill SD</t>
  </si>
  <si>
    <t>Hardin</t>
  </si>
  <si>
    <t>Adena Local SD</t>
  </si>
  <si>
    <t>Ross</t>
  </si>
  <si>
    <t>Akron City SD</t>
  </si>
  <si>
    <t>Summit</t>
  </si>
  <si>
    <t>Alexander Local SD</t>
  </si>
  <si>
    <t>Athens</t>
  </si>
  <si>
    <t>Allen East Local SD</t>
  </si>
  <si>
    <t>Allen</t>
  </si>
  <si>
    <t>Alliance City SD</t>
  </si>
  <si>
    <t>Stark</t>
  </si>
  <si>
    <t>Amanda-Clearcreek Local SD</t>
  </si>
  <si>
    <t>Fairfield</t>
  </si>
  <si>
    <t>Amherst Ex Vill SD</t>
  </si>
  <si>
    <t>Lorain</t>
  </si>
  <si>
    <t>Anna Local SD</t>
  </si>
  <si>
    <t>Shelby</t>
  </si>
  <si>
    <t>Ansonia Local SD</t>
  </si>
  <si>
    <t>Darke</t>
  </si>
  <si>
    <t>Anthony Wayne Local SD</t>
  </si>
  <si>
    <t>Lucas</t>
  </si>
  <si>
    <t>Antwerp Local SD</t>
  </si>
  <si>
    <t>Paulding</t>
  </si>
  <si>
    <t>Arcadia Local SD</t>
  </si>
  <si>
    <t>Hancock</t>
  </si>
  <si>
    <t>Arcanum Butler Local SD</t>
  </si>
  <si>
    <t>Archbold-Area Local SD</t>
  </si>
  <si>
    <t>Fulton</t>
  </si>
  <si>
    <t>Arlington Local SD</t>
  </si>
  <si>
    <t>Ashland City SD</t>
  </si>
  <si>
    <t>Ashland</t>
  </si>
  <si>
    <t>Ashtabula Area City SD</t>
  </si>
  <si>
    <t>Ashtabula</t>
  </si>
  <si>
    <t>Athens City SD</t>
  </si>
  <si>
    <t>Aurora City SD</t>
  </si>
  <si>
    <t>Portage</t>
  </si>
  <si>
    <t>Austintown Local SD</t>
  </si>
  <si>
    <t>Mahoning</t>
  </si>
  <si>
    <t>Avon Lake City SD</t>
  </si>
  <si>
    <t>Avon Local SD</t>
  </si>
  <si>
    <t>Ayersville Local SD</t>
  </si>
  <si>
    <t>Defiance</t>
  </si>
  <si>
    <t>Barberton City SD</t>
  </si>
  <si>
    <t>Barnesville Ex Vill SD</t>
  </si>
  <si>
    <t>Belmont</t>
  </si>
  <si>
    <t>Batavia Local SD</t>
  </si>
  <si>
    <t>Clermont</t>
  </si>
  <si>
    <t>Bath Local SD</t>
  </si>
  <si>
    <t>Bay Village City SD</t>
  </si>
  <si>
    <t>Cuyahoga</t>
  </si>
  <si>
    <t>Beachwood City SD</t>
  </si>
  <si>
    <t>Beaver Local SD</t>
  </si>
  <si>
    <t>Columbiana</t>
  </si>
  <si>
    <t>Beavercreek City SD</t>
  </si>
  <si>
    <t>Greene</t>
  </si>
  <si>
    <t>Bedford City SD</t>
  </si>
  <si>
    <t>Bellaire Local SD</t>
  </si>
  <si>
    <t>Bellefontaine City SD</t>
  </si>
  <si>
    <t>Logan</t>
  </si>
  <si>
    <t>Bellevue City SD</t>
  </si>
  <si>
    <t>Huron</t>
  </si>
  <si>
    <t>Belpre City SD</t>
  </si>
  <si>
    <t>Washington</t>
  </si>
  <si>
    <t>Benjamin Logan Local SD</t>
  </si>
  <si>
    <t>Benton Carroll Salem Local S</t>
  </si>
  <si>
    <t>Ottawa</t>
  </si>
  <si>
    <t>Berea City SD</t>
  </si>
  <si>
    <t>Berkshire Local SD</t>
  </si>
  <si>
    <t>Geauga</t>
  </si>
  <si>
    <t>Berne Union Local SD</t>
  </si>
  <si>
    <t>Bethel Local SD</t>
  </si>
  <si>
    <t>Miami</t>
  </si>
  <si>
    <t>Bethel-Tate Local SD</t>
  </si>
  <si>
    <t>Bexley City SD</t>
  </si>
  <si>
    <t>Franklin</t>
  </si>
  <si>
    <t>Big Walnut Local SD</t>
  </si>
  <si>
    <t>Delaware</t>
  </si>
  <si>
    <t>Black River Local SD</t>
  </si>
  <si>
    <t>Medina</t>
  </si>
  <si>
    <t>Blanchester Local SD</t>
  </si>
  <si>
    <t>Clinton</t>
  </si>
  <si>
    <t>Bloom Carroll Local SD</t>
  </si>
  <si>
    <t>Bloom-Vernon Local SD</t>
  </si>
  <si>
    <t>Scioto</t>
  </si>
  <si>
    <t>Bloomfield-Mespo Local SD</t>
  </si>
  <si>
    <t>Trumbull</t>
  </si>
  <si>
    <t>Bluffton Ex Vill SD</t>
  </si>
  <si>
    <t>Boardman Local SD</t>
  </si>
  <si>
    <t>Botkins Local SD</t>
  </si>
  <si>
    <t>Bowling Green City SD</t>
  </si>
  <si>
    <t>Wood</t>
  </si>
  <si>
    <t>Bradford Ex Vill SD</t>
  </si>
  <si>
    <t>Brecksville-Broadview Height</t>
  </si>
  <si>
    <t>Bridgeport Ex Vill SD</t>
  </si>
  <si>
    <t>Bright Local SD</t>
  </si>
  <si>
    <t>Highland</t>
  </si>
  <si>
    <t>Bristol Local SD</t>
  </si>
  <si>
    <t>Brookfield Local SD</t>
  </si>
  <si>
    <t>Brooklyn City SD</t>
  </si>
  <si>
    <t>Brookville Local SD</t>
  </si>
  <si>
    <t>Montgomery</t>
  </si>
  <si>
    <t>Brown Local SD</t>
  </si>
  <si>
    <t>Carroll</t>
  </si>
  <si>
    <t>Brunswick City SD</t>
  </si>
  <si>
    <t>Bryan City SD</t>
  </si>
  <si>
    <t>Williams</t>
  </si>
  <si>
    <t>Buckeye Central Local SD</t>
  </si>
  <si>
    <t>Crawford</t>
  </si>
  <si>
    <t>Buckeye Local SD</t>
  </si>
  <si>
    <t>Jefferson</t>
  </si>
  <si>
    <t>Buckeye Valley Local SD</t>
  </si>
  <si>
    <t>Bucyrus City SD</t>
  </si>
  <si>
    <t>Caldwell Ex Vill SD</t>
  </si>
  <si>
    <t>Noble</t>
  </si>
  <si>
    <t>Cambridge City SD</t>
  </si>
  <si>
    <t>Guernsey</t>
  </si>
  <si>
    <t>Campbell City SD</t>
  </si>
  <si>
    <t>Canal Winchester Local SD</t>
  </si>
  <si>
    <t>Canfield Local SD</t>
  </si>
  <si>
    <t>Canton City SD</t>
  </si>
  <si>
    <t>Canton Local SD</t>
  </si>
  <si>
    <t>Cardinal Local SD</t>
  </si>
  <si>
    <t>Cardington-Lincoln Local SD</t>
  </si>
  <si>
    <t>Morrow</t>
  </si>
  <si>
    <t>Carey Ex Vill SD</t>
  </si>
  <si>
    <t>Wyandot</t>
  </si>
  <si>
    <t>Carlisle Local SD</t>
  </si>
  <si>
    <t>Warren</t>
  </si>
  <si>
    <t>Carrollton Ex Vill SD</t>
  </si>
  <si>
    <t>Cedar Cliff Local SD</t>
  </si>
  <si>
    <t>Celina City SD</t>
  </si>
  <si>
    <t>Mercer</t>
  </si>
  <si>
    <t>Centerburg Local SD</t>
  </si>
  <si>
    <t>Knox</t>
  </si>
  <si>
    <t>Centerville City SD</t>
  </si>
  <si>
    <t>Central Local SD</t>
  </si>
  <si>
    <t>Chagrin Falls Ex Vill SD</t>
  </si>
  <si>
    <t>Champion Local SD</t>
  </si>
  <si>
    <t>Chardon Local SD</t>
  </si>
  <si>
    <t>Chesapeake Union Ex Vill SD</t>
  </si>
  <si>
    <t>Lawrence</t>
  </si>
  <si>
    <t>Chillicothe City SD</t>
  </si>
  <si>
    <t>Chippewa Local SD</t>
  </si>
  <si>
    <t>Wayne</t>
  </si>
  <si>
    <t>Cincinnati City SD</t>
  </si>
  <si>
    <t>Hamilton</t>
  </si>
  <si>
    <t>Circleville City SD</t>
  </si>
  <si>
    <t>Pickaway</t>
  </si>
  <si>
    <t>Clark-Shawnee Local SD</t>
  </si>
  <si>
    <t>Clark</t>
  </si>
  <si>
    <t>Clay Local SD</t>
  </si>
  <si>
    <t>Claymont City SD</t>
  </si>
  <si>
    <t>Tuscarawas</t>
  </si>
  <si>
    <t>Clear Fork Valley Local SD</t>
  </si>
  <si>
    <t>Richland</t>
  </si>
  <si>
    <t>Clearview Local SD</t>
  </si>
  <si>
    <t>Clermont-Northeastern Local</t>
  </si>
  <si>
    <t>Cleveland Hts-Univ Hts City</t>
  </si>
  <si>
    <t>Cleveland Municipal SD</t>
  </si>
  <si>
    <t>Clinton-Massie Local SD</t>
  </si>
  <si>
    <t>Cloverleaf Local SD</t>
  </si>
  <si>
    <t>Clyde-Green Springs Ex Vill</t>
  </si>
  <si>
    <t>Sandusky</t>
  </si>
  <si>
    <t>Coldwater Ex Vill SD</t>
  </si>
  <si>
    <t>College Corner Local SD</t>
  </si>
  <si>
    <t>Preble</t>
  </si>
  <si>
    <t>Colonel Crawford Local SD</t>
  </si>
  <si>
    <t>Columbia Local SD</t>
  </si>
  <si>
    <t>Columbiana Ex Vill SD</t>
  </si>
  <si>
    <t>Columbus City SD</t>
  </si>
  <si>
    <t>Columbus Grove Local SD</t>
  </si>
  <si>
    <t>Putnam</t>
  </si>
  <si>
    <t>Conneaut Area City SD</t>
  </si>
  <si>
    <t>Conotton Valley Union Local</t>
  </si>
  <si>
    <t>Harrison</t>
  </si>
  <si>
    <t>Continental Local SD</t>
  </si>
  <si>
    <t>Copley-Fairlawn City SD</t>
  </si>
  <si>
    <t>Cory-Rawson Local SD</t>
  </si>
  <si>
    <t>Coshocton City SD</t>
  </si>
  <si>
    <t>Coshocton</t>
  </si>
  <si>
    <t>Coventry Local SD</t>
  </si>
  <si>
    <t>Covington Ex Vill SD</t>
  </si>
  <si>
    <t>Crestline Ex Vill SD</t>
  </si>
  <si>
    <t>Crestview Local SD</t>
  </si>
  <si>
    <t>Van Wert</t>
  </si>
  <si>
    <t>Crestwood Local SD</t>
  </si>
  <si>
    <t>Crooksville Ex Vill SD</t>
  </si>
  <si>
    <t>Perry</t>
  </si>
  <si>
    <t>Cuyahoga Falls City SD</t>
  </si>
  <si>
    <t>Cuyahoga Heights Local SD</t>
  </si>
  <si>
    <t>Dalton Local SD</t>
  </si>
  <si>
    <t>Danbury Local SD</t>
  </si>
  <si>
    <t>Danville Local SD</t>
  </si>
  <si>
    <t>Dawson-Bryant Local SD</t>
  </si>
  <si>
    <t>Dayton City SD</t>
  </si>
  <si>
    <t>Deer Park Community City SD</t>
  </si>
  <si>
    <t>Defiance City SD</t>
  </si>
  <si>
    <t>Delaware City SD</t>
  </si>
  <si>
    <t>Delphos City SD</t>
  </si>
  <si>
    <t>Dover City SD</t>
  </si>
  <si>
    <t>Dublin City SD</t>
  </si>
  <si>
    <t>East Cleveland City SD</t>
  </si>
  <si>
    <t>East Clinton Local SD</t>
  </si>
  <si>
    <t>East Guernsey Local SD</t>
  </si>
  <si>
    <t>East Holmes Local SD</t>
  </si>
  <si>
    <t>Holmes</t>
  </si>
  <si>
    <t>East Knox Local SD</t>
  </si>
  <si>
    <t>East Liverpool City SD</t>
  </si>
  <si>
    <t>East Muskingum Local SD</t>
  </si>
  <si>
    <t>Muskingum</t>
  </si>
  <si>
    <t>East Palestine City SD</t>
  </si>
  <si>
    <t>Eastern Local SD</t>
  </si>
  <si>
    <t>Brown</t>
  </si>
  <si>
    <t>Meigs</t>
  </si>
  <si>
    <t>Pike</t>
  </si>
  <si>
    <t>Eastwood Local SD</t>
  </si>
  <si>
    <t>Eaton Community Schools City</t>
  </si>
  <si>
    <t>Edgerton Local SD</t>
  </si>
  <si>
    <t>Edgewood City SD</t>
  </si>
  <si>
    <t>Butler</t>
  </si>
  <si>
    <t>Edison Local SD</t>
  </si>
  <si>
    <t>Erie</t>
  </si>
  <si>
    <t>Edon-Northwest Local SD</t>
  </si>
  <si>
    <t>Elgin Local SD</t>
  </si>
  <si>
    <t>Marion</t>
  </si>
  <si>
    <t>Elida Local SD</t>
  </si>
  <si>
    <t>Elmwood Local SD</t>
  </si>
  <si>
    <t>Elyria City SD</t>
  </si>
  <si>
    <t>Euclid City SD</t>
  </si>
  <si>
    <t>Evergreen Local SD</t>
  </si>
  <si>
    <t>Fairbanks Local SD</t>
  </si>
  <si>
    <t>Union</t>
  </si>
  <si>
    <t>Fairborn City SD</t>
  </si>
  <si>
    <t>Fairfield City SD</t>
  </si>
  <si>
    <t>Fairfield Local SD</t>
  </si>
  <si>
    <t>Fairfield Union Local SD</t>
  </si>
  <si>
    <t>Fairland Local SD</t>
  </si>
  <si>
    <t>Fairlawn Local SD</t>
  </si>
  <si>
    <t>Fairless Local SD</t>
  </si>
  <si>
    <t>Fairport Harbor Ex Vill SD</t>
  </si>
  <si>
    <t>Lake</t>
  </si>
  <si>
    <t>Fairview Park City SD</t>
  </si>
  <si>
    <t>Fayette Local SD</t>
  </si>
  <si>
    <t>Fayetteville-Perry Local SD</t>
  </si>
  <si>
    <t>Federal Hocking Local SD</t>
  </si>
  <si>
    <t>Felicity-Franklin Local SD</t>
  </si>
  <si>
    <t>Field Local SD</t>
  </si>
  <si>
    <t>Findlay City SD</t>
  </si>
  <si>
    <t>Finneytown Local SD</t>
  </si>
  <si>
    <t>Firelands Local SD</t>
  </si>
  <si>
    <t>Forest Hills Local SD</t>
  </si>
  <si>
    <t>Fort Frye Local SD</t>
  </si>
  <si>
    <t>Fort Loramie Local SD</t>
  </si>
  <si>
    <t>Fort Recovery Local SD</t>
  </si>
  <si>
    <t>Fostoria City SD</t>
  </si>
  <si>
    <t>Seneca</t>
  </si>
  <si>
    <t>Franklin City SD</t>
  </si>
  <si>
    <t>Franklin Local SD</t>
  </si>
  <si>
    <t>Franklin-Monroe Local SD</t>
  </si>
  <si>
    <t>Fredericktown Local SD</t>
  </si>
  <si>
    <t>Fremont City SD</t>
  </si>
  <si>
    <t>Frontier Local SD</t>
  </si>
  <si>
    <t>Gahanna-Jefferson City SD</t>
  </si>
  <si>
    <t>Galion City SD</t>
  </si>
  <si>
    <t>Gallia County Local SD</t>
  </si>
  <si>
    <t>Gallia</t>
  </si>
  <si>
    <t>Gallipolis City SD</t>
  </si>
  <si>
    <t>Garaway Local SD</t>
  </si>
  <si>
    <t>Garfield Heights City SD</t>
  </si>
  <si>
    <t>Geneva Area City SD</t>
  </si>
  <si>
    <t>Genoa Area Local SD</t>
  </si>
  <si>
    <t>Georgetown Ex Vill SD</t>
  </si>
  <si>
    <t>Gibsonburg Ex Vill SD</t>
  </si>
  <si>
    <t>Girard City SD</t>
  </si>
  <si>
    <t>Goshen Local SD</t>
  </si>
  <si>
    <t>Graham Local SD</t>
  </si>
  <si>
    <t>Champaign</t>
  </si>
  <si>
    <t>Grand Valley Local SD</t>
  </si>
  <si>
    <t>Grandview Heights City SD</t>
  </si>
  <si>
    <t>Granville Ex Vill SD</t>
  </si>
  <si>
    <t>Licking</t>
  </si>
  <si>
    <t>Green Local SD</t>
  </si>
  <si>
    <t>Greeneview Local SD</t>
  </si>
  <si>
    <t>Greenfield Ex Vill SD</t>
  </si>
  <si>
    <t>Greenon Local SD</t>
  </si>
  <si>
    <t>Greenville City SD</t>
  </si>
  <si>
    <t>Groveport Madison Local SD</t>
  </si>
  <si>
    <t>Hamilton City SD</t>
  </si>
  <si>
    <t>Hamilton Local SD</t>
  </si>
  <si>
    <t>Hardin Northern Local SD</t>
  </si>
  <si>
    <t>Hardin-Houston Local SD</t>
  </si>
  <si>
    <t>Harrison Hills City SD</t>
  </si>
  <si>
    <t>Heath City SD</t>
  </si>
  <si>
    <t>Hicksville Ex Vill SD</t>
  </si>
  <si>
    <t>Highland Local SD</t>
  </si>
  <si>
    <t>Hilliard City SD</t>
  </si>
  <si>
    <t>Hillsboro City SD</t>
  </si>
  <si>
    <t>Hillsdale Local SD</t>
  </si>
  <si>
    <t>Holgate Local SD</t>
  </si>
  <si>
    <t>Henry</t>
  </si>
  <si>
    <t>Hopewell-Loudon Local SD</t>
  </si>
  <si>
    <t>Howland Local SD</t>
  </si>
  <si>
    <t>Hubbard Ex Vill SD</t>
  </si>
  <si>
    <t>Huber Heights City SD</t>
  </si>
  <si>
    <t>Hudson City SD</t>
  </si>
  <si>
    <t>Huntington Local SD</t>
  </si>
  <si>
    <t>Huron City SD</t>
  </si>
  <si>
    <t>Independence Local SD</t>
  </si>
  <si>
    <t>Indian Creek Local SD</t>
  </si>
  <si>
    <t>Indian Hill Ex Vill SD</t>
  </si>
  <si>
    <t>Indian Lake Local SD</t>
  </si>
  <si>
    <t>Indian Valley Local SD</t>
  </si>
  <si>
    <t>Ironton City SD</t>
  </si>
  <si>
    <t>Jackson Center Local SD</t>
  </si>
  <si>
    <t>Jackson City SD</t>
  </si>
  <si>
    <t>Jackson</t>
  </si>
  <si>
    <t>Jackson Local SD</t>
  </si>
  <si>
    <t>Jackson-Milton Local SD</t>
  </si>
  <si>
    <t>James A Garfield Local SD</t>
  </si>
  <si>
    <t>Jefferson Area Local SD</t>
  </si>
  <si>
    <t>Jefferson Local SD</t>
  </si>
  <si>
    <t>Madison</t>
  </si>
  <si>
    <t>Jefferson Township Local SD</t>
  </si>
  <si>
    <t>Jennings Local SD</t>
  </si>
  <si>
    <t>Johnstown-Monroe Local SD</t>
  </si>
  <si>
    <t>Jonathan Alder Local SD</t>
  </si>
  <si>
    <t>Joseph Badger Local SD</t>
  </si>
  <si>
    <t>Kalida Local SD</t>
  </si>
  <si>
    <t>Kelleys Island Local SD</t>
  </si>
  <si>
    <t>Kenston Local SD</t>
  </si>
  <si>
    <t>Kent City SD</t>
  </si>
  <si>
    <t>Kenton City SD</t>
  </si>
  <si>
    <t>Kettering City SD</t>
  </si>
  <si>
    <t>Keystone Local SD</t>
  </si>
  <si>
    <t>Kings Local SD</t>
  </si>
  <si>
    <t>Kirtland Local SD</t>
  </si>
  <si>
    <t>La Brae Local SD</t>
  </si>
  <si>
    <t>Lake Local SD</t>
  </si>
  <si>
    <t>Lakeview Local SD</t>
  </si>
  <si>
    <t>Lakewood City SD</t>
  </si>
  <si>
    <t>Lakewood Local SD</t>
  </si>
  <si>
    <t>Lakota Local SD</t>
  </si>
  <si>
    <t>Lancaster City SD</t>
  </si>
  <si>
    <t>Lebanon City SD</t>
  </si>
  <si>
    <t>Leetonia Ex Vill SD</t>
  </si>
  <si>
    <t>Leipsic Local SD</t>
  </si>
  <si>
    <t>Lexington Local SD</t>
  </si>
  <si>
    <t>Liberty Benton Local SD</t>
  </si>
  <si>
    <t>Liberty Center Local SD</t>
  </si>
  <si>
    <t>Liberty Local SD</t>
  </si>
  <si>
    <t>Liberty Union-Thurston Local</t>
  </si>
  <si>
    <t>Licking Heights Local SD</t>
  </si>
  <si>
    <t>Licking Valley Local SD</t>
  </si>
  <si>
    <t>Lima City SD</t>
  </si>
  <si>
    <t>Lincolnview Local SD</t>
  </si>
  <si>
    <t>Lisbon Ex Vill SD</t>
  </si>
  <si>
    <t>Little Miami Local SD</t>
  </si>
  <si>
    <t>Lockland City SD</t>
  </si>
  <si>
    <t>Logan Elm Local SD</t>
  </si>
  <si>
    <t>Logan-Hocking Local SD</t>
  </si>
  <si>
    <t>Hocking</t>
  </si>
  <si>
    <t>London City SD</t>
  </si>
  <si>
    <t>Lorain City SD</t>
  </si>
  <si>
    <t>Lordstown Local SD</t>
  </si>
  <si>
    <t>Loudonville-Perrysville Ex V</t>
  </si>
  <si>
    <t>Louisville City SD</t>
  </si>
  <si>
    <t>Loveland City SD</t>
  </si>
  <si>
    <t>Lowellville Local SD</t>
  </si>
  <si>
    <t>Lucas Local SD</t>
  </si>
  <si>
    <t>Lynchburg-Clay Local SD</t>
  </si>
  <si>
    <t>Mad River Local SD</t>
  </si>
  <si>
    <t>Madeira City SD</t>
  </si>
  <si>
    <t>Madison Local SD</t>
  </si>
  <si>
    <t>Madison-Plains Local SD</t>
  </si>
  <si>
    <t>Manchester Local SD</t>
  </si>
  <si>
    <t>Adams</t>
  </si>
  <si>
    <t>Mansfield City SD</t>
  </si>
  <si>
    <t>Maple Heights City SD</t>
  </si>
  <si>
    <t>Mapleton Local SD</t>
  </si>
  <si>
    <t>Maplewood Local SD</t>
  </si>
  <si>
    <t>Margaretta Local SD</t>
  </si>
  <si>
    <t>Mariemont City SD</t>
  </si>
  <si>
    <t>Marietta City SD</t>
  </si>
  <si>
    <t>Marion City SD</t>
  </si>
  <si>
    <t>Marion Local SD</t>
  </si>
  <si>
    <t>Marlington Local SD</t>
  </si>
  <si>
    <t>Martins Ferry City SD</t>
  </si>
  <si>
    <t>Marysville Ex Vill SD</t>
  </si>
  <si>
    <t>Mason City SD</t>
  </si>
  <si>
    <t>Massillon City SD</t>
  </si>
  <si>
    <t>Mathews Local SD</t>
  </si>
  <si>
    <t>Maumee City SD</t>
  </si>
  <si>
    <t>Mayfield City SD</t>
  </si>
  <si>
    <t>Maysville Local SD</t>
  </si>
  <si>
    <t>McComb Local SD</t>
  </si>
  <si>
    <t>McDonald Local SD</t>
  </si>
  <si>
    <t>Mechanicsburg Ex Vill SD</t>
  </si>
  <si>
    <t>Medina City SD</t>
  </si>
  <si>
    <t>Meigs Local SD</t>
  </si>
  <si>
    <t>Mentor Ex Vill SD</t>
  </si>
  <si>
    <t>Miami East Local SD</t>
  </si>
  <si>
    <t>Miami Trace Local SD</t>
  </si>
  <si>
    <t>Fayette</t>
  </si>
  <si>
    <t>Miamisburg City SD</t>
  </si>
  <si>
    <t>Middle Bass Local SD</t>
  </si>
  <si>
    <t>Middletown City SD</t>
  </si>
  <si>
    <t>Midview Local SD</t>
  </si>
  <si>
    <t>Milford Ex Vill SD</t>
  </si>
  <si>
    <t>Millcreek-West Unity Local S</t>
  </si>
  <si>
    <t>Miller City-New Cleveland Lo</t>
  </si>
  <si>
    <t>Milton-Union Ex Vill SD</t>
  </si>
  <si>
    <t>Minerva Local SD</t>
  </si>
  <si>
    <t>Minford Local SD</t>
  </si>
  <si>
    <t>Minster Local SD</t>
  </si>
  <si>
    <t>Auglaize</t>
  </si>
  <si>
    <t>Mississinawa Valley Local SD</t>
  </si>
  <si>
    <t>Mogadore Local SD</t>
  </si>
  <si>
    <t>Mohawk Local SD</t>
  </si>
  <si>
    <t>Monroe Local SD</t>
  </si>
  <si>
    <t>Monroeville Local SD</t>
  </si>
  <si>
    <t>Montpelier Ex Vill SD</t>
  </si>
  <si>
    <t>Morgan Local SD</t>
  </si>
  <si>
    <t>Morgan</t>
  </si>
  <si>
    <t>Mount Gilead Ex Vill SD</t>
  </si>
  <si>
    <t>Mount Healthy City SD</t>
  </si>
  <si>
    <t>Mount Vernon City SD</t>
  </si>
  <si>
    <t>Napoleon City SD</t>
  </si>
  <si>
    <t>National Trail Local SD</t>
  </si>
  <si>
    <t>Nelsonville-York City SD</t>
  </si>
  <si>
    <t>New Albany-Plain Local SD</t>
  </si>
  <si>
    <t>New Boston Local SD</t>
  </si>
  <si>
    <t>New Bremen Local SD</t>
  </si>
  <si>
    <t>New Knoxville Local SD</t>
  </si>
  <si>
    <t>New Lebanon Local SD</t>
  </si>
  <si>
    <t>New Lexington City SD</t>
  </si>
  <si>
    <t>New London Local SD</t>
  </si>
  <si>
    <t>New Miami Local SD</t>
  </si>
  <si>
    <t>New Philadelphia City SD</t>
  </si>
  <si>
    <t>New Richmond Ex Vill SD</t>
  </si>
  <si>
    <t>New Riegel Local SD</t>
  </si>
  <si>
    <t>Newark City SD</t>
  </si>
  <si>
    <t>Newbury Local SD</t>
  </si>
  <si>
    <t>Newcomerstown Ex Vill SD</t>
  </si>
  <si>
    <t>Newton Falls Ex Vill SD</t>
  </si>
  <si>
    <t>Newton Local SD</t>
  </si>
  <si>
    <t>Niles City SD</t>
  </si>
  <si>
    <t>Noble Local SD</t>
  </si>
  <si>
    <t>Nordonia Hills City SD</t>
  </si>
  <si>
    <t>North Baltimore Local SD</t>
  </si>
  <si>
    <t>North Bass Local SD</t>
  </si>
  <si>
    <t>North Canton City SD</t>
  </si>
  <si>
    <t>North Central Local SD</t>
  </si>
  <si>
    <t>North College Hill City SD</t>
  </si>
  <si>
    <t>North Fork Local SD</t>
  </si>
  <si>
    <t>North Olmsted City SD</t>
  </si>
  <si>
    <t>North Ridgeville City SD</t>
  </si>
  <si>
    <t>North Royalton City SD</t>
  </si>
  <si>
    <t>North Union Local SD</t>
  </si>
  <si>
    <t>Northeastern Local SD</t>
  </si>
  <si>
    <t>Northern Local SD</t>
  </si>
  <si>
    <t>Northmont City SD</t>
  </si>
  <si>
    <t>Northmor Local SD</t>
  </si>
  <si>
    <t>Northridge Local SD</t>
  </si>
  <si>
    <t>Northwest Local SD</t>
  </si>
  <si>
    <t>Northwestern Local SD</t>
  </si>
  <si>
    <t>Northwood Local SD</t>
  </si>
  <si>
    <t>Norton City SD</t>
  </si>
  <si>
    <t>Norwalk City SD</t>
  </si>
  <si>
    <t>Norwayne Local SD</t>
  </si>
  <si>
    <t>Norwood City SD</t>
  </si>
  <si>
    <t>Oak Hill Union Local SD</t>
  </si>
  <si>
    <t>Oak Hills Local SD</t>
  </si>
  <si>
    <t>Oakwood City SD</t>
  </si>
  <si>
    <t>Oberlin City SD</t>
  </si>
  <si>
    <t>Ohio Valley Local SD</t>
  </si>
  <si>
    <t>Old Fort Local SD</t>
  </si>
  <si>
    <t>Olentangy Local SD</t>
  </si>
  <si>
    <t>Olmsted Falls City SD</t>
  </si>
  <si>
    <t>Ontario Local SD</t>
  </si>
  <si>
    <t>Orange City SD</t>
  </si>
  <si>
    <t>Oregon City SD</t>
  </si>
  <si>
    <t>Orrville City SD</t>
  </si>
  <si>
    <t>Osnaburg Local SD</t>
  </si>
  <si>
    <t>Otsego Local SD</t>
  </si>
  <si>
    <t>Ottawa Hills Local SD</t>
  </si>
  <si>
    <t>Ottawa-Glandorf Local SD</t>
  </si>
  <si>
    <t>Ottoville Local SD</t>
  </si>
  <si>
    <t>Painsville City Local SD</t>
  </si>
  <si>
    <t>Paint Valley Local SD</t>
  </si>
  <si>
    <t>Pandora-Gilboa Local SD</t>
  </si>
  <si>
    <t>Parkway Local SD</t>
  </si>
  <si>
    <t>Parma City SD</t>
  </si>
  <si>
    <t>Patrick Henry Local SD</t>
  </si>
  <si>
    <t>Paulding Ex Vill SD</t>
  </si>
  <si>
    <t>Perkins Local SD</t>
  </si>
  <si>
    <t>Perry Local SD</t>
  </si>
  <si>
    <t>Perrysburg Ex Vill SD</t>
  </si>
  <si>
    <t>Pettisville Local SD</t>
  </si>
  <si>
    <t>Pickerington Local SD</t>
  </si>
  <si>
    <t>Pike-Delta-York Local SD</t>
  </si>
  <si>
    <t>Piqua City SD</t>
  </si>
  <si>
    <t>Plain Local SD</t>
  </si>
  <si>
    <t>Pleasant Local SD</t>
  </si>
  <si>
    <t>Plymouth-Shiloh Local SD</t>
  </si>
  <si>
    <t>Poland Local SD</t>
  </si>
  <si>
    <t>Port Clinton City SD</t>
  </si>
  <si>
    <t>Portsmouth City SD</t>
  </si>
  <si>
    <t>Preble-Shawnee Local SD</t>
  </si>
  <si>
    <t>Princeton City SD</t>
  </si>
  <si>
    <t>Put-In-Bay Local SD</t>
  </si>
  <si>
    <t>Pymatuning Valley Local SD</t>
  </si>
  <si>
    <t>Ravenna City SD</t>
  </si>
  <si>
    <t>Reading Community City SD</t>
  </si>
  <si>
    <t>Revere Local SD</t>
  </si>
  <si>
    <t>Reynoldsburg City SD</t>
  </si>
  <si>
    <t>Richmond Heights Local SD</t>
  </si>
  <si>
    <t>Ridgedale Local SD</t>
  </si>
  <si>
    <t>Ridgemont Local SD</t>
  </si>
  <si>
    <t>Ridgewood Local SD</t>
  </si>
  <si>
    <t>Ripley-Union-Lewis Local SD</t>
  </si>
  <si>
    <t>Rittman Ex Vill SD</t>
  </si>
  <si>
    <t>River Valley Local SD</t>
  </si>
  <si>
    <t>River View Local SD</t>
  </si>
  <si>
    <t>Riverdale Local SD</t>
  </si>
  <si>
    <t>Riverside Local SD</t>
  </si>
  <si>
    <t>Rock Hill Local SD</t>
  </si>
  <si>
    <t>Rocky River City SD</t>
  </si>
  <si>
    <t>Rolling Hills Local SD</t>
  </si>
  <si>
    <t>Rootstown Local SD</t>
  </si>
  <si>
    <t>Ross Local SD</t>
  </si>
  <si>
    <t>Rossford Ex Vill SD</t>
  </si>
  <si>
    <t>Russia Local SD</t>
  </si>
  <si>
    <t>Salem City SD</t>
  </si>
  <si>
    <t>Sandusky City SD</t>
  </si>
  <si>
    <t>Sandy Valley Local SD</t>
  </si>
  <si>
    <t>Scioto Valley Local SD</t>
  </si>
  <si>
    <t>Sebring Local SD</t>
  </si>
  <si>
    <t>Seneca East Local SD</t>
  </si>
  <si>
    <t>Shadyside Local SD</t>
  </si>
  <si>
    <t>Shaker Heights City SD</t>
  </si>
  <si>
    <t>Shawnee Local SD</t>
  </si>
  <si>
    <t>Sheffield-Sheffield Lake Cit</t>
  </si>
  <si>
    <t>Shelby City SD</t>
  </si>
  <si>
    <t>Sidney City SD</t>
  </si>
  <si>
    <t>Solon City SD</t>
  </si>
  <si>
    <t>South Central Local SD</t>
  </si>
  <si>
    <t>South Euclid-Lyndhurst City</t>
  </si>
  <si>
    <t>South Point Local SD</t>
  </si>
  <si>
    <t>South Range Local SD</t>
  </si>
  <si>
    <t>South-Western City SD</t>
  </si>
  <si>
    <t>Southeast Local SD</t>
  </si>
  <si>
    <t>Southeastern Local SD</t>
  </si>
  <si>
    <t>Southern Local SD</t>
  </si>
  <si>
    <t>Southington Local SD</t>
  </si>
  <si>
    <t>Southwest Licking Local SD</t>
  </si>
  <si>
    <t>Southwest Local SD</t>
  </si>
  <si>
    <t>Spencerville Local SD</t>
  </si>
  <si>
    <t>Springboro Community City SD</t>
  </si>
  <si>
    <t>Springfield City SD</t>
  </si>
  <si>
    <t>Springfield Local SD</t>
  </si>
  <si>
    <t>St Bernard-Elmwood Place Cit</t>
  </si>
  <si>
    <t>St Clairsville-Richland City</t>
  </si>
  <si>
    <t>St Henry Consolidated Local</t>
  </si>
  <si>
    <t>St Marys City SD</t>
  </si>
  <si>
    <t>Steubenville City SD</t>
  </si>
  <si>
    <t>Stow-Munroe Falls City SD</t>
  </si>
  <si>
    <t>Strasburg-Franklin Local SD</t>
  </si>
  <si>
    <t>Streetsboro City SD</t>
  </si>
  <si>
    <t>Strongsville City SD</t>
  </si>
  <si>
    <t>Struthers City SD</t>
  </si>
  <si>
    <t>Stryker Local SD</t>
  </si>
  <si>
    <t>Sugarcreek Local SD</t>
  </si>
  <si>
    <t>Swanton Local SD</t>
  </si>
  <si>
    <t>Switzerland Of Ohio Local SD</t>
  </si>
  <si>
    <t>Monroe</t>
  </si>
  <si>
    <t>Sycamore Community City SD</t>
  </si>
  <si>
    <t>Sylvania City SD</t>
  </si>
  <si>
    <t>Symmes Valley Local SD</t>
  </si>
  <si>
    <t>Talawanda City SD</t>
  </si>
  <si>
    <t>Tallmadge City SD</t>
  </si>
  <si>
    <t>Teays Valley Local SD</t>
  </si>
  <si>
    <t>Tecumseh Local SD</t>
  </si>
  <si>
    <t>Three Rivers Local SD</t>
  </si>
  <si>
    <t>Tiffin City SD</t>
  </si>
  <si>
    <t>Tipp City Ex Vill SD</t>
  </si>
  <si>
    <t>Toledo City SD</t>
  </si>
  <si>
    <t>Toronto City SD</t>
  </si>
  <si>
    <t>Tri-County North Local SD</t>
  </si>
  <si>
    <t>Tri-Valley Local SD</t>
  </si>
  <si>
    <t>Tri-Village Local SD</t>
  </si>
  <si>
    <t>Triad Local SD</t>
  </si>
  <si>
    <t>Trimble Local SD</t>
  </si>
  <si>
    <t>Triway Local SD</t>
  </si>
  <si>
    <t>Trotwood-Madison City SD</t>
  </si>
  <si>
    <t>Troy City SD</t>
  </si>
  <si>
    <t>Tuscarawas Valley Local SD</t>
  </si>
  <si>
    <t>Tuslaw Local SD</t>
  </si>
  <si>
    <t>Twin Valley Community Local</t>
  </si>
  <si>
    <t>Twinsburg City SD</t>
  </si>
  <si>
    <t>Union Local SD</t>
  </si>
  <si>
    <t>Union Scioto Local SD</t>
  </si>
  <si>
    <t>United Local SD</t>
  </si>
  <si>
    <t>Upper Arlington City SD</t>
  </si>
  <si>
    <t>Upper Sandusky Ex Vill SD</t>
  </si>
  <si>
    <t>Upper Scioto Valley Local SD</t>
  </si>
  <si>
    <t>Urbana City SD</t>
  </si>
  <si>
    <t>Valley Local SD</t>
  </si>
  <si>
    <t>Valley View Local SD</t>
  </si>
  <si>
    <t>Van Buren Local SD</t>
  </si>
  <si>
    <t>Van Wert City SD</t>
  </si>
  <si>
    <t>Vandalia-Butler City SD</t>
  </si>
  <si>
    <t>Vanlue Local SD</t>
  </si>
  <si>
    <t>Vermilion Local SD</t>
  </si>
  <si>
    <t>Versailles Ex Vill SD</t>
  </si>
  <si>
    <t>Vinton County Local SD</t>
  </si>
  <si>
    <t>Vinton</t>
  </si>
  <si>
    <t>Wadsworth City SD</t>
  </si>
  <si>
    <t>Walnut Township Local SD</t>
  </si>
  <si>
    <t>Wapakoneta City SD</t>
  </si>
  <si>
    <t>Warren City SD</t>
  </si>
  <si>
    <t>Warren Local SD</t>
  </si>
  <si>
    <t>Warrensville Heights City SD</t>
  </si>
  <si>
    <t>Washington Court House City</t>
  </si>
  <si>
    <t>Washington Local SD</t>
  </si>
  <si>
    <t>Washington-Nile Local SD</t>
  </si>
  <si>
    <t>Waterloo Local SD</t>
  </si>
  <si>
    <t>Wauseon Ex Vill SD</t>
  </si>
  <si>
    <t>Waverly City SD</t>
  </si>
  <si>
    <t>Wayne Local SD</t>
  </si>
  <si>
    <t>Wayne Trace Local SD</t>
  </si>
  <si>
    <t>Waynesfield-Goshen Local SD</t>
  </si>
  <si>
    <t>Weathersfield Local SD</t>
  </si>
  <si>
    <t>Wellington Ex Vill SD</t>
  </si>
  <si>
    <t>Wellston City SD</t>
  </si>
  <si>
    <t>Wellsville Local SD</t>
  </si>
  <si>
    <t>West Branch Local SD</t>
  </si>
  <si>
    <t>West Carrollton City SD</t>
  </si>
  <si>
    <t>West Clermont Local SD</t>
  </si>
  <si>
    <t>West Geauga Local SD</t>
  </si>
  <si>
    <t>West Holmes Local SD</t>
  </si>
  <si>
    <t>West Liberty-Salem Local SD</t>
  </si>
  <si>
    <t>West Muskingum Local SD</t>
  </si>
  <si>
    <t>Western Brown Local SD</t>
  </si>
  <si>
    <t>Western Local SD</t>
  </si>
  <si>
    <t>Western Reserve Local SD</t>
  </si>
  <si>
    <t>Westerville City SD</t>
  </si>
  <si>
    <t>Westfall Local SD</t>
  </si>
  <si>
    <t>Westlake City SD</t>
  </si>
  <si>
    <t>Wheelersburg Local SD</t>
  </si>
  <si>
    <t>Whitehall City SD</t>
  </si>
  <si>
    <t>Wickliffe City SD</t>
  </si>
  <si>
    <t>Willard City SD</t>
  </si>
  <si>
    <t>Williamsburg Local SD</t>
  </si>
  <si>
    <t>Willoughby-Eastlake City SD</t>
  </si>
  <si>
    <t>Wilmington City SD</t>
  </si>
  <si>
    <t>Windham Ex Vill SD</t>
  </si>
  <si>
    <t>Winton Woods City SD</t>
  </si>
  <si>
    <t>Wolf Creek Local SD</t>
  </si>
  <si>
    <t>Woodmore Local SD</t>
  </si>
  <si>
    <t>Woodridge Local SD</t>
  </si>
  <si>
    <t>Wooster City SD</t>
  </si>
  <si>
    <t>Worthington City SD</t>
  </si>
  <si>
    <t>Wynford Local SD</t>
  </si>
  <si>
    <t>Wyoming City SD</t>
  </si>
  <si>
    <t>Xenia Community City SD</t>
  </si>
  <si>
    <t>Yellow Springs Ex Vill SD</t>
  </si>
  <si>
    <t>Youngstown City SD</t>
  </si>
  <si>
    <t>Zane Trace Local SD</t>
  </si>
  <si>
    <t>Zanesville City SD</t>
  </si>
  <si>
    <t>OHIO DEPARTMENT OF EDUCATION</t>
  </si>
  <si>
    <t>OFFICE OF BUDGET AND SCHOOL FUNDING</t>
  </si>
  <si>
    <t>daria.shams:tuition_rate_fy17.xlsx</t>
  </si>
  <si>
    <t>Tuition Rate Calculation for FY17 based on Provisions of Am. Sub. H. B. 64 of 131st General Assembly</t>
  </si>
  <si>
    <t xml:space="preserve">FORMULA  </t>
  </si>
  <si>
    <t>ADM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</si>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</sst>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3" fontId="0" fillId="0" borderId="0" xfId="0" applyNumberFormat="1"/>
    <xf numFmtId="4" fontId="0" fillId="0" borderId="0" xfId="0" applyNumberFormat="1"/>
    <xf numFmtId="0" fontId="16" fillId="0" borderId="0" xfId="0" applyFont="1" applyAlignment="1">
      <alignment horizontal="center"/>
    </xf>
    <xf numFmtId="0" fontId="16" fillId="0" borderId="0" xfId="0" applyFont="1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0" fontId="0" fillId="0" borderId="0" xfId="0" applyAlignme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33" borderId="0" xfId="0" applyFont="1" applyFill="1" applyAlignment="1">
      <alignment horizontal="center"/>
    </xf>
    <xf numFmtId="0" fontId="0" fillId="33" borderId="0" xfId="0" applyFill="1"/>
    <xf numFmtId="4" fontId="0" fillId="33" borderId="0" xfId="0" applyNumberFormat="1" applyFill="1"/>
    <xf numFmtId="0" fontId="0" fillId="0" borderId="0" xfId="0" applyAlignme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3"/>
  <sheetViews>
    <sheetView tabSelected="1" workbookViewId="0">
      <selection sqref="A1:C1"/>
    </sheetView>
  </sheetViews>
  <sheetFormatPr defaultRowHeight="15" x14ac:dyDescent="0.25"/>
  <cols>
    <col min="1" max="1" width="7" bestFit="1" customWidth="1"/>
    <col min="2" max="2" width="28.5703125" bestFit="1" customWidth="1"/>
    <col min="3" max="3" width="12.42578125" bestFit="1" customWidth="1"/>
    <col min="4" max="4" width="13.28515625" bestFit="1" customWidth="1"/>
    <col min="5" max="5" width="12.28515625" bestFit="1" customWidth="1"/>
    <col min="6" max="6" width="14.42578125" bestFit="1" customWidth="1"/>
    <col min="7" max="7" width="13.85546875" bestFit="1" customWidth="1"/>
    <col min="8" max="8" width="10.85546875" bestFit="1" customWidth="1"/>
    <col min="9" max="9" width="10.140625" bestFit="1" customWidth="1"/>
    <col min="10" max="10" width="10.85546875" bestFit="1" customWidth="1"/>
    <col min="12" max="13" width="1.42578125" bestFit="1" customWidth="1"/>
  </cols>
  <sheetData>
    <row r="1" spans="1:13" x14ac:dyDescent="0.25">
      <c r="A1" s="14" t="s">
        <v>689</v>
      </c>
      <c r="B1" s="14"/>
      <c r="C1" s="14"/>
      <c r="D1" s="5"/>
      <c r="E1" s="5"/>
      <c r="F1" s="5"/>
      <c r="G1" s="6"/>
      <c r="H1" s="2"/>
      <c r="I1" s="7"/>
      <c r="J1" s="7"/>
    </row>
    <row r="2" spans="1:13" x14ac:dyDescent="0.25">
      <c r="A2" s="8"/>
      <c r="B2" s="8"/>
      <c r="C2" s="8"/>
      <c r="D2" s="5"/>
      <c r="E2" s="5"/>
      <c r="F2" s="5"/>
      <c r="G2" s="6"/>
      <c r="H2" s="2"/>
      <c r="I2" s="7"/>
      <c r="J2" s="7"/>
    </row>
    <row r="3" spans="1:13" ht="21" x14ac:dyDescent="0.35">
      <c r="A3" s="15" t="s">
        <v>687</v>
      </c>
      <c r="B3" s="15"/>
      <c r="C3" s="15"/>
      <c r="D3" s="15"/>
      <c r="E3" s="15"/>
      <c r="F3" s="15"/>
      <c r="G3" s="15"/>
      <c r="H3" s="15"/>
      <c r="I3" s="15"/>
      <c r="J3" s="9"/>
    </row>
    <row r="4" spans="1:13" ht="21" x14ac:dyDescent="0.35">
      <c r="A4" s="15" t="s">
        <v>688</v>
      </c>
      <c r="B4" s="15"/>
      <c r="C4" s="15"/>
      <c r="D4" s="15"/>
      <c r="E4" s="15"/>
      <c r="F4" s="15"/>
      <c r="G4" s="15"/>
      <c r="H4" s="15"/>
      <c r="I4" s="15"/>
      <c r="J4" s="9"/>
    </row>
    <row r="5" spans="1:13" x14ac:dyDescent="0.25">
      <c r="A5" s="8"/>
      <c r="B5" s="8"/>
      <c r="C5" s="8"/>
      <c r="D5" s="5"/>
      <c r="E5" s="5"/>
      <c r="F5" s="5"/>
      <c r="G5" s="6"/>
      <c r="H5" s="2"/>
      <c r="I5" s="7"/>
      <c r="J5" s="7"/>
    </row>
    <row r="6" spans="1:13" ht="18.75" x14ac:dyDescent="0.3">
      <c r="A6" s="16" t="s">
        <v>690</v>
      </c>
      <c r="B6" s="16"/>
      <c r="C6" s="16"/>
      <c r="D6" s="16"/>
      <c r="E6" s="16"/>
      <c r="F6" s="16"/>
      <c r="G6" s="16"/>
      <c r="H6" s="16"/>
      <c r="I6" s="16"/>
      <c r="J6" s="10"/>
    </row>
    <row r="8" spans="1:13" x14ac:dyDescent="0.25">
      <c r="D8" s="3"/>
      <c r="E8" s="3" t="s">
        <v>0</v>
      </c>
      <c r="F8" s="3" t="s">
        <v>1</v>
      </c>
      <c r="G8" s="3" t="s">
        <v>2</v>
      </c>
      <c r="H8" s="3" t="s">
        <v>9</v>
      </c>
      <c r="I8" s="11" t="s">
        <v>3</v>
      </c>
      <c r="J8" s="11" t="s">
        <v>4</v>
      </c>
    </row>
    <row r="9" spans="1:13" x14ac:dyDescent="0.25">
      <c r="D9" s="3" t="s">
        <v>5</v>
      </c>
      <c r="E9" s="3" t="s">
        <v>6</v>
      </c>
      <c r="F9" s="3" t="s">
        <v>7</v>
      </c>
      <c r="G9" s="3" t="s">
        <v>8</v>
      </c>
      <c r="H9" s="3" t="s">
        <v>691</v>
      </c>
      <c r="I9" s="11" t="s">
        <v>10</v>
      </c>
      <c r="J9" s="11" t="s">
        <v>10</v>
      </c>
    </row>
    <row r="10" spans="1:13" x14ac:dyDescent="0.25">
      <c r="A10" s="4" t="s">
        <v>11</v>
      </c>
      <c r="B10" s="4" t="s">
        <v>9</v>
      </c>
      <c r="C10" s="4" t="s">
        <v>12</v>
      </c>
      <c r="D10" s="3" t="s">
        <v>13</v>
      </c>
      <c r="E10" s="3" t="s">
        <v>14</v>
      </c>
      <c r="F10" s="3" t="s">
        <v>14</v>
      </c>
      <c r="G10" s="3" t="s">
        <v>15</v>
      </c>
      <c r="H10" s="3" t="s">
        <v>692</v>
      </c>
      <c r="I10" s="11" t="s">
        <v>16</v>
      </c>
      <c r="J10" s="11" t="s">
        <v>16</v>
      </c>
    </row>
    <row r="11" spans="1:13" x14ac:dyDescent="0.25">
      <c r="I11" s="12"/>
      <c r="J11" s="12"/>
    </row>
    <row r="12" spans="1:13" x14ac:dyDescent="0.25">
      <c r="A12">
        <v>45187</v>
      </c>
      <c r="B12" t="s">
        <v>17</v>
      </c>
      <c r="C12" t="s">
        <v>18</v>
      </c>
      <c r="D12" s="1">
        <v>2391445</v>
      </c>
      <c r="E12" s="1">
        <v>1817105</v>
      </c>
      <c r="F12" s="1">
        <f>D12+E12</f>
        <v>4208550</v>
      </c>
      <c r="G12" s="2">
        <v>4836915.17</v>
      </c>
      <c r="H12">
        <v>845.21</v>
      </c>
      <c r="I12" s="13">
        <f>F12/H12</f>
        <v>4979.2950864282247</v>
      </c>
      <c r="J12" s="13">
        <f>(F12+G12)/H12</f>
        <v>10702.032832077235</v>
      </c>
      <c r="L12" t="s">
        <v>693</v>
      </c>
      <c r="M12" s="2" t="s">
        <v>693</v>
      </c>
    </row>
    <row r="13" spans="1:13" x14ac:dyDescent="0.25">
      <c r="A13">
        <v>49494</v>
      </c>
      <c r="B13" t="s">
        <v>19</v>
      </c>
      <c r="C13" t="s">
        <v>20</v>
      </c>
      <c r="D13" s="1">
        <v>2934756</v>
      </c>
      <c r="E13" s="1">
        <v>40126</v>
      </c>
      <c r="F13" s="1">
        <f t="shared" ref="F13:F76" si="0">D13+E13</f>
        <v>2974882</v>
      </c>
      <c r="G13" s="2">
        <v>7670309.4800000004</v>
      </c>
      <c r="H13" s="2">
        <v>1161.05</v>
      </c>
      <c r="I13" s="13">
        <v>2562.23</v>
      </c>
      <c r="J13" s="13">
        <f t="shared" ref="J13:J76" si="1">(F13+G13)/H13</f>
        <v>9168.5900521080057</v>
      </c>
    </row>
    <row r="14" spans="1:13" x14ac:dyDescent="0.25">
      <c r="A14">
        <v>43489</v>
      </c>
      <c r="B14" t="s">
        <v>21</v>
      </c>
      <c r="C14" t="s">
        <v>22</v>
      </c>
      <c r="D14" s="1">
        <v>127164618</v>
      </c>
      <c r="E14">
        <v>0</v>
      </c>
      <c r="F14" s="1">
        <f t="shared" si="0"/>
        <v>127164618</v>
      </c>
      <c r="G14" s="2">
        <v>189041253.15000001</v>
      </c>
      <c r="H14" s="2">
        <v>26860.29</v>
      </c>
      <c r="I14" s="13">
        <v>4734.3</v>
      </c>
      <c r="J14" s="13">
        <f t="shared" si="1"/>
        <v>11772.24338046983</v>
      </c>
    </row>
    <row r="15" spans="1:13" x14ac:dyDescent="0.25">
      <c r="A15">
        <v>45906</v>
      </c>
      <c r="B15" t="s">
        <v>23</v>
      </c>
      <c r="C15" t="s">
        <v>24</v>
      </c>
      <c r="D15" s="1">
        <v>5363250</v>
      </c>
      <c r="E15">
        <v>0</v>
      </c>
      <c r="F15" s="1">
        <f t="shared" si="0"/>
        <v>5363250</v>
      </c>
      <c r="G15" s="2">
        <v>9585771.6500000004</v>
      </c>
      <c r="H15" s="2">
        <v>1583.39</v>
      </c>
      <c r="I15" s="13">
        <v>3387.19</v>
      </c>
      <c r="J15" s="13">
        <f t="shared" si="1"/>
        <v>9441.1494641244408</v>
      </c>
    </row>
    <row r="16" spans="1:13" x14ac:dyDescent="0.25">
      <c r="A16">
        <v>45757</v>
      </c>
      <c r="B16" t="s">
        <v>25</v>
      </c>
      <c r="C16" t="s">
        <v>26</v>
      </c>
      <c r="D16" s="1">
        <v>3227593</v>
      </c>
      <c r="E16">
        <v>0</v>
      </c>
      <c r="F16" s="1">
        <f t="shared" si="0"/>
        <v>3227593</v>
      </c>
      <c r="G16" s="2">
        <v>6226939.9500000002</v>
      </c>
      <c r="H16" s="2">
        <v>1049.8499999999999</v>
      </c>
      <c r="I16" s="13">
        <v>3074.34</v>
      </c>
      <c r="J16" s="13">
        <f t="shared" si="1"/>
        <v>9005.6036100395304</v>
      </c>
    </row>
    <row r="17" spans="1:10" x14ac:dyDescent="0.25">
      <c r="A17">
        <v>43497</v>
      </c>
      <c r="B17" t="s">
        <v>27</v>
      </c>
      <c r="C17" t="s">
        <v>28</v>
      </c>
      <c r="D17" s="1">
        <v>7868004</v>
      </c>
      <c r="E17">
        <v>0</v>
      </c>
      <c r="F17" s="1">
        <f t="shared" si="0"/>
        <v>7868004</v>
      </c>
      <c r="G17" s="2">
        <v>22645669.789999999</v>
      </c>
      <c r="H17" s="2">
        <v>3201.37</v>
      </c>
      <c r="I17" s="13">
        <v>2457.6999999999998</v>
      </c>
      <c r="J17" s="13">
        <f t="shared" si="1"/>
        <v>9531.4424105929647</v>
      </c>
    </row>
    <row r="18" spans="1:10" x14ac:dyDescent="0.25">
      <c r="A18">
        <v>46847</v>
      </c>
      <c r="B18" t="s">
        <v>29</v>
      </c>
      <c r="C18" t="s">
        <v>30</v>
      </c>
      <c r="D18" s="1">
        <v>3887854</v>
      </c>
      <c r="E18" s="1">
        <v>2423398</v>
      </c>
      <c r="F18" s="1">
        <f t="shared" si="0"/>
        <v>6311252</v>
      </c>
      <c r="G18" s="2">
        <v>9555992.5299999993</v>
      </c>
      <c r="H18" s="2">
        <v>1509.19</v>
      </c>
      <c r="I18" s="13">
        <v>4181.88</v>
      </c>
      <c r="J18" s="13">
        <f t="shared" si="1"/>
        <v>10513.748785772499</v>
      </c>
    </row>
    <row r="19" spans="1:10" x14ac:dyDescent="0.25">
      <c r="A19">
        <v>45195</v>
      </c>
      <c r="B19" t="s">
        <v>31</v>
      </c>
      <c r="C19" t="s">
        <v>32</v>
      </c>
      <c r="D19" s="1">
        <v>20900420</v>
      </c>
      <c r="E19">
        <v>0</v>
      </c>
      <c r="F19" s="1">
        <f t="shared" si="0"/>
        <v>20900420</v>
      </c>
      <c r="G19" s="2">
        <v>14641881.779999999</v>
      </c>
      <c r="H19" s="2">
        <v>3761.97</v>
      </c>
      <c r="I19" s="13">
        <v>5555.71</v>
      </c>
      <c r="J19" s="13">
        <f t="shared" si="1"/>
        <v>9447.7897963035339</v>
      </c>
    </row>
    <row r="20" spans="1:10" x14ac:dyDescent="0.25">
      <c r="A20">
        <v>49759</v>
      </c>
      <c r="B20" t="s">
        <v>33</v>
      </c>
      <c r="C20" t="s">
        <v>34</v>
      </c>
      <c r="D20" s="1">
        <v>3971026</v>
      </c>
      <c r="E20" s="1">
        <v>1886717</v>
      </c>
      <c r="F20" s="1">
        <f t="shared" si="0"/>
        <v>5857743</v>
      </c>
      <c r="G20" s="2">
        <v>5533812.8099999996</v>
      </c>
      <c r="H20" s="2">
        <v>1136.23</v>
      </c>
      <c r="I20" s="13">
        <v>5155.42</v>
      </c>
      <c r="J20" s="13">
        <f t="shared" si="1"/>
        <v>10025.748140781354</v>
      </c>
    </row>
    <row r="21" spans="1:10" x14ac:dyDescent="0.25">
      <c r="A21">
        <v>46623</v>
      </c>
      <c r="B21" t="s">
        <v>35</v>
      </c>
      <c r="C21" t="s">
        <v>36</v>
      </c>
      <c r="D21" s="1">
        <v>2034725</v>
      </c>
      <c r="E21" s="1">
        <v>1103812</v>
      </c>
      <c r="F21" s="1">
        <f t="shared" si="0"/>
        <v>3138537</v>
      </c>
      <c r="G21" s="2">
        <v>4725132.7300000004</v>
      </c>
      <c r="H21">
        <v>625.66</v>
      </c>
      <c r="I21" s="13">
        <v>5016.3599999999997</v>
      </c>
      <c r="J21" s="13">
        <f t="shared" si="1"/>
        <v>12568.59912732155</v>
      </c>
    </row>
    <row r="22" spans="1:10" x14ac:dyDescent="0.25">
      <c r="A22">
        <v>48207</v>
      </c>
      <c r="B22" t="s">
        <v>37</v>
      </c>
      <c r="C22" t="s">
        <v>38</v>
      </c>
      <c r="D22" s="1">
        <v>30261111</v>
      </c>
      <c r="E22">
        <v>0</v>
      </c>
      <c r="F22" s="1">
        <f t="shared" si="0"/>
        <v>30261111</v>
      </c>
      <c r="G22" s="2">
        <v>7531006</v>
      </c>
      <c r="H22" s="2">
        <v>4130.6000000000004</v>
      </c>
      <c r="I22" s="13">
        <v>7326.08</v>
      </c>
      <c r="J22" s="13">
        <f t="shared" si="1"/>
        <v>9149.3044594005714</v>
      </c>
    </row>
    <row r="23" spans="1:10" x14ac:dyDescent="0.25">
      <c r="A23">
        <v>48991</v>
      </c>
      <c r="B23" t="s">
        <v>39</v>
      </c>
      <c r="C23" t="s">
        <v>40</v>
      </c>
      <c r="D23" s="1">
        <v>1851070</v>
      </c>
      <c r="E23" s="1">
        <v>1096502</v>
      </c>
      <c r="F23" s="1">
        <f t="shared" si="0"/>
        <v>2947572</v>
      </c>
      <c r="G23" s="2">
        <v>4155636.1</v>
      </c>
      <c r="H23">
        <v>615.71</v>
      </c>
      <c r="I23" s="13">
        <v>4787.2700000000004</v>
      </c>
      <c r="J23" s="13">
        <f t="shared" si="1"/>
        <v>11536.613178281983</v>
      </c>
    </row>
    <row r="24" spans="1:10" x14ac:dyDescent="0.25">
      <c r="A24">
        <v>47415</v>
      </c>
      <c r="B24" t="s">
        <v>41</v>
      </c>
      <c r="C24" t="s">
        <v>42</v>
      </c>
      <c r="D24" s="1">
        <v>2888371</v>
      </c>
      <c r="E24" s="1">
        <v>788872</v>
      </c>
      <c r="F24" s="1">
        <f t="shared" si="0"/>
        <v>3677243</v>
      </c>
      <c r="G24" s="2">
        <v>2017306.93</v>
      </c>
      <c r="H24">
        <v>456.16</v>
      </c>
      <c r="I24" s="13">
        <v>8061.3</v>
      </c>
      <c r="J24" s="13">
        <f t="shared" si="1"/>
        <v>12483.667857769202</v>
      </c>
    </row>
    <row r="25" spans="1:10" x14ac:dyDescent="0.25">
      <c r="A25">
        <v>46631</v>
      </c>
      <c r="B25" t="s">
        <v>43</v>
      </c>
      <c r="C25" t="s">
        <v>36</v>
      </c>
      <c r="D25" s="1">
        <v>3142578</v>
      </c>
      <c r="E25" s="1">
        <v>1804420</v>
      </c>
      <c r="F25" s="1">
        <f t="shared" si="0"/>
        <v>4946998</v>
      </c>
      <c r="G25" s="2">
        <v>5340592.74</v>
      </c>
      <c r="H25">
        <v>977.65</v>
      </c>
      <c r="I25" s="13">
        <v>5060.09</v>
      </c>
      <c r="J25" s="13">
        <f t="shared" si="1"/>
        <v>10522.77475579195</v>
      </c>
    </row>
    <row r="26" spans="1:10" x14ac:dyDescent="0.25">
      <c r="A26">
        <v>47043</v>
      </c>
      <c r="B26" t="s">
        <v>44</v>
      </c>
      <c r="C26" t="s">
        <v>45</v>
      </c>
      <c r="D26" s="1">
        <v>6773991</v>
      </c>
      <c r="E26">
        <v>0</v>
      </c>
      <c r="F26" s="1">
        <f t="shared" si="0"/>
        <v>6773991</v>
      </c>
      <c r="G26" s="2">
        <v>3469770.5</v>
      </c>
      <c r="H26" s="2">
        <v>1173.01</v>
      </c>
      <c r="I26" s="13">
        <v>5774.88</v>
      </c>
      <c r="J26" s="13">
        <f t="shared" si="1"/>
        <v>8732.8850563933811</v>
      </c>
    </row>
    <row r="27" spans="1:10" x14ac:dyDescent="0.25">
      <c r="A27">
        <v>47423</v>
      </c>
      <c r="B27" t="s">
        <v>46</v>
      </c>
      <c r="C27" t="s">
        <v>42</v>
      </c>
      <c r="D27" s="1">
        <v>1760471</v>
      </c>
      <c r="E27" s="1">
        <v>1020393</v>
      </c>
      <c r="F27" s="1">
        <f t="shared" si="0"/>
        <v>2780864</v>
      </c>
      <c r="G27" s="2">
        <v>3172373.82</v>
      </c>
      <c r="H27">
        <v>563.19000000000005</v>
      </c>
      <c r="I27" s="13">
        <v>4937.7</v>
      </c>
      <c r="J27" s="13">
        <f t="shared" si="1"/>
        <v>10570.567339618956</v>
      </c>
    </row>
    <row r="28" spans="1:10" x14ac:dyDescent="0.25">
      <c r="A28">
        <v>43505</v>
      </c>
      <c r="B28" t="s">
        <v>47</v>
      </c>
      <c r="C28" t="s">
        <v>48</v>
      </c>
      <c r="D28" s="1">
        <v>17316710</v>
      </c>
      <c r="E28">
        <v>0</v>
      </c>
      <c r="F28" s="1">
        <f t="shared" si="0"/>
        <v>17316710</v>
      </c>
      <c r="G28" s="2">
        <v>12675159.16</v>
      </c>
      <c r="H28" s="2">
        <v>3360.5</v>
      </c>
      <c r="I28" s="13">
        <v>5153.0200000000004</v>
      </c>
      <c r="J28" s="13">
        <f t="shared" si="1"/>
        <v>8924.8234369885431</v>
      </c>
    </row>
    <row r="29" spans="1:10" x14ac:dyDescent="0.25">
      <c r="A29">
        <v>43513</v>
      </c>
      <c r="B29" t="s">
        <v>49</v>
      </c>
      <c r="C29" t="s">
        <v>50</v>
      </c>
      <c r="D29" s="1">
        <v>11973456</v>
      </c>
      <c r="E29">
        <v>0</v>
      </c>
      <c r="F29" s="1">
        <f t="shared" si="0"/>
        <v>11973456</v>
      </c>
      <c r="G29" s="2">
        <v>26411882.309999999</v>
      </c>
      <c r="H29" s="2">
        <v>4118.2299999999996</v>
      </c>
      <c r="I29" s="13">
        <v>2907.43</v>
      </c>
      <c r="J29" s="13">
        <f t="shared" si="1"/>
        <v>9320.8340257829223</v>
      </c>
    </row>
    <row r="30" spans="1:10" x14ac:dyDescent="0.25">
      <c r="A30">
        <v>43521</v>
      </c>
      <c r="B30" t="s">
        <v>51</v>
      </c>
      <c r="C30" t="s">
        <v>24</v>
      </c>
      <c r="D30" s="1">
        <v>16572079</v>
      </c>
      <c r="E30" s="1">
        <v>3786231</v>
      </c>
      <c r="F30" s="1">
        <f t="shared" si="0"/>
        <v>20358310</v>
      </c>
      <c r="G30" s="2">
        <v>7647797.9500000002</v>
      </c>
      <c r="H30" s="2">
        <v>2405.0700000000002</v>
      </c>
      <c r="I30" s="13">
        <v>8464.75</v>
      </c>
      <c r="J30" s="13">
        <f t="shared" si="1"/>
        <v>11644.612402133824</v>
      </c>
    </row>
    <row r="31" spans="1:10" x14ac:dyDescent="0.25">
      <c r="A31">
        <v>49171</v>
      </c>
      <c r="B31" t="s">
        <v>52</v>
      </c>
      <c r="C31" t="s">
        <v>53</v>
      </c>
      <c r="D31" s="1">
        <v>27318582</v>
      </c>
      <c r="E31">
        <v>0</v>
      </c>
      <c r="F31" s="1">
        <f t="shared" si="0"/>
        <v>27318582</v>
      </c>
      <c r="G31" s="2">
        <v>4590620.9400000004</v>
      </c>
      <c r="H31" s="2">
        <v>2827.43</v>
      </c>
      <c r="I31" s="13">
        <v>9661.98</v>
      </c>
      <c r="J31" s="13">
        <f t="shared" si="1"/>
        <v>11285.585475148811</v>
      </c>
    </row>
    <row r="32" spans="1:10" x14ac:dyDescent="0.25">
      <c r="A32">
        <v>48298</v>
      </c>
      <c r="B32" t="s">
        <v>54</v>
      </c>
      <c r="C32" t="s">
        <v>55</v>
      </c>
      <c r="D32" s="1">
        <v>20347127</v>
      </c>
      <c r="E32">
        <v>0</v>
      </c>
      <c r="F32" s="1">
        <f t="shared" si="0"/>
        <v>20347127</v>
      </c>
      <c r="G32" s="2">
        <v>21656696.140000001</v>
      </c>
      <c r="H32" s="2">
        <v>4707.7</v>
      </c>
      <c r="I32" s="13">
        <v>4322.1000000000004</v>
      </c>
      <c r="J32" s="13">
        <f t="shared" si="1"/>
        <v>8922.3661533232789</v>
      </c>
    </row>
    <row r="33" spans="1:10" x14ac:dyDescent="0.25">
      <c r="A33">
        <v>48124</v>
      </c>
      <c r="B33" t="s">
        <v>56</v>
      </c>
      <c r="C33" t="s">
        <v>32</v>
      </c>
      <c r="D33" s="1">
        <v>36574573</v>
      </c>
      <c r="E33">
        <v>0</v>
      </c>
      <c r="F33" s="1">
        <f t="shared" si="0"/>
        <v>36574573</v>
      </c>
      <c r="G33" s="2">
        <v>2580082.38</v>
      </c>
      <c r="H33" s="2">
        <v>3638.76</v>
      </c>
      <c r="I33" s="13">
        <v>10051.379999999999</v>
      </c>
      <c r="J33" s="13">
        <f t="shared" si="1"/>
        <v>10760.439100133013</v>
      </c>
    </row>
    <row r="34" spans="1:10" x14ac:dyDescent="0.25">
      <c r="A34">
        <v>48116</v>
      </c>
      <c r="B34" t="s">
        <v>57</v>
      </c>
      <c r="C34" t="s">
        <v>32</v>
      </c>
      <c r="D34" s="1">
        <v>30936556</v>
      </c>
      <c r="E34">
        <v>0</v>
      </c>
      <c r="F34" s="1">
        <f t="shared" si="0"/>
        <v>30936556</v>
      </c>
      <c r="G34" s="2">
        <v>4325157.1900000004</v>
      </c>
      <c r="H34" s="2">
        <v>4166.34</v>
      </c>
      <c r="I34" s="13">
        <v>7425.36</v>
      </c>
      <c r="J34" s="13">
        <f t="shared" si="1"/>
        <v>8463.4747020166378</v>
      </c>
    </row>
    <row r="35" spans="1:10" x14ac:dyDescent="0.25">
      <c r="A35">
        <v>46706</v>
      </c>
      <c r="B35" t="s">
        <v>58</v>
      </c>
      <c r="C35" t="s">
        <v>59</v>
      </c>
      <c r="D35" s="1">
        <v>3195322</v>
      </c>
      <c r="E35" s="1">
        <v>877218</v>
      </c>
      <c r="F35" s="1">
        <f t="shared" si="0"/>
        <v>4072540</v>
      </c>
      <c r="G35" s="2">
        <v>2604707.06</v>
      </c>
      <c r="H35">
        <v>574.41999999999996</v>
      </c>
      <c r="I35" s="13">
        <v>7089.83</v>
      </c>
      <c r="J35" s="13">
        <f t="shared" si="1"/>
        <v>11624.328992723096</v>
      </c>
    </row>
    <row r="36" spans="1:10" x14ac:dyDescent="0.25">
      <c r="A36">
        <v>43539</v>
      </c>
      <c r="B36" t="s">
        <v>60</v>
      </c>
      <c r="C36" t="s">
        <v>22</v>
      </c>
      <c r="D36" s="1">
        <v>15106872</v>
      </c>
      <c r="E36">
        <v>0</v>
      </c>
      <c r="F36" s="1">
        <f t="shared" si="0"/>
        <v>15106872</v>
      </c>
      <c r="G36" s="2">
        <v>26538338.25</v>
      </c>
      <c r="H36" s="2">
        <v>4079.84</v>
      </c>
      <c r="I36" s="13">
        <v>3702.81</v>
      </c>
      <c r="J36" s="13">
        <f t="shared" si="1"/>
        <v>10207.559671457704</v>
      </c>
    </row>
    <row r="37" spans="1:10" x14ac:dyDescent="0.25">
      <c r="A37">
        <v>45203</v>
      </c>
      <c r="B37" t="s">
        <v>61</v>
      </c>
      <c r="C37" t="s">
        <v>62</v>
      </c>
      <c r="D37" s="1">
        <v>5753869</v>
      </c>
      <c r="E37">
        <v>237</v>
      </c>
      <c r="F37" s="1">
        <f t="shared" si="0"/>
        <v>5754106</v>
      </c>
      <c r="G37" s="2">
        <v>5894984.0099999998</v>
      </c>
      <c r="H37" s="2">
        <v>1140.3599999999999</v>
      </c>
      <c r="I37" s="13">
        <v>5045.87</v>
      </c>
      <c r="J37" s="13">
        <f t="shared" si="1"/>
        <v>10215.274132730015</v>
      </c>
    </row>
    <row r="38" spans="1:10" x14ac:dyDescent="0.25">
      <c r="A38">
        <v>46300</v>
      </c>
      <c r="B38" t="s">
        <v>63</v>
      </c>
      <c r="C38" t="s">
        <v>64</v>
      </c>
      <c r="D38" s="1">
        <v>7871874</v>
      </c>
      <c r="E38">
        <v>0</v>
      </c>
      <c r="F38" s="1">
        <f t="shared" si="0"/>
        <v>7871874</v>
      </c>
      <c r="G38" s="2">
        <v>9539667.5800000001</v>
      </c>
      <c r="H38" s="2">
        <v>2171.4299999999998</v>
      </c>
      <c r="I38" s="13">
        <v>3625.2</v>
      </c>
      <c r="J38" s="13">
        <f t="shared" si="1"/>
        <v>8018.4678207448542</v>
      </c>
    </row>
    <row r="39" spans="1:10" x14ac:dyDescent="0.25">
      <c r="A39">
        <v>45765</v>
      </c>
      <c r="B39" t="s">
        <v>65</v>
      </c>
      <c r="C39" t="s">
        <v>26</v>
      </c>
      <c r="D39" s="1">
        <v>7768779</v>
      </c>
      <c r="E39">
        <v>0</v>
      </c>
      <c r="F39" s="1">
        <f t="shared" si="0"/>
        <v>7768779</v>
      </c>
      <c r="G39" s="2">
        <v>5273773.8899999997</v>
      </c>
      <c r="H39" s="2">
        <v>1711.06</v>
      </c>
      <c r="I39" s="13">
        <v>4540.33</v>
      </c>
      <c r="J39" s="13">
        <f t="shared" si="1"/>
        <v>7622.4988545112392</v>
      </c>
    </row>
    <row r="40" spans="1:10" x14ac:dyDescent="0.25">
      <c r="A40">
        <v>43547</v>
      </c>
      <c r="B40" t="s">
        <v>66</v>
      </c>
      <c r="C40" t="s">
        <v>67</v>
      </c>
      <c r="D40" s="1">
        <v>26212887</v>
      </c>
      <c r="E40">
        <v>0</v>
      </c>
      <c r="F40" s="1">
        <f t="shared" si="0"/>
        <v>26212887</v>
      </c>
      <c r="G40" s="2">
        <v>4477595.24</v>
      </c>
      <c r="H40" s="2">
        <v>2401.35</v>
      </c>
      <c r="I40" s="13">
        <v>10915.9</v>
      </c>
      <c r="J40" s="13">
        <f t="shared" si="1"/>
        <v>12780.511895392177</v>
      </c>
    </row>
    <row r="41" spans="1:10" x14ac:dyDescent="0.25">
      <c r="A41">
        <v>43554</v>
      </c>
      <c r="B41" t="s">
        <v>68</v>
      </c>
      <c r="C41" t="s">
        <v>67</v>
      </c>
      <c r="D41" s="1">
        <v>28394420</v>
      </c>
      <c r="E41">
        <v>0</v>
      </c>
      <c r="F41" s="1">
        <f t="shared" si="0"/>
        <v>28394420</v>
      </c>
      <c r="G41" s="2">
        <v>1068721.3</v>
      </c>
      <c r="H41" s="2">
        <v>1397.19</v>
      </c>
      <c r="I41" s="13">
        <v>20322.52</v>
      </c>
      <c r="J41" s="13">
        <f t="shared" si="1"/>
        <v>21087.42640585747</v>
      </c>
    </row>
    <row r="42" spans="1:10" x14ac:dyDescent="0.25">
      <c r="A42">
        <v>46425</v>
      </c>
      <c r="B42" t="s">
        <v>69</v>
      </c>
      <c r="C42" t="s">
        <v>70</v>
      </c>
      <c r="D42" s="1">
        <v>7051579</v>
      </c>
      <c r="E42">
        <v>0</v>
      </c>
      <c r="F42" s="1">
        <f t="shared" si="0"/>
        <v>7051579</v>
      </c>
      <c r="G42" s="2">
        <v>9424798.6099999994</v>
      </c>
      <c r="H42" s="2">
        <v>1883.11</v>
      </c>
      <c r="I42" s="13">
        <v>3744.65</v>
      </c>
      <c r="J42" s="13">
        <f t="shared" si="1"/>
        <v>8749.5566430001436</v>
      </c>
    </row>
    <row r="43" spans="1:10" x14ac:dyDescent="0.25">
      <c r="A43">
        <v>47241</v>
      </c>
      <c r="B43" t="s">
        <v>71</v>
      </c>
      <c r="C43" t="s">
        <v>72</v>
      </c>
      <c r="D43" s="1">
        <v>68781685</v>
      </c>
      <c r="E43">
        <v>0</v>
      </c>
      <c r="F43" s="1">
        <f t="shared" si="0"/>
        <v>68781685</v>
      </c>
      <c r="G43" s="2">
        <v>11911605.32</v>
      </c>
      <c r="H43" s="2">
        <v>7749.13</v>
      </c>
      <c r="I43" s="13">
        <v>8876.0499999999993</v>
      </c>
      <c r="J43" s="13">
        <f t="shared" si="1"/>
        <v>10413.206427044068</v>
      </c>
    </row>
    <row r="44" spans="1:10" x14ac:dyDescent="0.25">
      <c r="A44">
        <v>43562</v>
      </c>
      <c r="B44" t="s">
        <v>73</v>
      </c>
      <c r="C44" t="s">
        <v>67</v>
      </c>
      <c r="D44" s="1">
        <v>33963528</v>
      </c>
      <c r="E44">
        <v>0</v>
      </c>
      <c r="F44" s="1">
        <f t="shared" si="0"/>
        <v>33963528</v>
      </c>
      <c r="G44" s="2">
        <v>7139230.04</v>
      </c>
      <c r="H44" s="2">
        <v>3531.39</v>
      </c>
      <c r="I44" s="13">
        <v>9617.61</v>
      </c>
      <c r="J44" s="13">
        <f t="shared" si="1"/>
        <v>11639.257640759022</v>
      </c>
    </row>
    <row r="45" spans="1:10" x14ac:dyDescent="0.25">
      <c r="A45">
        <v>43570</v>
      </c>
      <c r="B45" t="s">
        <v>74</v>
      </c>
      <c r="C45" t="s">
        <v>62</v>
      </c>
      <c r="D45" s="1">
        <v>3138399</v>
      </c>
      <c r="E45">
        <v>0</v>
      </c>
      <c r="F45" s="1">
        <f t="shared" si="0"/>
        <v>3138399</v>
      </c>
      <c r="G45" s="2">
        <v>9186177.8499999996</v>
      </c>
      <c r="H45" s="2">
        <v>1313.56</v>
      </c>
      <c r="I45" s="13">
        <v>2389.23</v>
      </c>
      <c r="J45" s="13">
        <f t="shared" si="1"/>
        <v>9382.576243186455</v>
      </c>
    </row>
    <row r="46" spans="1:10" x14ac:dyDescent="0.25">
      <c r="A46">
        <v>43588</v>
      </c>
      <c r="B46" t="s">
        <v>75</v>
      </c>
      <c r="C46" t="s">
        <v>76</v>
      </c>
      <c r="D46" s="1">
        <v>8032126</v>
      </c>
      <c r="E46">
        <v>0</v>
      </c>
      <c r="F46" s="1">
        <f t="shared" si="0"/>
        <v>8032126</v>
      </c>
      <c r="G46" s="2">
        <v>14129380.470000001</v>
      </c>
      <c r="H46" s="2">
        <v>2552.0100000000002</v>
      </c>
      <c r="I46" s="13">
        <v>3147.37</v>
      </c>
      <c r="J46" s="13">
        <f t="shared" si="1"/>
        <v>8683.9418615130799</v>
      </c>
    </row>
    <row r="47" spans="1:10" x14ac:dyDescent="0.25">
      <c r="A47">
        <v>43596</v>
      </c>
      <c r="B47" t="s">
        <v>77</v>
      </c>
      <c r="C47" t="s">
        <v>78</v>
      </c>
      <c r="D47" s="1">
        <v>9059751</v>
      </c>
      <c r="E47" s="1">
        <v>1366223</v>
      </c>
      <c r="F47" s="1">
        <f t="shared" si="0"/>
        <v>10425974</v>
      </c>
      <c r="G47" s="2">
        <v>9393767.7200000007</v>
      </c>
      <c r="H47" s="2">
        <v>2014.3</v>
      </c>
      <c r="I47" s="13">
        <v>5175.9799999999996</v>
      </c>
      <c r="J47" s="13">
        <f t="shared" si="1"/>
        <v>9839.5183041255023</v>
      </c>
    </row>
    <row r="48" spans="1:10" x14ac:dyDescent="0.25">
      <c r="A48">
        <v>43604</v>
      </c>
      <c r="B48" t="s">
        <v>79</v>
      </c>
      <c r="C48" t="s">
        <v>80</v>
      </c>
      <c r="D48" s="1">
        <v>4207728</v>
      </c>
      <c r="E48">
        <v>0</v>
      </c>
      <c r="F48" s="1">
        <f t="shared" si="0"/>
        <v>4207728</v>
      </c>
      <c r="G48" s="2">
        <v>3516847.36</v>
      </c>
      <c r="H48" s="2">
        <v>1075.7</v>
      </c>
      <c r="I48" s="13">
        <v>3911.62</v>
      </c>
      <c r="J48" s="13">
        <f t="shared" si="1"/>
        <v>7180.9755136190379</v>
      </c>
    </row>
    <row r="49" spans="1:10" x14ac:dyDescent="0.25">
      <c r="A49">
        <v>48074</v>
      </c>
      <c r="B49" t="s">
        <v>81</v>
      </c>
      <c r="C49" t="s">
        <v>76</v>
      </c>
      <c r="D49" s="1">
        <v>9288418</v>
      </c>
      <c r="E49">
        <v>0</v>
      </c>
      <c r="F49" s="1">
        <f t="shared" si="0"/>
        <v>9288418</v>
      </c>
      <c r="G49" s="2">
        <v>6094595.9199999999</v>
      </c>
      <c r="H49" s="2">
        <v>1700.07</v>
      </c>
      <c r="I49" s="13">
        <v>5463.55</v>
      </c>
      <c r="J49" s="13">
        <f t="shared" si="1"/>
        <v>9048.4591340356583</v>
      </c>
    </row>
    <row r="50" spans="1:10" x14ac:dyDescent="0.25">
      <c r="A50">
        <v>48926</v>
      </c>
      <c r="B50" t="s">
        <v>82</v>
      </c>
      <c r="C50" t="s">
        <v>83</v>
      </c>
      <c r="D50" s="1">
        <v>13142533</v>
      </c>
      <c r="E50">
        <v>0</v>
      </c>
      <c r="F50" s="1">
        <f t="shared" si="0"/>
        <v>13142533</v>
      </c>
      <c r="G50" s="2">
        <v>3443161.9</v>
      </c>
      <c r="H50" s="2">
        <v>1471.55</v>
      </c>
      <c r="I50" s="13">
        <v>8931.08</v>
      </c>
      <c r="J50" s="13">
        <f t="shared" si="1"/>
        <v>11270.901362508919</v>
      </c>
    </row>
    <row r="51" spans="1:10" x14ac:dyDescent="0.25">
      <c r="A51">
        <v>43612</v>
      </c>
      <c r="B51" t="s">
        <v>84</v>
      </c>
      <c r="C51" t="s">
        <v>67</v>
      </c>
      <c r="D51" s="1">
        <v>64787885</v>
      </c>
      <c r="E51">
        <v>0</v>
      </c>
      <c r="F51" s="1">
        <f t="shared" si="0"/>
        <v>64787885</v>
      </c>
      <c r="G51" s="2">
        <v>8738640.0600000005</v>
      </c>
      <c r="H51" s="2">
        <v>6226.48</v>
      </c>
      <c r="I51" s="13">
        <v>10405.219999999999</v>
      </c>
      <c r="J51" s="13">
        <f t="shared" si="1"/>
        <v>11808.682443370895</v>
      </c>
    </row>
    <row r="52" spans="1:10" x14ac:dyDescent="0.25">
      <c r="A52">
        <v>47167</v>
      </c>
      <c r="B52" t="s">
        <v>85</v>
      </c>
      <c r="C52" t="s">
        <v>86</v>
      </c>
      <c r="D52" s="1">
        <v>7864001</v>
      </c>
      <c r="E52" s="1">
        <v>2913311</v>
      </c>
      <c r="F52" s="1">
        <f t="shared" si="0"/>
        <v>10777312</v>
      </c>
      <c r="G52" s="2">
        <v>4801882.4000000004</v>
      </c>
      <c r="H52" s="2">
        <v>1358.17</v>
      </c>
      <c r="I52" s="13">
        <v>7935.17</v>
      </c>
      <c r="J52" s="13">
        <f t="shared" si="1"/>
        <v>11470.724872438648</v>
      </c>
    </row>
    <row r="53" spans="1:10" x14ac:dyDescent="0.25">
      <c r="A53">
        <v>46854</v>
      </c>
      <c r="B53" t="s">
        <v>87</v>
      </c>
      <c r="C53" t="s">
        <v>30</v>
      </c>
      <c r="D53" s="1">
        <v>3564437</v>
      </c>
      <c r="E53" s="1">
        <v>1724462</v>
      </c>
      <c r="F53" s="1">
        <f t="shared" si="0"/>
        <v>5288899</v>
      </c>
      <c r="G53" s="2">
        <v>4125437.66</v>
      </c>
      <c r="H53">
        <v>821.93</v>
      </c>
      <c r="I53" s="13">
        <v>6434.73</v>
      </c>
      <c r="J53" s="13">
        <f t="shared" si="1"/>
        <v>11453.939702894408</v>
      </c>
    </row>
    <row r="54" spans="1:10" x14ac:dyDescent="0.25">
      <c r="A54">
        <v>48611</v>
      </c>
      <c r="B54" t="s">
        <v>88</v>
      </c>
      <c r="C54" t="s">
        <v>89</v>
      </c>
      <c r="D54" s="1">
        <v>4188027</v>
      </c>
      <c r="E54" s="1">
        <v>1123651</v>
      </c>
      <c r="F54" s="1">
        <f t="shared" si="0"/>
        <v>5311678</v>
      </c>
      <c r="G54" s="2">
        <v>3634647.89</v>
      </c>
      <c r="H54" s="2">
        <v>1162.53</v>
      </c>
      <c r="I54" s="13">
        <v>4569.07</v>
      </c>
      <c r="J54" s="13">
        <f t="shared" si="1"/>
        <v>7695.5656112100341</v>
      </c>
    </row>
    <row r="55" spans="1:10" x14ac:dyDescent="0.25">
      <c r="A55">
        <v>46318</v>
      </c>
      <c r="B55" t="s">
        <v>90</v>
      </c>
      <c r="C55" t="s">
        <v>64</v>
      </c>
      <c r="D55" s="1">
        <v>4114589</v>
      </c>
      <c r="E55">
        <v>0</v>
      </c>
      <c r="F55" s="1">
        <f t="shared" si="0"/>
        <v>4114589</v>
      </c>
      <c r="G55" s="2">
        <v>9109577.9499999993</v>
      </c>
      <c r="H55" s="2">
        <v>1534.68</v>
      </c>
      <c r="I55" s="13">
        <v>2681.07</v>
      </c>
      <c r="J55" s="13">
        <f t="shared" si="1"/>
        <v>8616.8888302447413</v>
      </c>
    </row>
    <row r="56" spans="1:10" x14ac:dyDescent="0.25">
      <c r="A56">
        <v>43620</v>
      </c>
      <c r="B56" t="s">
        <v>91</v>
      </c>
      <c r="C56" t="s">
        <v>92</v>
      </c>
      <c r="D56" s="1">
        <v>22691254</v>
      </c>
      <c r="E56" s="1">
        <v>7114920</v>
      </c>
      <c r="F56" s="1">
        <f t="shared" si="0"/>
        <v>29806174</v>
      </c>
      <c r="G56" s="2">
        <v>3908813.51</v>
      </c>
      <c r="H56" s="2">
        <v>2332.64</v>
      </c>
      <c r="I56" s="13">
        <v>12777.87</v>
      </c>
      <c r="J56" s="13">
        <f t="shared" si="1"/>
        <v>14453.575138041018</v>
      </c>
    </row>
    <row r="57" spans="1:10" x14ac:dyDescent="0.25">
      <c r="A57">
        <v>46748</v>
      </c>
      <c r="B57" t="s">
        <v>93</v>
      </c>
      <c r="C57" t="s">
        <v>94</v>
      </c>
      <c r="D57" s="1">
        <v>23926608</v>
      </c>
      <c r="E57" s="1">
        <v>5931875</v>
      </c>
      <c r="F57" s="1">
        <f t="shared" si="0"/>
        <v>29858483</v>
      </c>
      <c r="G57" s="2">
        <v>5784964.5700000003</v>
      </c>
      <c r="H57" s="2">
        <v>3207.42</v>
      </c>
      <c r="I57" s="13">
        <v>9309.19</v>
      </c>
      <c r="J57" s="13">
        <f t="shared" si="1"/>
        <v>11112.809538507585</v>
      </c>
    </row>
    <row r="58" spans="1:10" x14ac:dyDescent="0.25">
      <c r="A58">
        <v>48462</v>
      </c>
      <c r="B58" t="s">
        <v>95</v>
      </c>
      <c r="C58" t="s">
        <v>96</v>
      </c>
      <c r="D58" s="1">
        <v>6595663</v>
      </c>
      <c r="E58">
        <v>0</v>
      </c>
      <c r="F58" s="1">
        <f t="shared" si="0"/>
        <v>6595663</v>
      </c>
      <c r="G58" s="2">
        <v>6979159.21</v>
      </c>
      <c r="H58" s="2">
        <v>1284.46</v>
      </c>
      <c r="I58" s="13">
        <v>5134.97</v>
      </c>
      <c r="J58" s="13">
        <f t="shared" si="1"/>
        <v>10568.505216199805</v>
      </c>
    </row>
    <row r="59" spans="1:10" x14ac:dyDescent="0.25">
      <c r="A59">
        <v>46383</v>
      </c>
      <c r="B59" t="s">
        <v>97</v>
      </c>
      <c r="C59" t="s">
        <v>98</v>
      </c>
      <c r="D59" s="1">
        <v>3569357</v>
      </c>
      <c r="E59">
        <v>0</v>
      </c>
      <c r="F59" s="1">
        <f t="shared" si="0"/>
        <v>3569357</v>
      </c>
      <c r="G59" s="2">
        <v>10209659.300000001</v>
      </c>
      <c r="H59" s="2">
        <v>1456.15</v>
      </c>
      <c r="I59" s="13">
        <v>2451.23</v>
      </c>
      <c r="J59" s="13">
        <f t="shared" si="1"/>
        <v>9462.635236754455</v>
      </c>
    </row>
    <row r="60" spans="1:10" x14ac:dyDescent="0.25">
      <c r="A60">
        <v>46862</v>
      </c>
      <c r="B60" t="s">
        <v>99</v>
      </c>
      <c r="C60" t="s">
        <v>30</v>
      </c>
      <c r="D60" s="1">
        <v>8416915</v>
      </c>
      <c r="E60" s="1">
        <v>4229579</v>
      </c>
      <c r="F60" s="1">
        <f t="shared" si="0"/>
        <v>12646494</v>
      </c>
      <c r="G60" s="2">
        <v>4269338.16</v>
      </c>
      <c r="H60" s="2">
        <v>1842.09</v>
      </c>
      <c r="I60" s="13">
        <v>6865.3</v>
      </c>
      <c r="J60" s="13">
        <f t="shared" si="1"/>
        <v>9182.9564027816232</v>
      </c>
    </row>
    <row r="61" spans="1:10" x14ac:dyDescent="0.25">
      <c r="A61">
        <v>49593</v>
      </c>
      <c r="B61" t="s">
        <v>100</v>
      </c>
      <c r="C61" t="s">
        <v>101</v>
      </c>
      <c r="D61" s="1">
        <v>1577042</v>
      </c>
      <c r="E61">
        <v>0</v>
      </c>
      <c r="F61" s="1">
        <f t="shared" si="0"/>
        <v>1577042</v>
      </c>
      <c r="G61" s="2">
        <v>8074358.2199999997</v>
      </c>
      <c r="H61">
        <v>840.32</v>
      </c>
      <c r="I61" s="13">
        <v>1876.72</v>
      </c>
      <c r="J61" s="13">
        <f t="shared" si="1"/>
        <v>11485.386781226198</v>
      </c>
    </row>
    <row r="62" spans="1:10" x14ac:dyDescent="0.25">
      <c r="A62">
        <v>50096</v>
      </c>
      <c r="B62" t="s">
        <v>102</v>
      </c>
      <c r="C62" t="s">
        <v>103</v>
      </c>
      <c r="D62" s="1">
        <v>1565070</v>
      </c>
      <c r="E62">
        <v>0</v>
      </c>
      <c r="F62" s="1">
        <f t="shared" si="0"/>
        <v>1565070</v>
      </c>
      <c r="G62" s="2">
        <v>1566325.92</v>
      </c>
      <c r="H62">
        <v>268.58</v>
      </c>
      <c r="I62" s="13">
        <v>5827.2</v>
      </c>
      <c r="J62" s="13">
        <f t="shared" si="1"/>
        <v>11659.080795293768</v>
      </c>
    </row>
    <row r="63" spans="1:10" x14ac:dyDescent="0.25">
      <c r="A63">
        <v>45211</v>
      </c>
      <c r="B63" t="s">
        <v>104</v>
      </c>
      <c r="C63" t="s">
        <v>26</v>
      </c>
      <c r="D63" s="1">
        <v>4038173</v>
      </c>
      <c r="E63">
        <v>0</v>
      </c>
      <c r="F63" s="1">
        <f t="shared" si="0"/>
        <v>4038173</v>
      </c>
      <c r="G63" s="2">
        <v>4468058.6900000004</v>
      </c>
      <c r="H63" s="2">
        <v>1028.3499999999999</v>
      </c>
      <c r="I63" s="13">
        <v>3926.85</v>
      </c>
      <c r="J63" s="13">
        <f t="shared" si="1"/>
        <v>8271.7281956532333</v>
      </c>
    </row>
    <row r="64" spans="1:10" x14ac:dyDescent="0.25">
      <c r="A64">
        <v>48306</v>
      </c>
      <c r="B64" t="s">
        <v>105</v>
      </c>
      <c r="C64" t="s">
        <v>55</v>
      </c>
      <c r="D64" s="1">
        <v>34911445</v>
      </c>
      <c r="E64">
        <v>0</v>
      </c>
      <c r="F64" s="1">
        <f t="shared" si="0"/>
        <v>34911445</v>
      </c>
      <c r="G64" s="2">
        <v>8346175.71</v>
      </c>
      <c r="H64" s="2">
        <v>4480.12</v>
      </c>
      <c r="I64" s="13">
        <v>7792.52</v>
      </c>
      <c r="J64" s="13">
        <f t="shared" si="1"/>
        <v>9655.4602800817847</v>
      </c>
    </row>
    <row r="65" spans="1:10" x14ac:dyDescent="0.25">
      <c r="A65">
        <v>49767</v>
      </c>
      <c r="B65" t="s">
        <v>106</v>
      </c>
      <c r="C65" t="s">
        <v>34</v>
      </c>
      <c r="D65" s="1">
        <v>1456060</v>
      </c>
      <c r="E65" s="1">
        <v>663752</v>
      </c>
      <c r="F65" s="1">
        <f t="shared" si="0"/>
        <v>2119812</v>
      </c>
      <c r="G65" s="2">
        <v>2328475.39</v>
      </c>
      <c r="H65">
        <v>382.32</v>
      </c>
      <c r="I65" s="13">
        <v>5544.6</v>
      </c>
      <c r="J65" s="13">
        <f t="shared" si="1"/>
        <v>11634.984803306133</v>
      </c>
    </row>
    <row r="66" spans="1:10" x14ac:dyDescent="0.25">
      <c r="A66">
        <v>43638</v>
      </c>
      <c r="B66" t="s">
        <v>107</v>
      </c>
      <c r="C66" t="s">
        <v>108</v>
      </c>
      <c r="D66" s="1">
        <v>18885386</v>
      </c>
      <c r="E66" s="1">
        <v>3342450</v>
      </c>
      <c r="F66" s="1">
        <f t="shared" si="0"/>
        <v>22227836</v>
      </c>
      <c r="G66" s="2">
        <v>7967479.3099999996</v>
      </c>
      <c r="H66" s="2">
        <v>2944.22</v>
      </c>
      <c r="I66" s="13">
        <v>7549.65</v>
      </c>
      <c r="J66" s="13">
        <f t="shared" si="1"/>
        <v>10255.794509241838</v>
      </c>
    </row>
    <row r="67" spans="1:10" x14ac:dyDescent="0.25">
      <c r="A67">
        <v>45229</v>
      </c>
      <c r="B67" t="s">
        <v>109</v>
      </c>
      <c r="C67" t="s">
        <v>89</v>
      </c>
      <c r="D67" s="1">
        <v>1190859</v>
      </c>
      <c r="E67" s="1">
        <v>1068950</v>
      </c>
      <c r="F67" s="1">
        <f t="shared" si="0"/>
        <v>2259809</v>
      </c>
      <c r="G67" s="2">
        <v>3897660.81</v>
      </c>
      <c r="H67">
        <v>503.82</v>
      </c>
      <c r="I67" s="13">
        <v>4485.3500000000004</v>
      </c>
      <c r="J67" s="13">
        <f t="shared" si="1"/>
        <v>12221.566849271567</v>
      </c>
    </row>
    <row r="68" spans="1:10" x14ac:dyDescent="0.25">
      <c r="A68">
        <v>43646</v>
      </c>
      <c r="B68" t="s">
        <v>110</v>
      </c>
      <c r="C68" t="s">
        <v>67</v>
      </c>
      <c r="D68" s="1">
        <v>39524093</v>
      </c>
      <c r="E68">
        <v>0</v>
      </c>
      <c r="F68" s="1">
        <f t="shared" si="0"/>
        <v>39524093</v>
      </c>
      <c r="G68" s="2">
        <v>4718537.5</v>
      </c>
      <c r="H68" s="2">
        <v>3900.94</v>
      </c>
      <c r="I68" s="13">
        <v>10131.94</v>
      </c>
      <c r="J68" s="13">
        <f t="shared" si="1"/>
        <v>11341.530631078664</v>
      </c>
    </row>
    <row r="69" spans="1:10" x14ac:dyDescent="0.25">
      <c r="A69">
        <v>45237</v>
      </c>
      <c r="B69" t="s">
        <v>111</v>
      </c>
      <c r="C69" t="s">
        <v>62</v>
      </c>
      <c r="D69" s="1">
        <v>2031074</v>
      </c>
      <c r="E69">
        <v>0</v>
      </c>
      <c r="F69" s="1">
        <f t="shared" si="0"/>
        <v>2031074</v>
      </c>
      <c r="G69" s="2">
        <v>5209518.0199999996</v>
      </c>
      <c r="H69">
        <v>732.48</v>
      </c>
      <c r="I69" s="13">
        <v>2772.87</v>
      </c>
      <c r="J69" s="13">
        <f t="shared" si="1"/>
        <v>9885.0371614242013</v>
      </c>
    </row>
    <row r="70" spans="1:10" x14ac:dyDescent="0.25">
      <c r="A70">
        <v>47613</v>
      </c>
      <c r="B70" t="s">
        <v>112</v>
      </c>
      <c r="C70" t="s">
        <v>113</v>
      </c>
      <c r="D70" s="1">
        <v>2269771</v>
      </c>
      <c r="E70">
        <v>0</v>
      </c>
      <c r="F70" s="1">
        <f t="shared" si="0"/>
        <v>2269771</v>
      </c>
      <c r="G70" s="2">
        <v>5407673.6500000004</v>
      </c>
      <c r="H70">
        <v>697.94</v>
      </c>
      <c r="I70" s="13">
        <v>3252.1</v>
      </c>
      <c r="J70" s="13">
        <f t="shared" si="1"/>
        <v>11000.149941255695</v>
      </c>
    </row>
    <row r="71" spans="1:10" x14ac:dyDescent="0.25">
      <c r="A71">
        <v>50112</v>
      </c>
      <c r="B71" t="s">
        <v>114</v>
      </c>
      <c r="C71" t="s">
        <v>103</v>
      </c>
      <c r="D71" s="1">
        <v>2929346</v>
      </c>
      <c r="E71">
        <v>0</v>
      </c>
      <c r="F71" s="1">
        <f t="shared" si="0"/>
        <v>2929346</v>
      </c>
      <c r="G71" s="2">
        <v>4094738.28</v>
      </c>
      <c r="H71">
        <v>685.87</v>
      </c>
      <c r="I71" s="13">
        <v>4270.99</v>
      </c>
      <c r="J71" s="13">
        <f t="shared" si="1"/>
        <v>10241.130651581203</v>
      </c>
    </row>
    <row r="72" spans="1:10" x14ac:dyDescent="0.25">
      <c r="A72">
        <v>50120</v>
      </c>
      <c r="B72" t="s">
        <v>115</v>
      </c>
      <c r="C72" t="s">
        <v>103</v>
      </c>
      <c r="D72" s="1">
        <v>4016299</v>
      </c>
      <c r="E72">
        <v>0</v>
      </c>
      <c r="F72" s="1">
        <f t="shared" si="0"/>
        <v>4016299</v>
      </c>
      <c r="G72" s="2">
        <v>5508936.6399999997</v>
      </c>
      <c r="H72" s="2">
        <v>1041.3900000000001</v>
      </c>
      <c r="I72" s="13">
        <v>3856.67</v>
      </c>
      <c r="J72" s="13">
        <f t="shared" si="1"/>
        <v>9146.6555661183611</v>
      </c>
    </row>
    <row r="73" spans="1:10" x14ac:dyDescent="0.25">
      <c r="A73">
        <v>43653</v>
      </c>
      <c r="B73" t="s">
        <v>116</v>
      </c>
      <c r="C73" t="s">
        <v>67</v>
      </c>
      <c r="D73" s="1">
        <v>14090067</v>
      </c>
      <c r="E73">
        <v>0</v>
      </c>
      <c r="F73" s="1">
        <f t="shared" si="0"/>
        <v>14090067</v>
      </c>
      <c r="G73" s="2">
        <v>864352.71</v>
      </c>
      <c r="H73" s="2">
        <v>1330.82</v>
      </c>
      <c r="I73" s="13">
        <v>10587.51</v>
      </c>
      <c r="J73" s="13">
        <f t="shared" si="1"/>
        <v>11236.996520941977</v>
      </c>
    </row>
    <row r="74" spans="1:10" x14ac:dyDescent="0.25">
      <c r="A74">
        <v>48678</v>
      </c>
      <c r="B74" t="s">
        <v>117</v>
      </c>
      <c r="C74" t="s">
        <v>118</v>
      </c>
      <c r="D74" s="1">
        <v>7425009</v>
      </c>
      <c r="E74">
        <v>0</v>
      </c>
      <c r="F74" s="1">
        <f t="shared" si="0"/>
        <v>7425009</v>
      </c>
      <c r="G74" s="2">
        <v>5861247.7699999996</v>
      </c>
      <c r="H74" s="2">
        <v>1461.38</v>
      </c>
      <c r="I74" s="13">
        <v>5080.82</v>
      </c>
      <c r="J74" s="13">
        <f t="shared" si="1"/>
        <v>9091.5824563084207</v>
      </c>
    </row>
    <row r="75" spans="1:10" x14ac:dyDescent="0.25">
      <c r="A75">
        <v>46177</v>
      </c>
      <c r="B75" t="s">
        <v>119</v>
      </c>
      <c r="C75" t="s">
        <v>120</v>
      </c>
      <c r="D75" s="1">
        <v>4112866</v>
      </c>
      <c r="E75">
        <v>0</v>
      </c>
      <c r="F75" s="1">
        <f t="shared" si="0"/>
        <v>4112866</v>
      </c>
      <c r="G75" s="2">
        <v>2752051.05</v>
      </c>
      <c r="H75">
        <v>693.16</v>
      </c>
      <c r="I75" s="13">
        <v>5933.5</v>
      </c>
      <c r="J75" s="13">
        <f t="shared" si="1"/>
        <v>9903.7986179237123</v>
      </c>
    </row>
    <row r="76" spans="1:10" x14ac:dyDescent="0.25">
      <c r="A76">
        <v>43661</v>
      </c>
      <c r="B76" t="s">
        <v>121</v>
      </c>
      <c r="C76" t="s">
        <v>96</v>
      </c>
      <c r="D76" s="1">
        <v>42029763</v>
      </c>
      <c r="E76">
        <v>0</v>
      </c>
      <c r="F76" s="1">
        <f t="shared" si="0"/>
        <v>42029763</v>
      </c>
      <c r="G76" s="2">
        <v>26457274.609999999</v>
      </c>
      <c r="H76" s="2">
        <v>7187.28</v>
      </c>
      <c r="I76" s="13">
        <v>5847.8</v>
      </c>
      <c r="J76" s="13">
        <f t="shared" si="1"/>
        <v>9528.922987555794</v>
      </c>
    </row>
    <row r="77" spans="1:10" x14ac:dyDescent="0.25">
      <c r="A77">
        <v>43679</v>
      </c>
      <c r="B77" t="s">
        <v>122</v>
      </c>
      <c r="C77" t="s">
        <v>123</v>
      </c>
      <c r="D77" s="1">
        <v>8030034</v>
      </c>
      <c r="E77" s="1">
        <v>2951781</v>
      </c>
      <c r="F77" s="1">
        <f t="shared" ref="F77:F140" si="2">D77+E77</f>
        <v>10981815</v>
      </c>
      <c r="G77" s="2">
        <v>6626231.4000000004</v>
      </c>
      <c r="H77" s="2">
        <v>1878.56</v>
      </c>
      <c r="I77" s="13">
        <v>5845.87</v>
      </c>
      <c r="J77" s="13">
        <f t="shared" ref="J77:J140" si="3">(F77+G77)/H77</f>
        <v>9373.1615705646873</v>
      </c>
    </row>
    <row r="78" spans="1:10" x14ac:dyDescent="0.25">
      <c r="A78">
        <v>46508</v>
      </c>
      <c r="B78" t="s">
        <v>124</v>
      </c>
      <c r="C78" t="s">
        <v>125</v>
      </c>
      <c r="D78" s="1">
        <v>3256489</v>
      </c>
      <c r="E78" s="1">
        <v>1620637</v>
      </c>
      <c r="F78" s="1">
        <f t="shared" si="2"/>
        <v>4877126</v>
      </c>
      <c r="G78" s="2">
        <v>4925635.18</v>
      </c>
      <c r="H78">
        <v>801.78</v>
      </c>
      <c r="I78" s="13">
        <v>6082.87</v>
      </c>
      <c r="J78" s="13">
        <f t="shared" si="3"/>
        <v>12226.248073037492</v>
      </c>
    </row>
    <row r="79" spans="1:10" x14ac:dyDescent="0.25">
      <c r="A79">
        <v>45856</v>
      </c>
      <c r="B79" t="s">
        <v>126</v>
      </c>
      <c r="C79" t="s">
        <v>50</v>
      </c>
      <c r="D79" s="1">
        <v>6931240</v>
      </c>
      <c r="E79">
        <v>0</v>
      </c>
      <c r="F79" s="1">
        <f t="shared" si="2"/>
        <v>6931240</v>
      </c>
      <c r="G79" s="2">
        <v>6748848.9199999999</v>
      </c>
      <c r="H79" s="2">
        <v>1602.54</v>
      </c>
      <c r="I79" s="13">
        <v>4325.16</v>
      </c>
      <c r="J79" s="13">
        <f t="shared" si="3"/>
        <v>8536.5038750982822</v>
      </c>
    </row>
    <row r="80" spans="1:10" x14ac:dyDescent="0.25">
      <c r="A80">
        <v>47787</v>
      </c>
      <c r="B80" t="s">
        <v>126</v>
      </c>
      <c r="C80" t="s">
        <v>127</v>
      </c>
      <c r="D80" s="1">
        <v>9543951</v>
      </c>
      <c r="E80">
        <v>0</v>
      </c>
      <c r="F80" s="1">
        <f t="shared" si="2"/>
        <v>9543951</v>
      </c>
      <c r="G80" s="2">
        <v>9341564.0999999996</v>
      </c>
      <c r="H80" s="2">
        <v>1907.4</v>
      </c>
      <c r="I80" s="13">
        <v>5003.6400000000003</v>
      </c>
      <c r="J80" s="13">
        <f t="shared" si="3"/>
        <v>9901.1822900283114</v>
      </c>
    </row>
    <row r="81" spans="1:10" x14ac:dyDescent="0.25">
      <c r="A81">
        <v>48470</v>
      </c>
      <c r="B81" t="s">
        <v>126</v>
      </c>
      <c r="C81" t="s">
        <v>96</v>
      </c>
      <c r="D81" s="1">
        <v>14446176</v>
      </c>
      <c r="E81">
        <v>0</v>
      </c>
      <c r="F81" s="1">
        <f t="shared" si="2"/>
        <v>14446176</v>
      </c>
      <c r="G81" s="2">
        <v>4693805.4400000004</v>
      </c>
      <c r="H81" s="2">
        <v>2053.25</v>
      </c>
      <c r="I81" s="13">
        <v>7035.76</v>
      </c>
      <c r="J81" s="13">
        <f t="shared" si="3"/>
        <v>9321.7978521855603</v>
      </c>
    </row>
    <row r="82" spans="1:10" x14ac:dyDescent="0.25">
      <c r="A82">
        <v>46755</v>
      </c>
      <c r="B82" t="s">
        <v>128</v>
      </c>
      <c r="C82" t="s">
        <v>94</v>
      </c>
      <c r="D82" s="1">
        <v>13388753</v>
      </c>
      <c r="E82" s="1">
        <v>5916046</v>
      </c>
      <c r="F82" s="1">
        <f t="shared" si="2"/>
        <v>19304799</v>
      </c>
      <c r="G82" s="2">
        <v>4453074</v>
      </c>
      <c r="H82" s="2">
        <v>2232.4699999999998</v>
      </c>
      <c r="I82" s="13">
        <v>8647.2800000000007</v>
      </c>
      <c r="J82" s="13">
        <f t="shared" si="3"/>
        <v>10641.967417255328</v>
      </c>
    </row>
    <row r="83" spans="1:10" x14ac:dyDescent="0.25">
      <c r="A83">
        <v>43687</v>
      </c>
      <c r="B83" t="s">
        <v>129</v>
      </c>
      <c r="C83" t="s">
        <v>125</v>
      </c>
      <c r="D83" s="1">
        <v>4875727</v>
      </c>
      <c r="E83">
        <v>0</v>
      </c>
      <c r="F83" s="1">
        <f t="shared" si="2"/>
        <v>4875727</v>
      </c>
      <c r="G83" s="2">
        <v>11244962.98</v>
      </c>
      <c r="H83" s="2">
        <v>1552.22</v>
      </c>
      <c r="I83" s="13">
        <v>3141.13</v>
      </c>
      <c r="J83" s="13">
        <f t="shared" si="3"/>
        <v>10385.57033152517</v>
      </c>
    </row>
    <row r="84" spans="1:10" x14ac:dyDescent="0.25">
      <c r="A84">
        <v>45252</v>
      </c>
      <c r="B84" t="s">
        <v>130</v>
      </c>
      <c r="C84" t="s">
        <v>131</v>
      </c>
      <c r="D84" s="1">
        <v>4180870</v>
      </c>
      <c r="E84">
        <v>0</v>
      </c>
      <c r="F84" s="1">
        <f t="shared" si="2"/>
        <v>4180870</v>
      </c>
      <c r="G84" s="2">
        <v>4910247.41</v>
      </c>
      <c r="H84">
        <v>857.2</v>
      </c>
      <c r="I84" s="13">
        <v>4877.3599999999997</v>
      </c>
      <c r="J84" s="13">
        <f t="shared" si="3"/>
        <v>10605.596605226317</v>
      </c>
    </row>
    <row r="85" spans="1:10" x14ac:dyDescent="0.25">
      <c r="A85">
        <v>43695</v>
      </c>
      <c r="B85" t="s">
        <v>132</v>
      </c>
      <c r="C85" t="s">
        <v>133</v>
      </c>
      <c r="D85" s="1">
        <v>7243107</v>
      </c>
      <c r="E85">
        <v>0</v>
      </c>
      <c r="F85" s="1">
        <f t="shared" si="2"/>
        <v>7243107</v>
      </c>
      <c r="G85" s="2">
        <v>13496718.779999999</v>
      </c>
      <c r="H85" s="2">
        <v>2119.06</v>
      </c>
      <c r="I85" s="13">
        <v>3418.08</v>
      </c>
      <c r="J85" s="13">
        <f t="shared" si="3"/>
        <v>9787.2763300708812</v>
      </c>
    </row>
    <row r="86" spans="1:10" x14ac:dyDescent="0.25">
      <c r="A86">
        <v>43703</v>
      </c>
      <c r="B86" t="s">
        <v>134</v>
      </c>
      <c r="C86" t="s">
        <v>55</v>
      </c>
      <c r="D86" s="1">
        <v>2637415</v>
      </c>
      <c r="E86">
        <v>0</v>
      </c>
      <c r="F86" s="1">
        <f t="shared" si="2"/>
        <v>2637415</v>
      </c>
      <c r="G86" s="2">
        <v>13743488.869999999</v>
      </c>
      <c r="H86" s="2">
        <v>1331.91</v>
      </c>
      <c r="I86" s="13">
        <v>1980.18</v>
      </c>
      <c r="J86" s="13">
        <f t="shared" si="3"/>
        <v>12298.806878843163</v>
      </c>
    </row>
    <row r="87" spans="1:10" x14ac:dyDescent="0.25">
      <c r="A87">
        <v>46946</v>
      </c>
      <c r="B87" t="s">
        <v>135</v>
      </c>
      <c r="C87" t="s">
        <v>92</v>
      </c>
      <c r="D87" s="1">
        <v>18425840</v>
      </c>
      <c r="E87" s="1">
        <v>3998767</v>
      </c>
      <c r="F87" s="1">
        <f t="shared" si="2"/>
        <v>22424607</v>
      </c>
      <c r="G87" s="2">
        <v>16688750.08</v>
      </c>
      <c r="H87" s="2">
        <v>3683.02</v>
      </c>
      <c r="I87" s="13">
        <v>6088.65</v>
      </c>
      <c r="J87" s="13">
        <f t="shared" si="3"/>
        <v>10619.914385477136</v>
      </c>
    </row>
    <row r="88" spans="1:10" x14ac:dyDescent="0.25">
      <c r="A88">
        <v>48314</v>
      </c>
      <c r="B88" t="s">
        <v>136</v>
      </c>
      <c r="C88" t="s">
        <v>55</v>
      </c>
      <c r="D88" s="1">
        <v>21785677</v>
      </c>
      <c r="E88">
        <v>0</v>
      </c>
      <c r="F88" s="1">
        <f t="shared" si="2"/>
        <v>21785677</v>
      </c>
      <c r="G88" s="2">
        <v>6050724.4100000001</v>
      </c>
      <c r="H88" s="2">
        <v>2832.02</v>
      </c>
      <c r="I88" s="13">
        <v>7692.63</v>
      </c>
      <c r="J88" s="13">
        <f t="shared" si="3"/>
        <v>9829.1683709860808</v>
      </c>
    </row>
    <row r="89" spans="1:10" x14ac:dyDescent="0.25">
      <c r="A89">
        <v>43711</v>
      </c>
      <c r="B89" t="s">
        <v>137</v>
      </c>
      <c r="C89" t="s">
        <v>28</v>
      </c>
      <c r="D89" s="1">
        <v>27812655</v>
      </c>
      <c r="E89">
        <v>0</v>
      </c>
      <c r="F89" s="1">
        <f t="shared" si="2"/>
        <v>27812655</v>
      </c>
      <c r="G89" s="2">
        <v>85835792.760000005</v>
      </c>
      <c r="H89" s="2">
        <v>10466.82</v>
      </c>
      <c r="I89" s="13">
        <v>2657.22</v>
      </c>
      <c r="J89" s="13">
        <f t="shared" si="3"/>
        <v>10857.972885747535</v>
      </c>
    </row>
    <row r="90" spans="1:10" x14ac:dyDescent="0.25">
      <c r="A90">
        <v>49833</v>
      </c>
      <c r="B90" t="s">
        <v>138</v>
      </c>
      <c r="C90" t="s">
        <v>28</v>
      </c>
      <c r="D90" s="1">
        <v>11433058</v>
      </c>
      <c r="E90">
        <v>0</v>
      </c>
      <c r="F90" s="1">
        <f t="shared" si="2"/>
        <v>11433058</v>
      </c>
      <c r="G90" s="2">
        <v>9180966.3800000008</v>
      </c>
      <c r="H90" s="2">
        <v>1909.01</v>
      </c>
      <c r="I90" s="13">
        <v>5989</v>
      </c>
      <c r="J90" s="13">
        <f t="shared" si="3"/>
        <v>10798.279935673465</v>
      </c>
    </row>
    <row r="91" spans="1:10" x14ac:dyDescent="0.25">
      <c r="A91">
        <v>47175</v>
      </c>
      <c r="B91" t="s">
        <v>139</v>
      </c>
      <c r="C91" t="s">
        <v>86</v>
      </c>
      <c r="D91" s="1">
        <v>7918989</v>
      </c>
      <c r="E91">
        <v>0</v>
      </c>
      <c r="F91" s="1">
        <f t="shared" si="2"/>
        <v>7918989</v>
      </c>
      <c r="G91" s="2">
        <v>2482718.89</v>
      </c>
      <c r="H91" s="2">
        <v>1085.33</v>
      </c>
      <c r="I91" s="13">
        <v>7296.39</v>
      </c>
      <c r="J91" s="13">
        <f t="shared" si="3"/>
        <v>9583.912625653029</v>
      </c>
    </row>
    <row r="92" spans="1:10" x14ac:dyDescent="0.25">
      <c r="A92">
        <v>48793</v>
      </c>
      <c r="B92" t="s">
        <v>140</v>
      </c>
      <c r="C92" t="s">
        <v>141</v>
      </c>
      <c r="D92" s="1">
        <v>3134965</v>
      </c>
      <c r="E92" s="1">
        <v>796511</v>
      </c>
      <c r="F92" s="1">
        <f t="shared" si="2"/>
        <v>3931476</v>
      </c>
      <c r="G92" s="2">
        <v>6853218.1799999997</v>
      </c>
      <c r="H92" s="2">
        <v>1096.93</v>
      </c>
      <c r="I92" s="13">
        <v>3584.07</v>
      </c>
      <c r="J92" s="13">
        <f t="shared" si="3"/>
        <v>9831.7068363523649</v>
      </c>
    </row>
    <row r="93" spans="1:10" x14ac:dyDescent="0.25">
      <c r="A93">
        <v>45260</v>
      </c>
      <c r="B93" t="s">
        <v>142</v>
      </c>
      <c r="C93" t="s">
        <v>143</v>
      </c>
      <c r="D93" s="1">
        <v>2133486</v>
      </c>
      <c r="E93" s="1">
        <v>1161950</v>
      </c>
      <c r="F93" s="1">
        <f t="shared" si="2"/>
        <v>3295436</v>
      </c>
      <c r="G93" s="2">
        <v>5235250.7</v>
      </c>
      <c r="H93">
        <v>832.5</v>
      </c>
      <c r="I93" s="13">
        <v>3958.48</v>
      </c>
      <c r="J93" s="13">
        <f t="shared" si="3"/>
        <v>10247.07111111111</v>
      </c>
    </row>
    <row r="94" spans="1:10" x14ac:dyDescent="0.25">
      <c r="A94">
        <v>50419</v>
      </c>
      <c r="B94" t="s">
        <v>144</v>
      </c>
      <c r="C94" t="s">
        <v>145</v>
      </c>
      <c r="D94" s="1">
        <v>5925160</v>
      </c>
      <c r="E94" s="1">
        <v>2005301</v>
      </c>
      <c r="F94" s="1">
        <f t="shared" si="2"/>
        <v>7930461</v>
      </c>
      <c r="G94" s="2">
        <v>8224635.2599999998</v>
      </c>
      <c r="H94" s="2">
        <v>1548.06</v>
      </c>
      <c r="I94" s="13">
        <v>5122.84</v>
      </c>
      <c r="J94" s="13">
        <f t="shared" si="3"/>
        <v>10435.70421043112</v>
      </c>
    </row>
    <row r="95" spans="1:10" x14ac:dyDescent="0.25">
      <c r="A95">
        <v>45278</v>
      </c>
      <c r="B95" t="s">
        <v>146</v>
      </c>
      <c r="C95" t="s">
        <v>120</v>
      </c>
      <c r="D95" s="1">
        <v>13742499</v>
      </c>
      <c r="E95">
        <v>0</v>
      </c>
      <c r="F95" s="1">
        <f t="shared" si="2"/>
        <v>13742499</v>
      </c>
      <c r="G95" s="2">
        <v>10768489.699999999</v>
      </c>
      <c r="H95" s="2">
        <v>2216.5</v>
      </c>
      <c r="I95" s="13">
        <v>6200.09</v>
      </c>
      <c r="J95" s="13">
        <f t="shared" si="3"/>
        <v>11058.42034739454</v>
      </c>
    </row>
    <row r="96" spans="1:10" x14ac:dyDescent="0.25">
      <c r="A96">
        <v>47258</v>
      </c>
      <c r="B96" t="s">
        <v>147</v>
      </c>
      <c r="C96" t="s">
        <v>72</v>
      </c>
      <c r="D96" s="1">
        <v>2684692</v>
      </c>
      <c r="E96" s="1">
        <v>903158</v>
      </c>
      <c r="F96" s="1">
        <f t="shared" si="2"/>
        <v>3587850</v>
      </c>
      <c r="G96" s="2">
        <v>2527407.1</v>
      </c>
      <c r="H96">
        <v>488.57</v>
      </c>
      <c r="I96" s="13">
        <v>7343.57</v>
      </c>
      <c r="J96" s="13">
        <f t="shared" si="3"/>
        <v>12516.644697791513</v>
      </c>
    </row>
    <row r="97" spans="1:10" x14ac:dyDescent="0.25">
      <c r="A97">
        <v>43729</v>
      </c>
      <c r="B97" t="s">
        <v>148</v>
      </c>
      <c r="C97" t="s">
        <v>149</v>
      </c>
      <c r="D97" s="1">
        <v>13721354</v>
      </c>
      <c r="E97" s="1">
        <v>2687890</v>
      </c>
      <c r="F97" s="1">
        <f t="shared" si="2"/>
        <v>16409244</v>
      </c>
      <c r="G97" s="2">
        <v>11873439.109999999</v>
      </c>
      <c r="H97" s="2">
        <v>2778.38</v>
      </c>
      <c r="I97" s="13">
        <v>5906.05</v>
      </c>
      <c r="J97" s="13">
        <f t="shared" si="3"/>
        <v>10179.558991210704</v>
      </c>
    </row>
    <row r="98" spans="1:10" x14ac:dyDescent="0.25">
      <c r="A98">
        <v>47829</v>
      </c>
      <c r="B98" t="s">
        <v>150</v>
      </c>
      <c r="C98" t="s">
        <v>151</v>
      </c>
      <c r="D98" s="1">
        <v>3440488</v>
      </c>
      <c r="E98" s="1">
        <v>1166874</v>
      </c>
      <c r="F98" s="1">
        <f t="shared" si="2"/>
        <v>4607362</v>
      </c>
      <c r="G98" s="2">
        <v>5559199.6200000001</v>
      </c>
      <c r="H98" s="2">
        <v>1070.57</v>
      </c>
      <c r="I98" s="13">
        <v>4303.6499999999996</v>
      </c>
      <c r="J98" s="13">
        <f t="shared" si="3"/>
        <v>9496.4006277030003</v>
      </c>
    </row>
    <row r="99" spans="1:10" x14ac:dyDescent="0.25">
      <c r="A99">
        <v>43737</v>
      </c>
      <c r="B99" t="s">
        <v>152</v>
      </c>
      <c r="C99" t="s">
        <v>118</v>
      </c>
      <c r="D99" s="1">
        <v>77039679</v>
      </c>
      <c r="E99">
        <v>0</v>
      </c>
      <c r="F99" s="1">
        <f t="shared" si="2"/>
        <v>77039679</v>
      </c>
      <c r="G99" s="2">
        <v>12637182.68</v>
      </c>
      <c r="H99" s="2">
        <v>7549.61</v>
      </c>
      <c r="I99" s="13">
        <v>10204.459999999999</v>
      </c>
      <c r="J99" s="13">
        <f t="shared" si="3"/>
        <v>11878.343607153218</v>
      </c>
    </row>
    <row r="100" spans="1:10" x14ac:dyDescent="0.25">
      <c r="A100">
        <v>46714</v>
      </c>
      <c r="B100" t="s">
        <v>153</v>
      </c>
      <c r="C100" t="s">
        <v>59</v>
      </c>
      <c r="D100" s="1">
        <v>4438098</v>
      </c>
      <c r="E100" s="1">
        <v>882029</v>
      </c>
      <c r="F100" s="1">
        <f t="shared" si="2"/>
        <v>5320127</v>
      </c>
      <c r="G100" s="2">
        <v>6521407.5700000003</v>
      </c>
      <c r="H100" s="2">
        <v>1061.83</v>
      </c>
      <c r="I100" s="13">
        <v>5010.34</v>
      </c>
      <c r="J100" s="13">
        <f t="shared" si="3"/>
        <v>11152.00603674788</v>
      </c>
    </row>
    <row r="101" spans="1:10" x14ac:dyDescent="0.25">
      <c r="A101">
        <v>45286</v>
      </c>
      <c r="B101" t="s">
        <v>154</v>
      </c>
      <c r="C101" t="s">
        <v>67</v>
      </c>
      <c r="D101" s="1">
        <v>25824477</v>
      </c>
      <c r="E101">
        <v>0</v>
      </c>
      <c r="F101" s="1">
        <f t="shared" si="2"/>
        <v>25824477</v>
      </c>
      <c r="G101" s="2">
        <v>1682071.04</v>
      </c>
      <c r="H101" s="2">
        <v>1932.56</v>
      </c>
      <c r="I101" s="13">
        <v>13362.83</v>
      </c>
      <c r="J101" s="13">
        <f t="shared" si="3"/>
        <v>14233.218135530075</v>
      </c>
    </row>
    <row r="102" spans="1:10" x14ac:dyDescent="0.25">
      <c r="A102">
        <v>50138</v>
      </c>
      <c r="B102" t="s">
        <v>155</v>
      </c>
      <c r="C102" t="s">
        <v>103</v>
      </c>
      <c r="D102" s="1">
        <v>6949151</v>
      </c>
      <c r="E102">
        <v>0</v>
      </c>
      <c r="F102" s="1">
        <f t="shared" si="2"/>
        <v>6949151</v>
      </c>
      <c r="G102" s="2">
        <v>6987574.2800000003</v>
      </c>
      <c r="H102" s="2">
        <v>1389.71</v>
      </c>
      <c r="I102" s="13">
        <v>5000.43</v>
      </c>
      <c r="J102" s="13">
        <f t="shared" si="3"/>
        <v>10028.513344510726</v>
      </c>
    </row>
    <row r="103" spans="1:10" x14ac:dyDescent="0.25">
      <c r="A103">
        <v>47183</v>
      </c>
      <c r="B103" t="s">
        <v>156</v>
      </c>
      <c r="C103" t="s">
        <v>86</v>
      </c>
      <c r="D103" s="1">
        <v>26271305</v>
      </c>
      <c r="E103">
        <v>0</v>
      </c>
      <c r="F103" s="1">
        <f t="shared" si="2"/>
        <v>26271305</v>
      </c>
      <c r="G103" s="2">
        <v>5457039.6699999999</v>
      </c>
      <c r="H103" s="2">
        <v>2859.94</v>
      </c>
      <c r="I103" s="13">
        <v>9185.9599999999991</v>
      </c>
      <c r="J103" s="13">
        <f t="shared" si="3"/>
        <v>11094.059550200354</v>
      </c>
    </row>
    <row r="104" spans="1:10" x14ac:dyDescent="0.25">
      <c r="A104">
        <v>45294</v>
      </c>
      <c r="B104" t="s">
        <v>157</v>
      </c>
      <c r="C104" t="s">
        <v>158</v>
      </c>
      <c r="D104" s="1">
        <v>2558101</v>
      </c>
      <c r="E104">
        <v>0</v>
      </c>
      <c r="F104" s="1">
        <f t="shared" si="2"/>
        <v>2558101</v>
      </c>
      <c r="G104" s="2">
        <v>8373584.1500000004</v>
      </c>
      <c r="H104" s="2">
        <v>1241.04</v>
      </c>
      <c r="I104" s="13">
        <v>2061.2600000000002</v>
      </c>
      <c r="J104" s="13">
        <f t="shared" si="3"/>
        <v>8808.487357377684</v>
      </c>
    </row>
    <row r="105" spans="1:10" x14ac:dyDescent="0.25">
      <c r="A105">
        <v>43745</v>
      </c>
      <c r="B105" t="s">
        <v>159</v>
      </c>
      <c r="C105" t="s">
        <v>20</v>
      </c>
      <c r="D105" s="1">
        <v>13450306</v>
      </c>
      <c r="E105">
        <v>0</v>
      </c>
      <c r="F105" s="1">
        <f t="shared" si="2"/>
        <v>13450306</v>
      </c>
      <c r="G105" s="2">
        <v>13559761.18</v>
      </c>
      <c r="H105" s="2">
        <v>3267.66</v>
      </c>
      <c r="I105" s="13">
        <v>4116.1899999999996</v>
      </c>
      <c r="J105" s="13">
        <f t="shared" si="3"/>
        <v>8265.8744116584967</v>
      </c>
    </row>
    <row r="106" spans="1:10" x14ac:dyDescent="0.25">
      <c r="A106">
        <v>50534</v>
      </c>
      <c r="B106" t="s">
        <v>160</v>
      </c>
      <c r="C106" t="s">
        <v>161</v>
      </c>
      <c r="D106" s="1">
        <v>5051472</v>
      </c>
      <c r="E106" s="1">
        <v>1986880</v>
      </c>
      <c r="F106" s="1">
        <f t="shared" si="2"/>
        <v>7038352</v>
      </c>
      <c r="G106" s="2">
        <v>5026784.93</v>
      </c>
      <c r="H106" s="2">
        <v>1314.72</v>
      </c>
      <c r="I106" s="13">
        <v>5353.5</v>
      </c>
      <c r="J106" s="13">
        <f t="shared" si="3"/>
        <v>9176.9631024096379</v>
      </c>
    </row>
    <row r="107" spans="1:10" x14ac:dyDescent="0.25">
      <c r="A107">
        <v>43752</v>
      </c>
      <c r="B107" t="s">
        <v>162</v>
      </c>
      <c r="C107" t="s">
        <v>163</v>
      </c>
      <c r="D107" s="1">
        <v>285486266</v>
      </c>
      <c r="E107">
        <v>0</v>
      </c>
      <c r="F107" s="1">
        <f t="shared" si="2"/>
        <v>285486266</v>
      </c>
      <c r="G107" s="2">
        <v>179525805.18000001</v>
      </c>
      <c r="H107" s="2">
        <v>42706.58</v>
      </c>
      <c r="I107" s="13">
        <v>6684.83</v>
      </c>
      <c r="J107" s="13">
        <f t="shared" si="3"/>
        <v>10888.534534490938</v>
      </c>
    </row>
    <row r="108" spans="1:10" x14ac:dyDescent="0.25">
      <c r="A108">
        <v>43760</v>
      </c>
      <c r="B108" t="s">
        <v>164</v>
      </c>
      <c r="C108" t="s">
        <v>165</v>
      </c>
      <c r="D108" s="1">
        <v>9590410</v>
      </c>
      <c r="E108" s="1">
        <v>1719030</v>
      </c>
      <c r="F108" s="1">
        <f t="shared" si="2"/>
        <v>11309440</v>
      </c>
      <c r="G108" s="2">
        <v>11163600.42</v>
      </c>
      <c r="H108" s="2">
        <v>2156.41</v>
      </c>
      <c r="I108" s="13">
        <v>5244.57</v>
      </c>
      <c r="J108" s="13">
        <f t="shared" si="3"/>
        <v>10421.506309097065</v>
      </c>
    </row>
    <row r="109" spans="1:10" x14ac:dyDescent="0.25">
      <c r="A109">
        <v>46284</v>
      </c>
      <c r="B109" t="s">
        <v>166</v>
      </c>
      <c r="C109" t="s">
        <v>167</v>
      </c>
      <c r="D109" s="1">
        <v>12952082</v>
      </c>
      <c r="E109">
        <v>0</v>
      </c>
      <c r="F109" s="1">
        <f t="shared" si="2"/>
        <v>12952082</v>
      </c>
      <c r="G109" s="2">
        <v>6392954.4199999999</v>
      </c>
      <c r="H109" s="2">
        <v>1900.37</v>
      </c>
      <c r="I109" s="13">
        <v>6815.56</v>
      </c>
      <c r="J109" s="13">
        <f t="shared" si="3"/>
        <v>10179.615769560665</v>
      </c>
    </row>
    <row r="110" spans="1:10" x14ac:dyDescent="0.25">
      <c r="A110">
        <v>49601</v>
      </c>
      <c r="B110" t="s">
        <v>168</v>
      </c>
      <c r="C110" t="s">
        <v>101</v>
      </c>
      <c r="D110" s="1">
        <v>1330597</v>
      </c>
      <c r="E110">
        <v>0</v>
      </c>
      <c r="F110" s="1">
        <f t="shared" si="2"/>
        <v>1330597</v>
      </c>
      <c r="G110" s="2">
        <v>3446745.85</v>
      </c>
      <c r="H110">
        <v>477.61</v>
      </c>
      <c r="I110" s="13">
        <v>2785.95</v>
      </c>
      <c r="J110" s="13">
        <f t="shared" si="3"/>
        <v>10002.602227759049</v>
      </c>
    </row>
    <row r="111" spans="1:10" x14ac:dyDescent="0.25">
      <c r="A111">
        <v>43778</v>
      </c>
      <c r="B111" t="s">
        <v>169</v>
      </c>
      <c r="C111" t="s">
        <v>170</v>
      </c>
      <c r="D111" s="1">
        <v>4173771</v>
      </c>
      <c r="E111">
        <v>0</v>
      </c>
      <c r="F111" s="1">
        <f t="shared" si="2"/>
        <v>4173771</v>
      </c>
      <c r="G111" s="2">
        <v>15002783.460000001</v>
      </c>
      <c r="H111" s="2">
        <v>2005.82</v>
      </c>
      <c r="I111" s="13">
        <v>2080.83</v>
      </c>
      <c r="J111" s="13">
        <f t="shared" si="3"/>
        <v>9560.4563021607137</v>
      </c>
    </row>
    <row r="112" spans="1:10" x14ac:dyDescent="0.25">
      <c r="A112">
        <v>49411</v>
      </c>
      <c r="B112" t="s">
        <v>171</v>
      </c>
      <c r="C112" t="s">
        <v>172</v>
      </c>
      <c r="D112" s="1">
        <v>5267900</v>
      </c>
      <c r="E112" s="1">
        <v>1917077</v>
      </c>
      <c r="F112" s="1">
        <f t="shared" si="2"/>
        <v>7184977</v>
      </c>
      <c r="G112" s="2">
        <v>8258407.6900000004</v>
      </c>
      <c r="H112" s="2">
        <v>1556.21</v>
      </c>
      <c r="I112" s="13">
        <v>4616.97</v>
      </c>
      <c r="J112" s="13">
        <f t="shared" si="3"/>
        <v>9923.715109143368</v>
      </c>
    </row>
    <row r="113" spans="1:10" x14ac:dyDescent="0.25">
      <c r="A113">
        <v>48132</v>
      </c>
      <c r="B113" t="s">
        <v>173</v>
      </c>
      <c r="C113" t="s">
        <v>32</v>
      </c>
      <c r="D113" s="1">
        <v>3267861</v>
      </c>
      <c r="E113">
        <v>0</v>
      </c>
      <c r="F113" s="1">
        <f t="shared" si="2"/>
        <v>3267861</v>
      </c>
      <c r="G113" s="2">
        <v>9934265.3900000006</v>
      </c>
      <c r="H113" s="2">
        <v>1100.1400000000001</v>
      </c>
      <c r="I113" s="13">
        <v>2970.4</v>
      </c>
      <c r="J113" s="13">
        <f t="shared" si="3"/>
        <v>12000.405757449051</v>
      </c>
    </row>
    <row r="114" spans="1:10" x14ac:dyDescent="0.25">
      <c r="A114">
        <v>46326</v>
      </c>
      <c r="B114" t="s">
        <v>174</v>
      </c>
      <c r="C114" t="s">
        <v>64</v>
      </c>
      <c r="D114" s="1">
        <v>6960220</v>
      </c>
      <c r="E114" s="1">
        <v>3120189</v>
      </c>
      <c r="F114" s="1">
        <f t="shared" si="2"/>
        <v>10080409</v>
      </c>
      <c r="G114" s="2">
        <v>5800142.3600000003</v>
      </c>
      <c r="H114" s="2">
        <v>1650.21</v>
      </c>
      <c r="I114" s="13">
        <v>6108.56</v>
      </c>
      <c r="J114" s="13">
        <f t="shared" si="3"/>
        <v>9623.3517915901612</v>
      </c>
    </row>
    <row r="115" spans="1:10" x14ac:dyDescent="0.25">
      <c r="A115">
        <v>43794</v>
      </c>
      <c r="B115" t="s">
        <v>175</v>
      </c>
      <c r="C115" t="s">
        <v>67</v>
      </c>
      <c r="D115" s="1">
        <v>79012620</v>
      </c>
      <c r="E115">
        <v>0</v>
      </c>
      <c r="F115" s="1">
        <f t="shared" si="2"/>
        <v>79012620</v>
      </c>
      <c r="G115" s="2">
        <v>18949949.890000001</v>
      </c>
      <c r="H115" s="2">
        <v>6128.97</v>
      </c>
      <c r="I115" s="13">
        <v>12891.66</v>
      </c>
      <c r="J115" s="13">
        <f t="shared" si="3"/>
        <v>15983.529025268519</v>
      </c>
    </row>
    <row r="116" spans="1:10" x14ac:dyDescent="0.25">
      <c r="A116">
        <v>43786</v>
      </c>
      <c r="B116" t="s">
        <v>176</v>
      </c>
      <c r="C116" t="s">
        <v>67</v>
      </c>
      <c r="D116" s="1">
        <v>245251834</v>
      </c>
      <c r="E116">
        <v>0</v>
      </c>
      <c r="F116" s="1">
        <f t="shared" si="2"/>
        <v>245251834</v>
      </c>
      <c r="G116" s="2">
        <v>415103025.13</v>
      </c>
      <c r="H116" s="2">
        <v>54674.92</v>
      </c>
      <c r="I116" s="13">
        <v>4485.6400000000003</v>
      </c>
      <c r="J116" s="13">
        <f t="shared" si="3"/>
        <v>12077.838598209197</v>
      </c>
    </row>
    <row r="117" spans="1:10" x14ac:dyDescent="0.25">
      <c r="A117">
        <v>46391</v>
      </c>
      <c r="B117" t="s">
        <v>177</v>
      </c>
      <c r="C117" t="s">
        <v>98</v>
      </c>
      <c r="D117" s="1">
        <v>6231607</v>
      </c>
      <c r="E117">
        <v>0</v>
      </c>
      <c r="F117" s="1">
        <f t="shared" si="2"/>
        <v>6231607</v>
      </c>
      <c r="G117" s="2">
        <v>8623009.7300000004</v>
      </c>
      <c r="H117" s="2">
        <v>1730.84</v>
      </c>
      <c r="I117" s="13">
        <v>3600.34</v>
      </c>
      <c r="J117" s="13">
        <f t="shared" si="3"/>
        <v>8582.3165226132987</v>
      </c>
    </row>
    <row r="118" spans="1:10" x14ac:dyDescent="0.25">
      <c r="A118">
        <v>48488</v>
      </c>
      <c r="B118" t="s">
        <v>178</v>
      </c>
      <c r="C118" t="s">
        <v>96</v>
      </c>
      <c r="D118" s="1">
        <v>16401080</v>
      </c>
      <c r="E118" s="1">
        <v>4342118</v>
      </c>
      <c r="F118" s="1">
        <f t="shared" si="2"/>
        <v>20743198</v>
      </c>
      <c r="G118" s="2">
        <v>8965426.7400000002</v>
      </c>
      <c r="H118" s="2">
        <v>2374.83</v>
      </c>
      <c r="I118" s="13">
        <v>8734.6</v>
      </c>
      <c r="J118" s="13">
        <f t="shared" si="3"/>
        <v>12509.790064973073</v>
      </c>
    </row>
    <row r="119" spans="1:10" x14ac:dyDescent="0.25">
      <c r="A119">
        <v>45302</v>
      </c>
      <c r="B119" t="s">
        <v>179</v>
      </c>
      <c r="C119" t="s">
        <v>180</v>
      </c>
      <c r="D119" s="1">
        <v>7342609</v>
      </c>
      <c r="E119" s="1">
        <v>444158</v>
      </c>
      <c r="F119" s="1">
        <f t="shared" si="2"/>
        <v>7786767</v>
      </c>
      <c r="G119" s="2">
        <v>12324445.460000001</v>
      </c>
      <c r="H119" s="2">
        <v>2187.84</v>
      </c>
      <c r="I119" s="13">
        <v>3559.11</v>
      </c>
      <c r="J119" s="13">
        <f t="shared" si="3"/>
        <v>9192.2683834284035</v>
      </c>
    </row>
    <row r="120" spans="1:10" x14ac:dyDescent="0.25">
      <c r="A120">
        <v>45310</v>
      </c>
      <c r="B120" t="s">
        <v>181</v>
      </c>
      <c r="C120" t="s">
        <v>149</v>
      </c>
      <c r="D120" s="1">
        <v>4176245</v>
      </c>
      <c r="E120" s="1">
        <v>926679</v>
      </c>
      <c r="F120" s="1">
        <f t="shared" si="2"/>
        <v>5102924</v>
      </c>
      <c r="G120" s="2">
        <v>6913907.5700000003</v>
      </c>
      <c r="H120" s="2">
        <v>1247.42</v>
      </c>
      <c r="I120" s="13">
        <v>4090.78</v>
      </c>
      <c r="J120" s="13">
        <f t="shared" si="3"/>
        <v>9633.3484872777408</v>
      </c>
    </row>
    <row r="121" spans="1:10" x14ac:dyDescent="0.25">
      <c r="A121">
        <v>64964</v>
      </c>
      <c r="B121" t="s">
        <v>182</v>
      </c>
      <c r="C121" t="s">
        <v>183</v>
      </c>
      <c r="D121" s="1">
        <v>281820</v>
      </c>
      <c r="E121">
        <v>0</v>
      </c>
      <c r="F121" s="1">
        <f t="shared" si="2"/>
        <v>281820</v>
      </c>
      <c r="G121" s="2">
        <v>587783.88</v>
      </c>
      <c r="H121">
        <v>83.23</v>
      </c>
      <c r="I121" s="13">
        <v>3386.04</v>
      </c>
      <c r="J121" s="13">
        <f t="shared" si="3"/>
        <v>10448.202330890304</v>
      </c>
    </row>
    <row r="122" spans="1:10" x14ac:dyDescent="0.25">
      <c r="A122">
        <v>46516</v>
      </c>
      <c r="B122" t="s">
        <v>184</v>
      </c>
      <c r="C122" t="s">
        <v>125</v>
      </c>
      <c r="D122" s="1">
        <v>3454097</v>
      </c>
      <c r="E122" s="1">
        <v>1501276</v>
      </c>
      <c r="F122" s="1">
        <f t="shared" si="2"/>
        <v>4955373</v>
      </c>
      <c r="G122" s="2">
        <v>3425679.56</v>
      </c>
      <c r="H122">
        <v>717.06</v>
      </c>
      <c r="I122" s="13">
        <v>6910.68</v>
      </c>
      <c r="J122" s="13">
        <f t="shared" si="3"/>
        <v>11688.07709257245</v>
      </c>
    </row>
    <row r="123" spans="1:10" x14ac:dyDescent="0.25">
      <c r="A123">
        <v>48140</v>
      </c>
      <c r="B123" t="s">
        <v>185</v>
      </c>
      <c r="C123" t="s">
        <v>32</v>
      </c>
      <c r="D123" s="1">
        <v>8457183</v>
      </c>
      <c r="E123">
        <v>0</v>
      </c>
      <c r="F123" s="1">
        <f t="shared" si="2"/>
        <v>8457183</v>
      </c>
      <c r="G123" s="2">
        <v>2195000.25</v>
      </c>
      <c r="H123">
        <v>784.3</v>
      </c>
      <c r="I123" s="13">
        <v>10783.1</v>
      </c>
      <c r="J123" s="13">
        <f t="shared" si="3"/>
        <v>13581.771324748184</v>
      </c>
    </row>
    <row r="124" spans="1:10" x14ac:dyDescent="0.25">
      <c r="A124">
        <v>45328</v>
      </c>
      <c r="B124" t="s">
        <v>186</v>
      </c>
      <c r="C124" t="s">
        <v>70</v>
      </c>
      <c r="D124" s="1">
        <v>4152918</v>
      </c>
      <c r="E124" s="1">
        <v>1820301</v>
      </c>
      <c r="F124" s="1">
        <f t="shared" si="2"/>
        <v>5973219</v>
      </c>
      <c r="G124" s="2">
        <v>2821928.51</v>
      </c>
      <c r="H124" s="2">
        <v>1056.0899999999999</v>
      </c>
      <c r="I124" s="13">
        <v>5655.98</v>
      </c>
      <c r="J124" s="13">
        <f t="shared" si="3"/>
        <v>8328.0283972009966</v>
      </c>
    </row>
    <row r="125" spans="1:10" x14ac:dyDescent="0.25">
      <c r="A125">
        <v>43802</v>
      </c>
      <c r="B125" t="s">
        <v>187</v>
      </c>
      <c r="C125" t="s">
        <v>92</v>
      </c>
      <c r="D125" s="1">
        <v>406911663</v>
      </c>
      <c r="E125">
        <v>0</v>
      </c>
      <c r="F125" s="1">
        <f t="shared" si="2"/>
        <v>406911663</v>
      </c>
      <c r="G125" s="2">
        <v>296876284.57999998</v>
      </c>
      <c r="H125" s="2">
        <v>70720.66</v>
      </c>
      <c r="I125" s="13">
        <v>5753.79</v>
      </c>
      <c r="J125" s="13">
        <f t="shared" si="3"/>
        <v>9951.6597777792213</v>
      </c>
    </row>
    <row r="126" spans="1:10" x14ac:dyDescent="0.25">
      <c r="A126">
        <v>49312</v>
      </c>
      <c r="B126" t="s">
        <v>188</v>
      </c>
      <c r="C126" t="s">
        <v>189</v>
      </c>
      <c r="D126" s="1">
        <v>2956754</v>
      </c>
      <c r="E126" s="1">
        <v>1185595</v>
      </c>
      <c r="F126" s="1">
        <f t="shared" si="2"/>
        <v>4142349</v>
      </c>
      <c r="G126" s="2">
        <v>5382350.8700000001</v>
      </c>
      <c r="H126">
        <v>913.13</v>
      </c>
      <c r="I126" s="13">
        <v>4536.43</v>
      </c>
      <c r="J126" s="13">
        <f t="shared" si="3"/>
        <v>10430.825698421913</v>
      </c>
    </row>
    <row r="127" spans="1:10" x14ac:dyDescent="0.25">
      <c r="A127">
        <v>43810</v>
      </c>
      <c r="B127" t="s">
        <v>190</v>
      </c>
      <c r="C127" t="s">
        <v>50</v>
      </c>
      <c r="D127" s="1">
        <v>5222517</v>
      </c>
      <c r="E127">
        <v>0</v>
      </c>
      <c r="F127" s="1">
        <f t="shared" si="2"/>
        <v>5222517</v>
      </c>
      <c r="G127" s="2">
        <v>11041997.82</v>
      </c>
      <c r="H127" s="2">
        <v>1664.71</v>
      </c>
      <c r="I127" s="13">
        <v>3137.19</v>
      </c>
      <c r="J127" s="13">
        <f t="shared" si="3"/>
        <v>9770.1790822425519</v>
      </c>
    </row>
    <row r="128" spans="1:10" x14ac:dyDescent="0.25">
      <c r="A128">
        <v>47548</v>
      </c>
      <c r="B128" t="s">
        <v>191</v>
      </c>
      <c r="C128" t="s">
        <v>192</v>
      </c>
      <c r="D128" s="1">
        <v>2766316</v>
      </c>
      <c r="E128">
        <v>0</v>
      </c>
      <c r="F128" s="1">
        <f t="shared" si="2"/>
        <v>2766316</v>
      </c>
      <c r="G128" s="2">
        <v>2249544.31</v>
      </c>
      <c r="H128">
        <v>403.74</v>
      </c>
      <c r="I128" s="13">
        <v>6851.73</v>
      </c>
      <c r="J128" s="13">
        <f t="shared" si="3"/>
        <v>12423.491132907318</v>
      </c>
    </row>
    <row r="129" spans="1:10" x14ac:dyDescent="0.25">
      <c r="A129">
        <v>49320</v>
      </c>
      <c r="B129" t="s">
        <v>193</v>
      </c>
      <c r="C129" t="s">
        <v>189</v>
      </c>
      <c r="D129" s="1">
        <v>2072219</v>
      </c>
      <c r="E129" s="1">
        <v>671707</v>
      </c>
      <c r="F129" s="1">
        <f t="shared" si="2"/>
        <v>2743926</v>
      </c>
      <c r="G129" s="2">
        <v>3740939.29</v>
      </c>
      <c r="H129">
        <v>531.36</v>
      </c>
      <c r="I129" s="13">
        <v>5163.97</v>
      </c>
      <c r="J129" s="13">
        <f t="shared" si="3"/>
        <v>12204.278248268594</v>
      </c>
    </row>
    <row r="130" spans="1:10" x14ac:dyDescent="0.25">
      <c r="A130">
        <v>49981</v>
      </c>
      <c r="B130" t="s">
        <v>194</v>
      </c>
      <c r="C130" t="s">
        <v>22</v>
      </c>
      <c r="D130" s="1">
        <v>32185534</v>
      </c>
      <c r="E130">
        <v>0</v>
      </c>
      <c r="F130" s="1">
        <f t="shared" si="2"/>
        <v>32185534</v>
      </c>
      <c r="G130" s="2">
        <v>2155012.2799999998</v>
      </c>
      <c r="H130" s="2">
        <v>3014.67</v>
      </c>
      <c r="I130" s="13">
        <v>10676.3</v>
      </c>
      <c r="J130" s="13">
        <f t="shared" si="3"/>
        <v>11391.146055787201</v>
      </c>
    </row>
    <row r="131" spans="1:10" x14ac:dyDescent="0.25">
      <c r="A131">
        <v>47431</v>
      </c>
      <c r="B131" t="s">
        <v>195</v>
      </c>
      <c r="C131" t="s">
        <v>42</v>
      </c>
      <c r="D131" s="1">
        <v>2671573</v>
      </c>
      <c r="E131" s="1">
        <v>1593633</v>
      </c>
      <c r="F131" s="1">
        <f t="shared" si="2"/>
        <v>4265206</v>
      </c>
      <c r="G131" s="2">
        <v>3163370.5</v>
      </c>
      <c r="H131">
        <v>633.76</v>
      </c>
      <c r="I131" s="13">
        <v>6730</v>
      </c>
      <c r="J131" s="13">
        <f t="shared" si="3"/>
        <v>11721.434770260035</v>
      </c>
    </row>
    <row r="132" spans="1:10" x14ac:dyDescent="0.25">
      <c r="A132">
        <v>43828</v>
      </c>
      <c r="B132" t="s">
        <v>196</v>
      </c>
      <c r="C132" t="s">
        <v>197</v>
      </c>
      <c r="D132" s="1">
        <v>5967334</v>
      </c>
      <c r="E132">
        <v>0</v>
      </c>
      <c r="F132" s="1">
        <f t="shared" si="2"/>
        <v>5967334</v>
      </c>
      <c r="G132" s="2">
        <v>10826262.359999999</v>
      </c>
      <c r="H132" s="2">
        <v>1641.44</v>
      </c>
      <c r="I132" s="13">
        <v>3635.43</v>
      </c>
      <c r="J132" s="13">
        <f t="shared" si="3"/>
        <v>10231.01445072619</v>
      </c>
    </row>
    <row r="133" spans="1:10" x14ac:dyDescent="0.25">
      <c r="A133">
        <v>49999</v>
      </c>
      <c r="B133" t="s">
        <v>198</v>
      </c>
      <c r="C133" t="s">
        <v>22</v>
      </c>
      <c r="D133" s="1">
        <v>12784653</v>
      </c>
      <c r="E133">
        <v>0</v>
      </c>
      <c r="F133" s="1">
        <f t="shared" si="2"/>
        <v>12784653</v>
      </c>
      <c r="G133" s="2">
        <v>4208122.75</v>
      </c>
      <c r="H133" s="2">
        <v>1477.71</v>
      </c>
      <c r="I133" s="13">
        <v>8651.67</v>
      </c>
      <c r="J133" s="13">
        <f t="shared" si="3"/>
        <v>11499.398224279459</v>
      </c>
    </row>
    <row r="134" spans="1:10" x14ac:dyDescent="0.25">
      <c r="A134">
        <v>45336</v>
      </c>
      <c r="B134" t="s">
        <v>199</v>
      </c>
      <c r="C134" t="s">
        <v>89</v>
      </c>
      <c r="D134" s="1">
        <v>2305131</v>
      </c>
      <c r="E134" s="1">
        <v>1980122</v>
      </c>
      <c r="F134" s="1">
        <f t="shared" si="2"/>
        <v>4285253</v>
      </c>
      <c r="G134" s="2">
        <v>4127756.8</v>
      </c>
      <c r="H134">
        <v>765.03</v>
      </c>
      <c r="I134" s="13">
        <v>5601.42</v>
      </c>
      <c r="J134" s="13">
        <f t="shared" si="3"/>
        <v>10996.967177757737</v>
      </c>
    </row>
    <row r="135" spans="1:10" x14ac:dyDescent="0.25">
      <c r="A135">
        <v>45344</v>
      </c>
      <c r="B135" t="s">
        <v>200</v>
      </c>
      <c r="C135" t="s">
        <v>125</v>
      </c>
      <c r="D135" s="1">
        <v>2656450</v>
      </c>
      <c r="E135" s="1">
        <v>192575</v>
      </c>
      <c r="F135" s="1">
        <f t="shared" si="2"/>
        <v>2849025</v>
      </c>
      <c r="G135" s="2">
        <v>5582215.3799999999</v>
      </c>
      <c r="H135">
        <v>733.77</v>
      </c>
      <c r="I135" s="13">
        <v>3882.72</v>
      </c>
      <c r="J135" s="13">
        <f t="shared" si="3"/>
        <v>11490.304018970521</v>
      </c>
    </row>
    <row r="136" spans="1:10" x14ac:dyDescent="0.25">
      <c r="A136">
        <v>46433</v>
      </c>
      <c r="B136" t="s">
        <v>201</v>
      </c>
      <c r="C136" t="s">
        <v>70</v>
      </c>
      <c r="D136" s="1">
        <v>2497192</v>
      </c>
      <c r="E136" s="1">
        <v>1252611</v>
      </c>
      <c r="F136" s="1">
        <f t="shared" si="2"/>
        <v>3749803</v>
      </c>
      <c r="G136" s="2">
        <v>5589275.1500000004</v>
      </c>
      <c r="H136">
        <v>948.24</v>
      </c>
      <c r="I136" s="13">
        <v>3954.49</v>
      </c>
      <c r="J136" s="13">
        <f t="shared" si="3"/>
        <v>9848.8548785117691</v>
      </c>
    </row>
    <row r="137" spans="1:10" x14ac:dyDescent="0.25">
      <c r="A137">
        <v>49429</v>
      </c>
      <c r="B137" t="s">
        <v>201</v>
      </c>
      <c r="C137" t="s">
        <v>172</v>
      </c>
      <c r="D137" s="1">
        <v>3735920</v>
      </c>
      <c r="E137">
        <v>0</v>
      </c>
      <c r="F137" s="1">
        <f t="shared" si="2"/>
        <v>3735920</v>
      </c>
      <c r="G137" s="2">
        <v>7565571.7000000002</v>
      </c>
      <c r="H137" s="2">
        <v>1180.6099999999999</v>
      </c>
      <c r="I137" s="13">
        <v>3164.4</v>
      </c>
      <c r="J137" s="13">
        <f t="shared" si="3"/>
        <v>9572.5867983500066</v>
      </c>
    </row>
    <row r="138" spans="1:10" x14ac:dyDescent="0.25">
      <c r="A138">
        <v>50351</v>
      </c>
      <c r="B138" t="s">
        <v>201</v>
      </c>
      <c r="C138" t="s">
        <v>202</v>
      </c>
      <c r="D138" s="1">
        <v>4793382</v>
      </c>
      <c r="E138" s="1">
        <v>1013604</v>
      </c>
      <c r="F138" s="1">
        <f t="shared" si="2"/>
        <v>5806986</v>
      </c>
      <c r="G138" s="2">
        <v>4378227.57</v>
      </c>
      <c r="H138">
        <v>779.49</v>
      </c>
      <c r="I138" s="13">
        <v>7449.72</v>
      </c>
      <c r="J138" s="13">
        <f t="shared" si="3"/>
        <v>13066.509602432359</v>
      </c>
    </row>
    <row r="139" spans="1:10" x14ac:dyDescent="0.25">
      <c r="A139">
        <v>49189</v>
      </c>
      <c r="B139" t="s">
        <v>203</v>
      </c>
      <c r="C139" t="s">
        <v>53</v>
      </c>
      <c r="D139" s="1">
        <v>8889376</v>
      </c>
      <c r="E139">
        <v>0</v>
      </c>
      <c r="F139" s="1">
        <f t="shared" si="2"/>
        <v>8889376</v>
      </c>
      <c r="G139" s="2">
        <v>10487782.960000001</v>
      </c>
      <c r="H139" s="2">
        <v>1787.72</v>
      </c>
      <c r="I139" s="13">
        <v>4972.47</v>
      </c>
      <c r="J139" s="13">
        <f t="shared" si="3"/>
        <v>10839.034613921644</v>
      </c>
    </row>
    <row r="140" spans="1:10" x14ac:dyDescent="0.25">
      <c r="A140">
        <v>45351</v>
      </c>
      <c r="B140" t="s">
        <v>204</v>
      </c>
      <c r="C140" t="s">
        <v>205</v>
      </c>
      <c r="D140" s="1">
        <v>1830348</v>
      </c>
      <c r="E140">
        <v>0</v>
      </c>
      <c r="F140" s="1">
        <f t="shared" si="2"/>
        <v>1830348</v>
      </c>
      <c r="G140" s="2">
        <v>8918320.2300000004</v>
      </c>
      <c r="H140">
        <v>929.63</v>
      </c>
      <c r="I140" s="13">
        <v>1968.9</v>
      </c>
      <c r="J140" s="13">
        <f t="shared" si="3"/>
        <v>11562.307832148275</v>
      </c>
    </row>
    <row r="141" spans="1:10" x14ac:dyDescent="0.25">
      <c r="A141">
        <v>43836</v>
      </c>
      <c r="B141" t="s">
        <v>206</v>
      </c>
      <c r="C141" t="s">
        <v>22</v>
      </c>
      <c r="D141" s="1">
        <v>31036028</v>
      </c>
      <c r="E141">
        <v>0</v>
      </c>
      <c r="F141" s="1">
        <f t="shared" ref="F141:F204" si="4">D141+E141</f>
        <v>31036028</v>
      </c>
      <c r="G141" s="2">
        <v>14312671.73</v>
      </c>
      <c r="H141" s="2">
        <v>4906.05</v>
      </c>
      <c r="I141" s="13">
        <v>6326.07</v>
      </c>
      <c r="J141" s="13">
        <f t="shared" ref="J141:J204" si="5">(F141+G141)/H141</f>
        <v>9243.4238807187048</v>
      </c>
    </row>
    <row r="142" spans="1:10" x14ac:dyDescent="0.25">
      <c r="A142">
        <v>46557</v>
      </c>
      <c r="B142" t="s">
        <v>207</v>
      </c>
      <c r="C142" t="s">
        <v>67</v>
      </c>
      <c r="D142" s="1">
        <v>11722731</v>
      </c>
      <c r="E142">
        <v>0</v>
      </c>
      <c r="F142" s="1">
        <f t="shared" si="4"/>
        <v>11722731</v>
      </c>
      <c r="G142" s="2">
        <v>536895.26</v>
      </c>
      <c r="H142">
        <v>776.74</v>
      </c>
      <c r="I142" s="13">
        <v>15092.22</v>
      </c>
      <c r="J142" s="13">
        <f t="shared" si="5"/>
        <v>15783.436233488683</v>
      </c>
    </row>
    <row r="143" spans="1:10" x14ac:dyDescent="0.25">
      <c r="A143">
        <v>50542</v>
      </c>
      <c r="B143" t="s">
        <v>208</v>
      </c>
      <c r="C143" t="s">
        <v>161</v>
      </c>
      <c r="D143" s="1">
        <v>3822978</v>
      </c>
      <c r="E143" s="1">
        <v>1206296</v>
      </c>
      <c r="F143" s="1">
        <f t="shared" si="4"/>
        <v>5029274</v>
      </c>
      <c r="G143" s="2">
        <v>3130314.7</v>
      </c>
      <c r="H143">
        <v>855.34</v>
      </c>
      <c r="I143" s="13">
        <v>5879.85</v>
      </c>
      <c r="J143" s="13">
        <f t="shared" si="5"/>
        <v>9539.585077279211</v>
      </c>
    </row>
    <row r="144" spans="1:10" x14ac:dyDescent="0.25">
      <c r="A144">
        <v>48934</v>
      </c>
      <c r="B144" t="s">
        <v>209</v>
      </c>
      <c r="C144" t="s">
        <v>83</v>
      </c>
      <c r="D144" s="1">
        <v>9928923</v>
      </c>
      <c r="E144">
        <v>0</v>
      </c>
      <c r="F144" s="1">
        <f t="shared" si="4"/>
        <v>9928923</v>
      </c>
      <c r="G144" s="2">
        <v>608733.17000000004</v>
      </c>
      <c r="H144">
        <v>462.74</v>
      </c>
      <c r="I144" s="13">
        <v>21456.81</v>
      </c>
      <c r="J144" s="13">
        <f t="shared" si="5"/>
        <v>22772.304469032286</v>
      </c>
    </row>
    <row r="145" spans="1:10" x14ac:dyDescent="0.25">
      <c r="A145">
        <v>47837</v>
      </c>
      <c r="B145" t="s">
        <v>210</v>
      </c>
      <c r="C145" t="s">
        <v>151</v>
      </c>
      <c r="D145" s="1">
        <v>1873875</v>
      </c>
      <c r="E145" s="1">
        <v>1068109</v>
      </c>
      <c r="F145" s="1">
        <f t="shared" si="4"/>
        <v>2941984</v>
      </c>
      <c r="G145" s="2">
        <v>4059423.01</v>
      </c>
      <c r="H145">
        <v>547.39</v>
      </c>
      <c r="I145" s="13">
        <v>5374.57</v>
      </c>
      <c r="J145" s="13">
        <f t="shared" si="5"/>
        <v>12790.52779553883</v>
      </c>
    </row>
    <row r="146" spans="1:10" x14ac:dyDescent="0.25">
      <c r="A146">
        <v>47928</v>
      </c>
      <c r="B146" t="s">
        <v>211</v>
      </c>
      <c r="C146" t="s">
        <v>158</v>
      </c>
      <c r="D146" s="1">
        <v>1647232</v>
      </c>
      <c r="E146">
        <v>0</v>
      </c>
      <c r="F146" s="1">
        <f t="shared" si="4"/>
        <v>1647232</v>
      </c>
      <c r="G146" s="2">
        <v>10257929.1</v>
      </c>
      <c r="H146">
        <v>998.89</v>
      </c>
      <c r="I146" s="13">
        <v>1649.06</v>
      </c>
      <c r="J146" s="13">
        <f t="shared" si="5"/>
        <v>11918.390513469951</v>
      </c>
    </row>
    <row r="147" spans="1:10" x14ac:dyDescent="0.25">
      <c r="A147">
        <v>43844</v>
      </c>
      <c r="B147" t="s">
        <v>212</v>
      </c>
      <c r="C147" t="s">
        <v>118</v>
      </c>
      <c r="D147" s="1">
        <v>69234238</v>
      </c>
      <c r="E147">
        <v>0</v>
      </c>
      <c r="F147" s="1">
        <f t="shared" si="4"/>
        <v>69234238</v>
      </c>
      <c r="G147" s="2">
        <v>167883596.90000001</v>
      </c>
      <c r="H147" s="2">
        <v>23010.67</v>
      </c>
      <c r="I147" s="13">
        <v>3008.79</v>
      </c>
      <c r="J147" s="13">
        <f t="shared" si="5"/>
        <v>10304.690602229315</v>
      </c>
    </row>
    <row r="148" spans="1:10" x14ac:dyDescent="0.25">
      <c r="A148">
        <v>43851</v>
      </c>
      <c r="B148" t="s">
        <v>213</v>
      </c>
      <c r="C148" t="s">
        <v>163</v>
      </c>
      <c r="D148" s="1">
        <v>11652897</v>
      </c>
      <c r="E148">
        <v>0</v>
      </c>
      <c r="F148" s="1">
        <f t="shared" si="4"/>
        <v>11652897</v>
      </c>
      <c r="G148" s="2">
        <v>3363624.09</v>
      </c>
      <c r="H148" s="2">
        <v>1263.75</v>
      </c>
      <c r="I148" s="13">
        <v>9220.89</v>
      </c>
      <c r="J148" s="13">
        <f t="shared" si="5"/>
        <v>11882.509270029674</v>
      </c>
    </row>
    <row r="149" spans="1:10" x14ac:dyDescent="0.25">
      <c r="A149">
        <v>43869</v>
      </c>
      <c r="B149" t="s">
        <v>214</v>
      </c>
      <c r="C149" t="s">
        <v>59</v>
      </c>
      <c r="D149" s="1">
        <v>7634523</v>
      </c>
      <c r="E149" s="1">
        <v>1702165</v>
      </c>
      <c r="F149" s="1">
        <f t="shared" si="4"/>
        <v>9336688</v>
      </c>
      <c r="G149" s="2">
        <v>15343492.050000001</v>
      </c>
      <c r="H149" s="2">
        <v>2628.73</v>
      </c>
      <c r="I149" s="13">
        <v>3551.79</v>
      </c>
      <c r="J149" s="13">
        <f t="shared" si="5"/>
        <v>9388.6325526014462</v>
      </c>
    </row>
    <row r="150" spans="1:10" x14ac:dyDescent="0.25">
      <c r="A150">
        <v>43877</v>
      </c>
      <c r="B150" t="s">
        <v>215</v>
      </c>
      <c r="C150" t="s">
        <v>94</v>
      </c>
      <c r="D150" s="1">
        <v>33537094</v>
      </c>
      <c r="E150">
        <v>0</v>
      </c>
      <c r="F150" s="1">
        <f t="shared" si="4"/>
        <v>33537094</v>
      </c>
      <c r="G150" s="2">
        <v>15187998.85</v>
      </c>
      <c r="H150" s="2">
        <v>5450.32</v>
      </c>
      <c r="I150" s="13">
        <v>6153.23</v>
      </c>
      <c r="J150" s="13">
        <f t="shared" si="5"/>
        <v>8939.8591000161468</v>
      </c>
    </row>
    <row r="151" spans="1:10" x14ac:dyDescent="0.25">
      <c r="A151">
        <v>43885</v>
      </c>
      <c r="B151" t="s">
        <v>216</v>
      </c>
      <c r="C151" t="s">
        <v>26</v>
      </c>
      <c r="D151" s="1">
        <v>4769107</v>
      </c>
      <c r="E151">
        <v>0</v>
      </c>
      <c r="F151" s="1">
        <f t="shared" si="4"/>
        <v>4769107</v>
      </c>
      <c r="G151" s="2">
        <v>3958681.77</v>
      </c>
      <c r="H151" s="2">
        <v>1084.8599999999999</v>
      </c>
      <c r="I151" s="13">
        <v>4396.0600000000004</v>
      </c>
      <c r="J151" s="13">
        <f t="shared" si="5"/>
        <v>8045.0830245377283</v>
      </c>
    </row>
    <row r="152" spans="1:10" x14ac:dyDescent="0.25">
      <c r="A152">
        <v>43893</v>
      </c>
      <c r="B152" t="s">
        <v>217</v>
      </c>
      <c r="C152" t="s">
        <v>170</v>
      </c>
      <c r="D152" s="1">
        <v>13758926</v>
      </c>
      <c r="E152">
        <v>0</v>
      </c>
      <c r="F152" s="1">
        <f t="shared" si="4"/>
        <v>13758926</v>
      </c>
      <c r="G152" s="2">
        <v>7551661.4100000001</v>
      </c>
      <c r="H152" s="2">
        <v>2713.12</v>
      </c>
      <c r="I152" s="13">
        <v>5071.26</v>
      </c>
      <c r="J152" s="13">
        <f t="shared" si="5"/>
        <v>7854.6424080025954</v>
      </c>
    </row>
    <row r="153" spans="1:10" x14ac:dyDescent="0.25">
      <c r="A153">
        <v>47027</v>
      </c>
      <c r="B153" t="s">
        <v>218</v>
      </c>
      <c r="C153" t="s">
        <v>92</v>
      </c>
      <c r="D153" s="1">
        <v>159410232</v>
      </c>
      <c r="E153">
        <v>0</v>
      </c>
      <c r="F153" s="1">
        <f t="shared" si="4"/>
        <v>159410232</v>
      </c>
      <c r="G153" s="2">
        <v>18354442.609999999</v>
      </c>
      <c r="H153" s="2">
        <v>14813.39</v>
      </c>
      <c r="I153" s="13">
        <v>10761.23</v>
      </c>
      <c r="J153" s="13">
        <f t="shared" si="5"/>
        <v>12000.269662109755</v>
      </c>
    </row>
    <row r="154" spans="1:10" x14ac:dyDescent="0.25">
      <c r="A154">
        <v>43901</v>
      </c>
      <c r="B154" t="s">
        <v>219</v>
      </c>
      <c r="C154" t="s">
        <v>67</v>
      </c>
      <c r="D154" s="1">
        <v>9283909</v>
      </c>
      <c r="E154">
        <v>0</v>
      </c>
      <c r="F154" s="1">
        <f t="shared" si="4"/>
        <v>9283909</v>
      </c>
      <c r="G154" s="2">
        <v>31765952.91</v>
      </c>
      <c r="H154" s="2">
        <v>2745.05</v>
      </c>
      <c r="I154" s="13">
        <v>3382.05</v>
      </c>
      <c r="J154" s="13">
        <f t="shared" si="5"/>
        <v>14954.139964663666</v>
      </c>
    </row>
    <row r="155" spans="1:10" x14ac:dyDescent="0.25">
      <c r="A155">
        <v>46409</v>
      </c>
      <c r="B155" t="s">
        <v>220</v>
      </c>
      <c r="C155" t="s">
        <v>98</v>
      </c>
      <c r="D155" s="1">
        <v>4163329</v>
      </c>
      <c r="E155">
        <v>0</v>
      </c>
      <c r="F155" s="1">
        <f t="shared" si="4"/>
        <v>4163329</v>
      </c>
      <c r="G155" s="2">
        <v>8870177.0399999991</v>
      </c>
      <c r="H155" s="2">
        <v>1328.62</v>
      </c>
      <c r="I155" s="13">
        <v>3133.57</v>
      </c>
      <c r="J155" s="13">
        <f t="shared" si="5"/>
        <v>9809.8071984465078</v>
      </c>
    </row>
    <row r="156" spans="1:10" x14ac:dyDescent="0.25">
      <c r="A156">
        <v>69682</v>
      </c>
      <c r="B156" t="s">
        <v>221</v>
      </c>
      <c r="C156" t="s">
        <v>133</v>
      </c>
      <c r="D156" s="1">
        <v>4636915</v>
      </c>
      <c r="E156">
        <v>0</v>
      </c>
      <c r="F156" s="1">
        <f t="shared" si="4"/>
        <v>4636915</v>
      </c>
      <c r="G156" s="2">
        <v>6084918.9900000002</v>
      </c>
      <c r="H156">
        <v>953.78</v>
      </c>
      <c r="I156" s="13">
        <v>4861.62</v>
      </c>
      <c r="J156" s="13">
        <f t="shared" si="5"/>
        <v>11241.412055190925</v>
      </c>
    </row>
    <row r="157" spans="1:10" x14ac:dyDescent="0.25">
      <c r="A157">
        <v>47688</v>
      </c>
      <c r="B157" t="s">
        <v>222</v>
      </c>
      <c r="C157" t="s">
        <v>223</v>
      </c>
      <c r="D157" s="1">
        <v>11082092</v>
      </c>
      <c r="E157">
        <v>0</v>
      </c>
      <c r="F157" s="1">
        <f t="shared" si="4"/>
        <v>11082092</v>
      </c>
      <c r="G157" s="2">
        <v>4155430.91</v>
      </c>
      <c r="H157" s="2">
        <v>1534</v>
      </c>
      <c r="I157" s="13">
        <v>7224.31</v>
      </c>
      <c r="J157" s="13">
        <f t="shared" si="5"/>
        <v>9933.1961603650579</v>
      </c>
    </row>
    <row r="158" spans="1:10" x14ac:dyDescent="0.25">
      <c r="A158">
        <v>47845</v>
      </c>
      <c r="B158" t="s">
        <v>224</v>
      </c>
      <c r="C158" t="s">
        <v>151</v>
      </c>
      <c r="D158" s="1">
        <v>6208454</v>
      </c>
      <c r="E158">
        <v>0</v>
      </c>
      <c r="F158" s="1">
        <f t="shared" si="4"/>
        <v>6208454</v>
      </c>
      <c r="G158" s="2">
        <v>3945968.02</v>
      </c>
      <c r="H158" s="2">
        <v>1185.07</v>
      </c>
      <c r="I158" s="13">
        <v>5238.8900000000003</v>
      </c>
      <c r="J158" s="13">
        <f t="shared" si="5"/>
        <v>8568.6263427476861</v>
      </c>
    </row>
    <row r="159" spans="1:10" x14ac:dyDescent="0.25">
      <c r="A159">
        <v>43919</v>
      </c>
      <c r="B159" t="s">
        <v>225</v>
      </c>
      <c r="C159" t="s">
        <v>70</v>
      </c>
      <c r="D159" s="1">
        <v>4499444</v>
      </c>
      <c r="E159">
        <v>0</v>
      </c>
      <c r="F159" s="1">
        <f t="shared" si="4"/>
        <v>4499444</v>
      </c>
      <c r="G159" s="2">
        <v>19359585.859999999</v>
      </c>
      <c r="H159" s="2">
        <v>2365.65</v>
      </c>
      <c r="I159" s="13">
        <v>1901.99</v>
      </c>
      <c r="J159" s="13">
        <f t="shared" si="5"/>
        <v>10085.612774501722</v>
      </c>
    </row>
    <row r="160" spans="1:10" x14ac:dyDescent="0.25">
      <c r="A160">
        <v>48835</v>
      </c>
      <c r="B160" t="s">
        <v>226</v>
      </c>
      <c r="C160" t="s">
        <v>227</v>
      </c>
      <c r="D160" s="1">
        <v>7618726</v>
      </c>
      <c r="E160">
        <v>0</v>
      </c>
      <c r="F160" s="1">
        <f t="shared" si="4"/>
        <v>7618726</v>
      </c>
      <c r="G160" s="2">
        <v>9016381.7100000009</v>
      </c>
      <c r="H160" s="2">
        <v>1999.51</v>
      </c>
      <c r="I160" s="13">
        <v>3810.3</v>
      </c>
      <c r="J160" s="13">
        <f t="shared" si="5"/>
        <v>8319.5921550779949</v>
      </c>
    </row>
    <row r="161" spans="1:10" x14ac:dyDescent="0.25">
      <c r="A161">
        <v>43927</v>
      </c>
      <c r="B161" t="s">
        <v>228</v>
      </c>
      <c r="C161" t="s">
        <v>70</v>
      </c>
      <c r="D161" s="1">
        <v>2893404</v>
      </c>
      <c r="E161">
        <v>0</v>
      </c>
      <c r="F161" s="1">
        <f t="shared" si="4"/>
        <v>2893404</v>
      </c>
      <c r="G161" s="2">
        <v>7645960.8399999999</v>
      </c>
      <c r="H161" s="2">
        <v>1236.42</v>
      </c>
      <c r="I161" s="13">
        <v>2340.15</v>
      </c>
      <c r="J161" s="13">
        <f t="shared" si="5"/>
        <v>8524.0976690768512</v>
      </c>
    </row>
    <row r="162" spans="1:10" x14ac:dyDescent="0.25">
      <c r="A162">
        <v>46037</v>
      </c>
      <c r="B162" t="s">
        <v>229</v>
      </c>
      <c r="C162" t="s">
        <v>230</v>
      </c>
      <c r="D162" s="1">
        <v>4615847</v>
      </c>
      <c r="E162">
        <v>0</v>
      </c>
      <c r="F162" s="1">
        <f t="shared" si="4"/>
        <v>4615847</v>
      </c>
      <c r="G162" s="2">
        <v>7358325.2199999997</v>
      </c>
      <c r="H162" s="2">
        <v>1331.68</v>
      </c>
      <c r="I162" s="13">
        <v>3466.18</v>
      </c>
      <c r="J162" s="13">
        <f t="shared" si="5"/>
        <v>8991.7789709239441</v>
      </c>
    </row>
    <row r="163" spans="1:10" x14ac:dyDescent="0.25">
      <c r="A163">
        <v>48512</v>
      </c>
      <c r="B163" t="s">
        <v>229</v>
      </c>
      <c r="C163" t="s">
        <v>231</v>
      </c>
      <c r="D163" s="1">
        <v>1657777</v>
      </c>
      <c r="E163">
        <v>0</v>
      </c>
      <c r="F163" s="1">
        <f t="shared" si="4"/>
        <v>1657777</v>
      </c>
      <c r="G163" s="2">
        <v>6318682.4100000001</v>
      </c>
      <c r="H163">
        <v>813.85</v>
      </c>
      <c r="I163" s="13">
        <v>2036.96</v>
      </c>
      <c r="J163" s="13">
        <f t="shared" si="5"/>
        <v>9800.8962462370218</v>
      </c>
    </row>
    <row r="164" spans="1:10" x14ac:dyDescent="0.25">
      <c r="A164">
        <v>49122</v>
      </c>
      <c r="B164" t="s">
        <v>229</v>
      </c>
      <c r="C164" t="s">
        <v>232</v>
      </c>
      <c r="D164" s="1">
        <v>1467827</v>
      </c>
      <c r="E164">
        <v>0</v>
      </c>
      <c r="F164" s="1">
        <f t="shared" si="4"/>
        <v>1467827</v>
      </c>
      <c r="G164" s="2">
        <v>8905816.7699999996</v>
      </c>
      <c r="H164">
        <v>888.07</v>
      </c>
      <c r="I164" s="13">
        <v>1652.83</v>
      </c>
      <c r="J164" s="13">
        <f t="shared" si="5"/>
        <v>11681.110464265203</v>
      </c>
    </row>
    <row r="165" spans="1:10" x14ac:dyDescent="0.25">
      <c r="A165">
        <v>50674</v>
      </c>
      <c r="B165" t="s">
        <v>233</v>
      </c>
      <c r="C165" t="s">
        <v>108</v>
      </c>
      <c r="D165" s="1">
        <v>7286024</v>
      </c>
      <c r="E165" s="1">
        <v>1955449</v>
      </c>
      <c r="F165" s="1">
        <f t="shared" si="4"/>
        <v>9241473</v>
      </c>
      <c r="G165" s="2">
        <v>6040420.7000000002</v>
      </c>
      <c r="H165" s="2">
        <v>1345.36</v>
      </c>
      <c r="I165" s="13">
        <v>6869.14</v>
      </c>
      <c r="J165" s="13">
        <f t="shared" si="5"/>
        <v>11358.962433846704</v>
      </c>
    </row>
    <row r="166" spans="1:10" x14ac:dyDescent="0.25">
      <c r="A166">
        <v>43935</v>
      </c>
      <c r="B166" t="s">
        <v>234</v>
      </c>
      <c r="C166" t="s">
        <v>183</v>
      </c>
      <c r="D166" s="1">
        <v>7315241</v>
      </c>
      <c r="E166" s="1">
        <v>4198966</v>
      </c>
      <c r="F166" s="1">
        <f t="shared" si="4"/>
        <v>11514207</v>
      </c>
      <c r="G166" s="2">
        <v>10120842.76</v>
      </c>
      <c r="H166" s="2">
        <v>2237.44</v>
      </c>
      <c r="I166" s="13">
        <v>5146.1499999999996</v>
      </c>
      <c r="J166" s="13">
        <f t="shared" si="5"/>
        <v>9669.5552774599528</v>
      </c>
    </row>
    <row r="167" spans="1:10" x14ac:dyDescent="0.25">
      <c r="A167">
        <v>50617</v>
      </c>
      <c r="B167" t="s">
        <v>235</v>
      </c>
      <c r="C167" t="s">
        <v>123</v>
      </c>
      <c r="D167" s="1">
        <v>2116107</v>
      </c>
      <c r="E167" s="1">
        <v>807626</v>
      </c>
      <c r="F167" s="1">
        <f t="shared" si="4"/>
        <v>2923733</v>
      </c>
      <c r="G167" s="2">
        <v>3781010.1</v>
      </c>
      <c r="H167">
        <v>603.22</v>
      </c>
      <c r="I167" s="13">
        <v>4846.88</v>
      </c>
      <c r="J167" s="13">
        <f t="shared" si="5"/>
        <v>11114.921753257517</v>
      </c>
    </row>
    <row r="168" spans="1:10" x14ac:dyDescent="0.25">
      <c r="A168">
        <v>46094</v>
      </c>
      <c r="B168" t="s">
        <v>236</v>
      </c>
      <c r="C168" t="s">
        <v>237</v>
      </c>
      <c r="D168" s="1">
        <v>14916395</v>
      </c>
      <c r="E168">
        <v>0</v>
      </c>
      <c r="F168" s="1">
        <f t="shared" si="4"/>
        <v>14916395</v>
      </c>
      <c r="G168" s="2">
        <v>15897769.949999999</v>
      </c>
      <c r="H168" s="2">
        <v>3445.18</v>
      </c>
      <c r="I168" s="13">
        <v>4329.6400000000003</v>
      </c>
      <c r="J168" s="13">
        <f t="shared" si="5"/>
        <v>8944.1378824909007</v>
      </c>
    </row>
    <row r="169" spans="1:10" x14ac:dyDescent="0.25">
      <c r="A169">
        <v>46789</v>
      </c>
      <c r="B169" t="s">
        <v>238</v>
      </c>
      <c r="C169" t="s">
        <v>239</v>
      </c>
      <c r="D169" s="1">
        <v>8965096</v>
      </c>
      <c r="E169">
        <v>0</v>
      </c>
      <c r="F169" s="1">
        <f t="shared" si="4"/>
        <v>8965096</v>
      </c>
      <c r="G169" s="2">
        <v>5202523.5</v>
      </c>
      <c r="H169" s="2">
        <v>1359.6</v>
      </c>
      <c r="I169" s="13">
        <v>6593.92</v>
      </c>
      <c r="J169" s="13">
        <f t="shared" si="5"/>
        <v>10420.432112385997</v>
      </c>
    </row>
    <row r="170" spans="1:10" x14ac:dyDescent="0.25">
      <c r="A170">
        <v>47795</v>
      </c>
      <c r="B170" t="s">
        <v>238</v>
      </c>
      <c r="C170" t="s">
        <v>127</v>
      </c>
      <c r="D170" s="1">
        <v>11868273</v>
      </c>
      <c r="E170">
        <v>0</v>
      </c>
      <c r="F170" s="1">
        <f t="shared" si="4"/>
        <v>11868273</v>
      </c>
      <c r="G170" s="2">
        <v>7745932.7800000003</v>
      </c>
      <c r="H170" s="2">
        <v>1835.8</v>
      </c>
      <c r="I170" s="13">
        <v>6464.91</v>
      </c>
      <c r="J170" s="13">
        <f t="shared" si="5"/>
        <v>10684.282481751825</v>
      </c>
    </row>
    <row r="171" spans="1:10" x14ac:dyDescent="0.25">
      <c r="A171">
        <v>50625</v>
      </c>
      <c r="B171" t="s">
        <v>240</v>
      </c>
      <c r="C171" t="s">
        <v>123</v>
      </c>
      <c r="D171" s="1">
        <v>1951594</v>
      </c>
      <c r="E171" s="1">
        <v>39773</v>
      </c>
      <c r="F171" s="1">
        <f t="shared" si="4"/>
        <v>1991367</v>
      </c>
      <c r="G171" s="2">
        <v>3608744.4</v>
      </c>
      <c r="H171">
        <v>503.78</v>
      </c>
      <c r="I171" s="13">
        <v>3952.85</v>
      </c>
      <c r="J171" s="13">
        <f t="shared" si="5"/>
        <v>11116.184445591331</v>
      </c>
    </row>
    <row r="172" spans="1:10" x14ac:dyDescent="0.25">
      <c r="A172">
        <v>48413</v>
      </c>
      <c r="B172" t="s">
        <v>241</v>
      </c>
      <c r="C172" t="s">
        <v>242</v>
      </c>
      <c r="D172" s="1">
        <v>4931325</v>
      </c>
      <c r="E172" s="1">
        <v>958589</v>
      </c>
      <c r="F172" s="1">
        <f t="shared" si="4"/>
        <v>5889914</v>
      </c>
      <c r="G172" s="2">
        <v>6129913.0800000001</v>
      </c>
      <c r="H172" s="2">
        <v>1119.9000000000001</v>
      </c>
      <c r="I172" s="13">
        <v>5259.32</v>
      </c>
      <c r="J172" s="13">
        <f t="shared" si="5"/>
        <v>10732.946763103848</v>
      </c>
    </row>
    <row r="173" spans="1:10" x14ac:dyDescent="0.25">
      <c r="A173">
        <v>45773</v>
      </c>
      <c r="B173" t="s">
        <v>243</v>
      </c>
      <c r="C173" t="s">
        <v>26</v>
      </c>
      <c r="D173" s="1">
        <v>11261740</v>
      </c>
      <c r="E173">
        <v>0</v>
      </c>
      <c r="F173" s="1">
        <f t="shared" si="4"/>
        <v>11261740</v>
      </c>
      <c r="G173" s="2">
        <v>9037661.2899999991</v>
      </c>
      <c r="H173" s="2">
        <v>2592.7399999999998</v>
      </c>
      <c r="I173" s="13">
        <v>4343.57</v>
      </c>
      <c r="J173" s="13">
        <f t="shared" si="5"/>
        <v>7829.3239160116327</v>
      </c>
    </row>
    <row r="174" spans="1:10" x14ac:dyDescent="0.25">
      <c r="A174">
        <v>50682</v>
      </c>
      <c r="B174" t="s">
        <v>244</v>
      </c>
      <c r="C174" t="s">
        <v>108</v>
      </c>
      <c r="D174" s="1">
        <v>3881544</v>
      </c>
      <c r="E174" s="1">
        <v>1715053</v>
      </c>
      <c r="F174" s="1">
        <f t="shared" si="4"/>
        <v>5596597</v>
      </c>
      <c r="G174" s="2">
        <v>6477928.0499999998</v>
      </c>
      <c r="H174" s="2">
        <v>1100.56</v>
      </c>
      <c r="I174" s="13">
        <v>5085.2299999999996</v>
      </c>
      <c r="J174" s="13">
        <f t="shared" si="5"/>
        <v>10971.255588064259</v>
      </c>
    </row>
    <row r="175" spans="1:10" x14ac:dyDescent="0.25">
      <c r="A175">
        <v>43943</v>
      </c>
      <c r="B175" t="s">
        <v>245</v>
      </c>
      <c r="C175" t="s">
        <v>32</v>
      </c>
      <c r="D175" s="1">
        <v>36495530</v>
      </c>
      <c r="E175">
        <v>0</v>
      </c>
      <c r="F175" s="1">
        <f t="shared" si="4"/>
        <v>36495530</v>
      </c>
      <c r="G175" s="2">
        <v>38334398.880000003</v>
      </c>
      <c r="H175" s="2">
        <v>7116.85</v>
      </c>
      <c r="I175" s="13">
        <v>5128.05</v>
      </c>
      <c r="J175" s="13">
        <f t="shared" si="5"/>
        <v>10514.473240267815</v>
      </c>
    </row>
    <row r="176" spans="1:10" x14ac:dyDescent="0.25">
      <c r="A176">
        <v>43950</v>
      </c>
      <c r="B176" t="s">
        <v>246</v>
      </c>
      <c r="C176" t="s">
        <v>67</v>
      </c>
      <c r="D176" s="1">
        <v>41691096</v>
      </c>
      <c r="E176">
        <v>0</v>
      </c>
      <c r="F176" s="1">
        <f t="shared" si="4"/>
        <v>41691096</v>
      </c>
      <c r="G176" s="2">
        <v>38628081.280000001</v>
      </c>
      <c r="H176" s="2">
        <v>7581.16</v>
      </c>
      <c r="I176" s="13">
        <v>5499.3</v>
      </c>
      <c r="J176" s="13">
        <f t="shared" si="5"/>
        <v>10594.576196782551</v>
      </c>
    </row>
    <row r="177" spans="1:10" x14ac:dyDescent="0.25">
      <c r="A177">
        <v>47050</v>
      </c>
      <c r="B177" t="s">
        <v>247</v>
      </c>
      <c r="C177" t="s">
        <v>45</v>
      </c>
      <c r="D177" s="1">
        <v>5421212</v>
      </c>
      <c r="E177" s="1">
        <v>4034364</v>
      </c>
      <c r="F177" s="1">
        <f t="shared" si="4"/>
        <v>9455576</v>
      </c>
      <c r="G177" s="2">
        <v>4766614.92</v>
      </c>
      <c r="H177" s="2">
        <v>1123.1099999999999</v>
      </c>
      <c r="I177" s="13">
        <v>8419.1</v>
      </c>
      <c r="J177" s="13">
        <f t="shared" si="5"/>
        <v>12663.221696895229</v>
      </c>
    </row>
    <row r="178" spans="1:10" x14ac:dyDescent="0.25">
      <c r="A178">
        <v>50328</v>
      </c>
      <c r="B178" t="s">
        <v>248</v>
      </c>
      <c r="C178" t="s">
        <v>249</v>
      </c>
      <c r="D178" s="1">
        <v>7014328</v>
      </c>
      <c r="E178" s="1">
        <v>1666276</v>
      </c>
      <c r="F178" s="1">
        <f t="shared" si="4"/>
        <v>8680604</v>
      </c>
      <c r="G178" s="2">
        <v>2201973.0299999998</v>
      </c>
      <c r="H178" s="2">
        <v>1003.05</v>
      </c>
      <c r="I178" s="13">
        <v>8654.2099999999991</v>
      </c>
      <c r="J178" s="13">
        <f t="shared" si="5"/>
        <v>10849.486097402922</v>
      </c>
    </row>
    <row r="179" spans="1:10" x14ac:dyDescent="0.25">
      <c r="A179">
        <v>43968</v>
      </c>
      <c r="B179" t="s">
        <v>250</v>
      </c>
      <c r="C179" t="s">
        <v>72</v>
      </c>
      <c r="D179" s="1">
        <v>20218742</v>
      </c>
      <c r="E179" s="1">
        <v>3734127</v>
      </c>
      <c r="F179" s="1">
        <f t="shared" si="4"/>
        <v>23952869</v>
      </c>
      <c r="G179" s="2">
        <v>19664819.260000002</v>
      </c>
      <c r="H179" s="2">
        <v>4429.12</v>
      </c>
      <c r="I179" s="13">
        <v>5408.04</v>
      </c>
      <c r="J179" s="13">
        <f t="shared" si="5"/>
        <v>9847.9355402427591</v>
      </c>
    </row>
    <row r="180" spans="1:10" x14ac:dyDescent="0.25">
      <c r="A180">
        <v>46102</v>
      </c>
      <c r="B180" t="s">
        <v>251</v>
      </c>
      <c r="C180" t="s">
        <v>237</v>
      </c>
      <c r="D180" s="1">
        <v>53226012</v>
      </c>
      <c r="E180">
        <v>0</v>
      </c>
      <c r="F180" s="1">
        <f t="shared" si="4"/>
        <v>53226012</v>
      </c>
      <c r="G180" s="2">
        <v>29099015.940000001</v>
      </c>
      <c r="H180" s="2">
        <v>9216.18</v>
      </c>
      <c r="I180" s="13">
        <v>5775.28</v>
      </c>
      <c r="J180" s="13">
        <f t="shared" si="5"/>
        <v>8932.6627670032485</v>
      </c>
    </row>
    <row r="181" spans="1:10" x14ac:dyDescent="0.25">
      <c r="A181">
        <v>47621</v>
      </c>
      <c r="B181" t="s">
        <v>252</v>
      </c>
      <c r="C181" t="s">
        <v>113</v>
      </c>
      <c r="D181" s="1">
        <v>2011735</v>
      </c>
      <c r="E181">
        <v>0</v>
      </c>
      <c r="F181" s="1">
        <f t="shared" si="4"/>
        <v>2011735</v>
      </c>
      <c r="G181" s="2">
        <v>7522156.8799999999</v>
      </c>
      <c r="H181">
        <v>926.82</v>
      </c>
      <c r="I181" s="13">
        <v>2170.58</v>
      </c>
      <c r="J181" s="13">
        <f t="shared" si="5"/>
        <v>10286.670421441055</v>
      </c>
    </row>
    <row r="182" spans="1:10" x14ac:dyDescent="0.25">
      <c r="A182">
        <v>46870</v>
      </c>
      <c r="B182" t="s">
        <v>253</v>
      </c>
      <c r="C182" t="s">
        <v>30</v>
      </c>
      <c r="D182" s="1">
        <v>5846426</v>
      </c>
      <c r="E182" s="1">
        <v>2738326</v>
      </c>
      <c r="F182" s="1">
        <f t="shared" si="4"/>
        <v>8584752</v>
      </c>
      <c r="G182" s="2">
        <v>9011975.0600000005</v>
      </c>
      <c r="H182" s="2">
        <v>1748.59</v>
      </c>
      <c r="I182" s="13">
        <v>4909.53</v>
      </c>
      <c r="J182" s="13">
        <f t="shared" si="5"/>
        <v>10063.380815399838</v>
      </c>
    </row>
    <row r="183" spans="1:10" x14ac:dyDescent="0.25">
      <c r="A183">
        <v>47936</v>
      </c>
      <c r="B183" t="s">
        <v>254</v>
      </c>
      <c r="C183" t="s">
        <v>158</v>
      </c>
      <c r="D183" s="1">
        <v>4454955</v>
      </c>
      <c r="E183">
        <v>0</v>
      </c>
      <c r="F183" s="1">
        <f t="shared" si="4"/>
        <v>4454955</v>
      </c>
      <c r="G183" s="2">
        <v>8320234.29</v>
      </c>
      <c r="H183" s="2">
        <v>1601.75</v>
      </c>
      <c r="I183" s="13">
        <v>2781.3</v>
      </c>
      <c r="J183" s="13">
        <f t="shared" si="5"/>
        <v>7975.7698080224745</v>
      </c>
    </row>
    <row r="184" spans="1:10" x14ac:dyDescent="0.25">
      <c r="A184">
        <v>49775</v>
      </c>
      <c r="B184" t="s">
        <v>255</v>
      </c>
      <c r="C184" t="s">
        <v>34</v>
      </c>
      <c r="D184" s="1">
        <v>1784187</v>
      </c>
      <c r="E184" s="1">
        <v>328154</v>
      </c>
      <c r="F184" s="1">
        <f t="shared" si="4"/>
        <v>2112341</v>
      </c>
      <c r="G184" s="2">
        <v>2284501.71</v>
      </c>
      <c r="H184">
        <v>337.59</v>
      </c>
      <c r="I184" s="13">
        <v>6257.12</v>
      </c>
      <c r="J184" s="13">
        <f t="shared" si="5"/>
        <v>13024.20898130869</v>
      </c>
    </row>
    <row r="185" spans="1:10" x14ac:dyDescent="0.25">
      <c r="A185">
        <v>49841</v>
      </c>
      <c r="B185" t="s">
        <v>256</v>
      </c>
      <c r="C185" t="s">
        <v>28</v>
      </c>
      <c r="D185" s="1">
        <v>6576745</v>
      </c>
      <c r="E185">
        <v>0</v>
      </c>
      <c r="F185" s="1">
        <f t="shared" si="4"/>
        <v>6576745</v>
      </c>
      <c r="G185" s="2">
        <v>8747436.1899999995</v>
      </c>
      <c r="H185" s="2">
        <v>1587.51</v>
      </c>
      <c r="I185" s="13">
        <v>4142.8100000000004</v>
      </c>
      <c r="J185" s="13">
        <f t="shared" si="5"/>
        <v>9652.9667151702979</v>
      </c>
    </row>
    <row r="186" spans="1:10" x14ac:dyDescent="0.25">
      <c r="A186">
        <v>45369</v>
      </c>
      <c r="B186" t="s">
        <v>257</v>
      </c>
      <c r="C186" t="s">
        <v>258</v>
      </c>
      <c r="D186" s="1">
        <v>3112306</v>
      </c>
      <c r="E186">
        <v>0</v>
      </c>
      <c r="F186" s="1">
        <f t="shared" si="4"/>
        <v>3112306</v>
      </c>
      <c r="G186" s="2">
        <v>2066789.42</v>
      </c>
      <c r="H186">
        <v>393.05</v>
      </c>
      <c r="I186" s="13">
        <v>7918.35</v>
      </c>
      <c r="J186" s="13">
        <f t="shared" si="5"/>
        <v>13176.683424500699</v>
      </c>
    </row>
    <row r="187" spans="1:10" x14ac:dyDescent="0.25">
      <c r="A187">
        <v>43976</v>
      </c>
      <c r="B187" t="s">
        <v>259</v>
      </c>
      <c r="C187" t="s">
        <v>67</v>
      </c>
      <c r="D187" s="1">
        <v>19496169</v>
      </c>
      <c r="E187">
        <v>0</v>
      </c>
      <c r="F187" s="1">
        <f t="shared" si="4"/>
        <v>19496169</v>
      </c>
      <c r="G187" s="2">
        <v>2372755.17</v>
      </c>
      <c r="H187" s="2">
        <v>1718.83</v>
      </c>
      <c r="I187" s="13">
        <v>11342.7</v>
      </c>
      <c r="J187" s="13">
        <f t="shared" si="5"/>
        <v>12723.145494318811</v>
      </c>
    </row>
    <row r="188" spans="1:10" x14ac:dyDescent="0.25">
      <c r="A188">
        <v>47068</v>
      </c>
      <c r="B188" t="s">
        <v>260</v>
      </c>
      <c r="C188" t="s">
        <v>45</v>
      </c>
      <c r="D188" s="1">
        <v>1566939</v>
      </c>
      <c r="E188" s="1">
        <v>463710</v>
      </c>
      <c r="F188" s="1">
        <f t="shared" si="4"/>
        <v>2030649</v>
      </c>
      <c r="G188" s="2">
        <v>3058968.45</v>
      </c>
      <c r="H188">
        <v>415.01</v>
      </c>
      <c r="I188" s="13">
        <v>4893.01</v>
      </c>
      <c r="J188" s="13">
        <f t="shared" si="5"/>
        <v>12263.842919447725</v>
      </c>
    </row>
    <row r="189" spans="1:10" x14ac:dyDescent="0.25">
      <c r="A189">
        <v>46045</v>
      </c>
      <c r="B189" t="s">
        <v>261</v>
      </c>
      <c r="C189" t="s">
        <v>230</v>
      </c>
      <c r="D189" s="1">
        <v>2337615</v>
      </c>
      <c r="E189">
        <v>0</v>
      </c>
      <c r="F189" s="1">
        <f t="shared" si="4"/>
        <v>2337615</v>
      </c>
      <c r="G189" s="2">
        <v>4330283.29</v>
      </c>
      <c r="H189">
        <v>745.41</v>
      </c>
      <c r="I189" s="13">
        <v>3136.01</v>
      </c>
      <c r="J189" s="13">
        <f t="shared" si="5"/>
        <v>8945.2761433305168</v>
      </c>
    </row>
    <row r="190" spans="1:10" x14ac:dyDescent="0.25">
      <c r="A190">
        <v>45914</v>
      </c>
      <c r="B190" t="s">
        <v>262</v>
      </c>
      <c r="C190" t="s">
        <v>24</v>
      </c>
      <c r="D190" s="1">
        <v>3665926</v>
      </c>
      <c r="E190">
        <v>0</v>
      </c>
      <c r="F190" s="1">
        <f t="shared" si="4"/>
        <v>3665926</v>
      </c>
      <c r="G190" s="2">
        <v>8430571.1600000001</v>
      </c>
      <c r="H190" s="2">
        <v>1143.75</v>
      </c>
      <c r="I190" s="13">
        <v>3205.18</v>
      </c>
      <c r="J190" s="13">
        <f t="shared" si="5"/>
        <v>10576.172380327869</v>
      </c>
    </row>
    <row r="191" spans="1:10" x14ac:dyDescent="0.25">
      <c r="A191">
        <v>46334</v>
      </c>
      <c r="B191" t="s">
        <v>263</v>
      </c>
      <c r="C191" t="s">
        <v>64</v>
      </c>
      <c r="D191" s="1">
        <v>2088054</v>
      </c>
      <c r="E191">
        <v>0</v>
      </c>
      <c r="F191" s="1">
        <f t="shared" si="4"/>
        <v>2088054</v>
      </c>
      <c r="G191" s="2">
        <v>7528453.0099999998</v>
      </c>
      <c r="H191">
        <v>893.48</v>
      </c>
      <c r="I191" s="13">
        <v>2336.9899999999998</v>
      </c>
      <c r="J191" s="13">
        <f t="shared" si="5"/>
        <v>10762.979596633388</v>
      </c>
    </row>
    <row r="192" spans="1:10" x14ac:dyDescent="0.25">
      <c r="A192">
        <v>49197</v>
      </c>
      <c r="B192" t="s">
        <v>264</v>
      </c>
      <c r="C192" t="s">
        <v>53</v>
      </c>
      <c r="D192" s="1">
        <v>11123736</v>
      </c>
      <c r="E192">
        <v>0</v>
      </c>
      <c r="F192" s="1">
        <f t="shared" si="4"/>
        <v>11123736</v>
      </c>
      <c r="G192" s="2">
        <v>6879216.9500000002</v>
      </c>
      <c r="H192" s="2">
        <v>2167.5</v>
      </c>
      <c r="I192" s="13">
        <v>5132.0600000000004</v>
      </c>
      <c r="J192" s="13">
        <f t="shared" si="5"/>
        <v>8305.8606459054208</v>
      </c>
    </row>
    <row r="193" spans="1:10" x14ac:dyDescent="0.25">
      <c r="A193">
        <v>43984</v>
      </c>
      <c r="B193" t="s">
        <v>265</v>
      </c>
      <c r="C193" t="s">
        <v>42</v>
      </c>
      <c r="D193" s="1">
        <v>28420349</v>
      </c>
      <c r="E193">
        <v>0</v>
      </c>
      <c r="F193" s="1">
        <f t="shared" si="4"/>
        <v>28420349</v>
      </c>
      <c r="G193" s="2">
        <v>21750232.870000001</v>
      </c>
      <c r="H193" s="2">
        <v>5810.42</v>
      </c>
      <c r="I193" s="13">
        <v>4891.2700000000004</v>
      </c>
      <c r="J193" s="13">
        <f t="shared" si="5"/>
        <v>8634.5878387448756</v>
      </c>
    </row>
    <row r="194" spans="1:10" x14ac:dyDescent="0.25">
      <c r="A194">
        <v>47332</v>
      </c>
      <c r="B194" t="s">
        <v>266</v>
      </c>
      <c r="C194" t="s">
        <v>163</v>
      </c>
      <c r="D194" s="1">
        <v>11688538</v>
      </c>
      <c r="E194">
        <v>0</v>
      </c>
      <c r="F194" s="1">
        <f t="shared" si="4"/>
        <v>11688538</v>
      </c>
      <c r="G194" s="2">
        <v>6492327.5199999996</v>
      </c>
      <c r="H194" s="2">
        <v>1508.05</v>
      </c>
      <c r="I194" s="13">
        <v>7750.76</v>
      </c>
      <c r="J194" s="13">
        <f t="shared" si="5"/>
        <v>12055.877139352144</v>
      </c>
    </row>
    <row r="195" spans="1:10" x14ac:dyDescent="0.25">
      <c r="A195">
        <v>48157</v>
      </c>
      <c r="B195" t="s">
        <v>267</v>
      </c>
      <c r="C195" t="s">
        <v>32</v>
      </c>
      <c r="D195" s="1">
        <v>10021432</v>
      </c>
      <c r="E195">
        <v>0</v>
      </c>
      <c r="F195" s="1">
        <f t="shared" si="4"/>
        <v>10021432</v>
      </c>
      <c r="G195" s="2">
        <v>6900181.2000000002</v>
      </c>
      <c r="H195" s="2">
        <v>1515.07</v>
      </c>
      <c r="I195" s="13">
        <v>6614.5</v>
      </c>
      <c r="J195" s="13">
        <f t="shared" si="5"/>
        <v>11168.865596969117</v>
      </c>
    </row>
    <row r="196" spans="1:10" x14ac:dyDescent="0.25">
      <c r="A196">
        <v>47340</v>
      </c>
      <c r="B196" t="s">
        <v>268</v>
      </c>
      <c r="C196" t="s">
        <v>163</v>
      </c>
      <c r="D196" s="1">
        <v>50586757</v>
      </c>
      <c r="E196">
        <v>0</v>
      </c>
      <c r="F196" s="1">
        <f t="shared" si="4"/>
        <v>50586757</v>
      </c>
      <c r="G196" s="2">
        <v>18179714.100000001</v>
      </c>
      <c r="H196" s="2">
        <v>7173.87</v>
      </c>
      <c r="I196" s="13">
        <v>7051.53</v>
      </c>
      <c r="J196" s="13">
        <f t="shared" si="5"/>
        <v>9585.6868189693978</v>
      </c>
    </row>
    <row r="197" spans="1:10" x14ac:dyDescent="0.25">
      <c r="A197">
        <v>50484</v>
      </c>
      <c r="B197" t="s">
        <v>269</v>
      </c>
      <c r="C197" t="s">
        <v>80</v>
      </c>
      <c r="D197" s="1">
        <v>6476404</v>
      </c>
      <c r="E197">
        <v>0</v>
      </c>
      <c r="F197" s="1">
        <f t="shared" si="4"/>
        <v>6476404</v>
      </c>
      <c r="G197" s="2">
        <v>4190411.18</v>
      </c>
      <c r="H197">
        <v>910.37</v>
      </c>
      <c r="I197" s="13">
        <v>7114.03</v>
      </c>
      <c r="J197" s="13">
        <f t="shared" si="5"/>
        <v>11717.010863714753</v>
      </c>
    </row>
    <row r="198" spans="1:10" x14ac:dyDescent="0.25">
      <c r="A198">
        <v>49783</v>
      </c>
      <c r="B198" t="s">
        <v>270</v>
      </c>
      <c r="C198" t="s">
        <v>34</v>
      </c>
      <c r="D198" s="1">
        <v>2679065</v>
      </c>
      <c r="E198" s="1">
        <v>1976431</v>
      </c>
      <c r="F198" s="1">
        <f t="shared" si="4"/>
        <v>4655496</v>
      </c>
      <c r="G198" s="2">
        <v>4445871.53</v>
      </c>
      <c r="H198">
        <v>795.13</v>
      </c>
      <c r="I198" s="13">
        <v>5855.01</v>
      </c>
      <c r="J198" s="13">
        <f t="shared" si="5"/>
        <v>11446.389307408854</v>
      </c>
    </row>
    <row r="199" spans="1:10" x14ac:dyDescent="0.25">
      <c r="A199">
        <v>48595</v>
      </c>
      <c r="B199" t="s">
        <v>271</v>
      </c>
      <c r="C199" t="s">
        <v>149</v>
      </c>
      <c r="D199" s="1">
        <v>2426950</v>
      </c>
      <c r="E199" s="1">
        <v>1510142</v>
      </c>
      <c r="F199" s="1">
        <f t="shared" si="4"/>
        <v>3937092</v>
      </c>
      <c r="G199" s="2">
        <v>5535164.5099999998</v>
      </c>
      <c r="H199">
        <v>889.79</v>
      </c>
      <c r="I199" s="13">
        <v>4424.74</v>
      </c>
      <c r="J199" s="13">
        <f t="shared" si="5"/>
        <v>10645.496701468886</v>
      </c>
    </row>
    <row r="200" spans="1:10" x14ac:dyDescent="0.25">
      <c r="A200">
        <v>43992</v>
      </c>
      <c r="B200" t="s">
        <v>272</v>
      </c>
      <c r="C200" t="s">
        <v>273</v>
      </c>
      <c r="D200" s="1">
        <v>7427965</v>
      </c>
      <c r="E200">
        <v>0</v>
      </c>
      <c r="F200" s="1">
        <f t="shared" si="4"/>
        <v>7427965</v>
      </c>
      <c r="G200" s="2">
        <v>13218664.83</v>
      </c>
      <c r="H200" s="2">
        <v>2213.67</v>
      </c>
      <c r="I200" s="13">
        <v>3355.5</v>
      </c>
      <c r="J200" s="13">
        <f t="shared" si="5"/>
        <v>9326.8779131487518</v>
      </c>
    </row>
    <row r="201" spans="1:10" x14ac:dyDescent="0.25">
      <c r="A201">
        <v>44008</v>
      </c>
      <c r="B201" t="s">
        <v>274</v>
      </c>
      <c r="C201" t="s">
        <v>145</v>
      </c>
      <c r="D201" s="1">
        <v>17758768</v>
      </c>
      <c r="E201">
        <v>0</v>
      </c>
      <c r="F201" s="1">
        <f t="shared" si="4"/>
        <v>17758768</v>
      </c>
      <c r="G201" s="2">
        <v>10936525.67</v>
      </c>
      <c r="H201" s="2">
        <v>2950.96</v>
      </c>
      <c r="I201" s="13">
        <v>6017.96</v>
      </c>
      <c r="J201" s="13">
        <f t="shared" si="5"/>
        <v>9724.0537553880768</v>
      </c>
    </row>
    <row r="202" spans="1:10" x14ac:dyDescent="0.25">
      <c r="A202">
        <v>48843</v>
      </c>
      <c r="B202" t="s">
        <v>275</v>
      </c>
      <c r="C202" t="s">
        <v>227</v>
      </c>
      <c r="D202" s="1">
        <v>7940139</v>
      </c>
      <c r="E202">
        <v>0</v>
      </c>
      <c r="F202" s="1">
        <f t="shared" si="4"/>
        <v>7940139</v>
      </c>
      <c r="G202" s="2">
        <v>12409346.939999999</v>
      </c>
      <c r="H202" s="2">
        <v>2072.81</v>
      </c>
      <c r="I202" s="13">
        <v>3830.62</v>
      </c>
      <c r="J202" s="13">
        <f t="shared" si="5"/>
        <v>9817.3426122027577</v>
      </c>
    </row>
    <row r="203" spans="1:10" x14ac:dyDescent="0.25">
      <c r="A203">
        <v>46649</v>
      </c>
      <c r="B203" t="s">
        <v>276</v>
      </c>
      <c r="C203" t="s">
        <v>36</v>
      </c>
      <c r="D203" s="1">
        <v>2225537</v>
      </c>
      <c r="E203" s="1">
        <v>602146</v>
      </c>
      <c r="F203" s="1">
        <f t="shared" si="4"/>
        <v>2827683</v>
      </c>
      <c r="G203" s="2">
        <v>3406732.32</v>
      </c>
      <c r="H203">
        <v>553.11</v>
      </c>
      <c r="I203" s="13">
        <v>5112.33</v>
      </c>
      <c r="J203" s="13">
        <f t="shared" si="5"/>
        <v>11271.565005152683</v>
      </c>
    </row>
    <row r="204" spans="1:10" x14ac:dyDescent="0.25">
      <c r="A204">
        <v>47852</v>
      </c>
      <c r="B204" t="s">
        <v>277</v>
      </c>
      <c r="C204" t="s">
        <v>151</v>
      </c>
      <c r="D204" s="1">
        <v>4605798</v>
      </c>
      <c r="E204">
        <v>0</v>
      </c>
      <c r="F204" s="1">
        <f t="shared" si="4"/>
        <v>4605798</v>
      </c>
      <c r="G204" s="2">
        <v>5390575.6299999999</v>
      </c>
      <c r="H204" s="2">
        <v>1108.6600000000001</v>
      </c>
      <c r="I204" s="13">
        <v>4154.38</v>
      </c>
      <c r="J204" s="13">
        <f t="shared" si="5"/>
        <v>9016.6269460429685</v>
      </c>
    </row>
    <row r="205" spans="1:10" x14ac:dyDescent="0.25">
      <c r="A205">
        <v>44016</v>
      </c>
      <c r="B205" t="s">
        <v>278</v>
      </c>
      <c r="C205" t="s">
        <v>180</v>
      </c>
      <c r="D205" s="1">
        <v>14106341</v>
      </c>
      <c r="E205" s="1">
        <v>7752780</v>
      </c>
      <c r="F205" s="1">
        <f t="shared" ref="F205:F268" si="6">D205+E205</f>
        <v>21859121</v>
      </c>
      <c r="G205" s="2">
        <v>15465875.58</v>
      </c>
      <c r="H205" s="2">
        <v>4288.03</v>
      </c>
      <c r="I205" s="13">
        <v>5097.71</v>
      </c>
      <c r="J205" s="13">
        <f t="shared" ref="J205:J268" si="7">(F205+G205)/H205</f>
        <v>8704.4625573981521</v>
      </c>
    </row>
    <row r="206" spans="1:10" x14ac:dyDescent="0.25">
      <c r="A206">
        <v>50492</v>
      </c>
      <c r="B206" t="s">
        <v>279</v>
      </c>
      <c r="C206" t="s">
        <v>80</v>
      </c>
      <c r="D206" s="1">
        <v>1758432</v>
      </c>
      <c r="E206">
        <v>0</v>
      </c>
      <c r="F206" s="1">
        <f t="shared" si="6"/>
        <v>1758432</v>
      </c>
      <c r="G206" s="2">
        <v>5605706.5599999996</v>
      </c>
      <c r="H206">
        <v>666.97</v>
      </c>
      <c r="I206" s="13">
        <v>2636.45</v>
      </c>
      <c r="J206" s="13">
        <f t="shared" si="7"/>
        <v>11041.184101233937</v>
      </c>
    </row>
    <row r="207" spans="1:10" x14ac:dyDescent="0.25">
      <c r="A207">
        <v>46961</v>
      </c>
      <c r="B207" t="s">
        <v>280</v>
      </c>
      <c r="C207" t="s">
        <v>92</v>
      </c>
      <c r="D207" s="1">
        <v>63035265</v>
      </c>
      <c r="E207">
        <v>0</v>
      </c>
      <c r="F207" s="1">
        <f t="shared" si="6"/>
        <v>63035265</v>
      </c>
      <c r="G207" s="2">
        <v>13098693.449999999</v>
      </c>
      <c r="H207" s="2">
        <v>7478.52</v>
      </c>
      <c r="I207" s="13">
        <v>8428.84</v>
      </c>
      <c r="J207" s="13">
        <f t="shared" si="7"/>
        <v>10180.350985221674</v>
      </c>
    </row>
    <row r="208" spans="1:10" x14ac:dyDescent="0.25">
      <c r="A208">
        <v>44024</v>
      </c>
      <c r="B208" t="s">
        <v>281</v>
      </c>
      <c r="C208" t="s">
        <v>125</v>
      </c>
      <c r="D208" s="1">
        <v>5551656</v>
      </c>
      <c r="E208">
        <v>0</v>
      </c>
      <c r="F208" s="1">
        <f t="shared" si="6"/>
        <v>5551656</v>
      </c>
      <c r="G208" s="2">
        <v>12570155.75</v>
      </c>
      <c r="H208" s="2">
        <v>1917.38</v>
      </c>
      <c r="I208" s="13">
        <v>2895.44</v>
      </c>
      <c r="J208" s="13">
        <f t="shared" si="7"/>
        <v>9451.3407618729725</v>
      </c>
    </row>
    <row r="209" spans="1:10" x14ac:dyDescent="0.25">
      <c r="A209">
        <v>65680</v>
      </c>
      <c r="B209" t="s">
        <v>282</v>
      </c>
      <c r="C209" t="s">
        <v>283</v>
      </c>
      <c r="D209" s="1">
        <v>11862374</v>
      </c>
      <c r="E209">
        <v>0</v>
      </c>
      <c r="F209" s="1">
        <f t="shared" si="6"/>
        <v>11862374</v>
      </c>
      <c r="G209" s="2">
        <v>11177885.73</v>
      </c>
      <c r="H209" s="2">
        <v>2237.17</v>
      </c>
      <c r="I209" s="13">
        <v>5302.4</v>
      </c>
      <c r="J209" s="13">
        <f t="shared" si="7"/>
        <v>10298.841719672622</v>
      </c>
    </row>
    <row r="210" spans="1:10" x14ac:dyDescent="0.25">
      <c r="A210">
        <v>44032</v>
      </c>
      <c r="B210" t="s">
        <v>284</v>
      </c>
      <c r="C210" t="s">
        <v>283</v>
      </c>
      <c r="D210" s="1">
        <v>5841909</v>
      </c>
      <c r="E210">
        <v>0</v>
      </c>
      <c r="F210" s="1">
        <f t="shared" si="6"/>
        <v>5841909</v>
      </c>
      <c r="G210" s="2">
        <v>11580816.17</v>
      </c>
      <c r="H210" s="2">
        <v>2054.02</v>
      </c>
      <c r="I210" s="13">
        <v>2844.13</v>
      </c>
      <c r="J210" s="13">
        <f t="shared" si="7"/>
        <v>8482.2568280737287</v>
      </c>
    </row>
    <row r="211" spans="1:10" x14ac:dyDescent="0.25">
      <c r="A211">
        <v>50278</v>
      </c>
      <c r="B211" t="s">
        <v>285</v>
      </c>
      <c r="C211" t="s">
        <v>170</v>
      </c>
      <c r="D211" s="1">
        <v>6835484</v>
      </c>
      <c r="E211">
        <v>0</v>
      </c>
      <c r="F211" s="1">
        <f t="shared" si="6"/>
        <v>6835484</v>
      </c>
      <c r="G211" s="2">
        <v>3778181.08</v>
      </c>
      <c r="H211" s="2">
        <v>1170.54</v>
      </c>
      <c r="I211" s="13">
        <v>5839.6</v>
      </c>
      <c r="J211" s="13">
        <f t="shared" si="7"/>
        <v>9067.3236967553439</v>
      </c>
    </row>
    <row r="212" spans="1:10" x14ac:dyDescent="0.25">
      <c r="A212">
        <v>44040</v>
      </c>
      <c r="B212" t="s">
        <v>286</v>
      </c>
      <c r="C212" t="s">
        <v>67</v>
      </c>
      <c r="D212" s="1">
        <v>18480220</v>
      </c>
      <c r="E212">
        <v>0</v>
      </c>
      <c r="F212" s="1">
        <f t="shared" si="6"/>
        <v>18480220</v>
      </c>
      <c r="G212" s="2">
        <v>21082166.800000001</v>
      </c>
      <c r="H212" s="2">
        <v>4034.6</v>
      </c>
      <c r="I212" s="13">
        <v>4580.43</v>
      </c>
      <c r="J212" s="13">
        <f t="shared" si="7"/>
        <v>9805.7767312744745</v>
      </c>
    </row>
    <row r="213" spans="1:10" x14ac:dyDescent="0.25">
      <c r="A213">
        <v>44057</v>
      </c>
      <c r="B213" t="s">
        <v>287</v>
      </c>
      <c r="C213" t="s">
        <v>50</v>
      </c>
      <c r="D213" s="1">
        <v>8938880</v>
      </c>
      <c r="E213">
        <v>0</v>
      </c>
      <c r="F213" s="1">
        <f t="shared" si="6"/>
        <v>8938880</v>
      </c>
      <c r="G213" s="2">
        <v>11372663.33</v>
      </c>
      <c r="H213" s="2">
        <v>2330.21</v>
      </c>
      <c r="I213" s="13">
        <v>3836.08</v>
      </c>
      <c r="J213" s="13">
        <f t="shared" si="7"/>
        <v>8716.6149531587271</v>
      </c>
    </row>
    <row r="214" spans="1:10" x14ac:dyDescent="0.25">
      <c r="A214">
        <v>48942</v>
      </c>
      <c r="B214" t="s">
        <v>288</v>
      </c>
      <c r="C214" t="s">
        <v>83</v>
      </c>
      <c r="D214" s="1">
        <v>5842784</v>
      </c>
      <c r="E214">
        <v>0</v>
      </c>
      <c r="F214" s="1">
        <f t="shared" si="6"/>
        <v>5842784</v>
      </c>
      <c r="G214" s="2">
        <v>5616644</v>
      </c>
      <c r="H214" s="2">
        <v>1223.17</v>
      </c>
      <c r="I214" s="13">
        <v>4776.76</v>
      </c>
      <c r="J214" s="13">
        <f t="shared" si="7"/>
        <v>9368.6306891110798</v>
      </c>
    </row>
    <row r="215" spans="1:10" x14ac:dyDescent="0.25">
      <c r="A215">
        <v>45377</v>
      </c>
      <c r="B215" t="s">
        <v>289</v>
      </c>
      <c r="C215" t="s">
        <v>230</v>
      </c>
      <c r="D215" s="1">
        <v>2626017</v>
      </c>
      <c r="E215">
        <v>0</v>
      </c>
      <c r="F215" s="1">
        <f t="shared" si="6"/>
        <v>2626017</v>
      </c>
      <c r="G215" s="2">
        <v>6335394.5700000003</v>
      </c>
      <c r="H215" s="2">
        <v>1005.9</v>
      </c>
      <c r="I215" s="13">
        <v>2610.61</v>
      </c>
      <c r="J215" s="13">
        <f t="shared" si="7"/>
        <v>8908.8493587831799</v>
      </c>
    </row>
    <row r="216" spans="1:10" x14ac:dyDescent="0.25">
      <c r="A216">
        <v>45385</v>
      </c>
      <c r="B216" t="s">
        <v>290</v>
      </c>
      <c r="C216" t="s">
        <v>180</v>
      </c>
      <c r="D216" s="1">
        <v>2751879</v>
      </c>
      <c r="E216" s="1">
        <v>773641</v>
      </c>
      <c r="F216" s="1">
        <f t="shared" si="6"/>
        <v>3525520</v>
      </c>
      <c r="G216" s="2">
        <v>5554710.8499999996</v>
      </c>
      <c r="H216">
        <v>890.1</v>
      </c>
      <c r="I216" s="13">
        <v>3960.81</v>
      </c>
      <c r="J216" s="13">
        <f t="shared" si="7"/>
        <v>10201.36035276935</v>
      </c>
    </row>
    <row r="217" spans="1:10" x14ac:dyDescent="0.25">
      <c r="A217">
        <v>44065</v>
      </c>
      <c r="B217" t="s">
        <v>291</v>
      </c>
      <c r="C217" t="s">
        <v>103</v>
      </c>
      <c r="D217" s="1">
        <v>4676251</v>
      </c>
      <c r="E217">
        <v>0</v>
      </c>
      <c r="F217" s="1">
        <f t="shared" si="6"/>
        <v>4676251</v>
      </c>
      <c r="G217" s="2">
        <v>11041463.26</v>
      </c>
      <c r="H217" s="2">
        <v>1581.11</v>
      </c>
      <c r="I217" s="13">
        <v>2957.57</v>
      </c>
      <c r="J217" s="13">
        <f t="shared" si="7"/>
        <v>9940.9365951768068</v>
      </c>
    </row>
    <row r="218" spans="1:10" x14ac:dyDescent="0.25">
      <c r="A218">
        <v>46342</v>
      </c>
      <c r="B218" t="s">
        <v>292</v>
      </c>
      <c r="C218" t="s">
        <v>64</v>
      </c>
      <c r="D218" s="1">
        <v>5900806</v>
      </c>
      <c r="E218" s="1">
        <v>3246958</v>
      </c>
      <c r="F218" s="1">
        <f t="shared" si="6"/>
        <v>9147764</v>
      </c>
      <c r="G218" s="2">
        <v>15638434.65</v>
      </c>
      <c r="H218" s="2">
        <v>2507.8200000000002</v>
      </c>
      <c r="I218" s="13">
        <v>3647.7</v>
      </c>
      <c r="J218" s="13">
        <f t="shared" si="7"/>
        <v>9883.5636728313821</v>
      </c>
    </row>
    <row r="219" spans="1:10" x14ac:dyDescent="0.25">
      <c r="A219">
        <v>46193</v>
      </c>
      <c r="B219" t="s">
        <v>293</v>
      </c>
      <c r="C219" t="s">
        <v>294</v>
      </c>
      <c r="D219" s="1">
        <v>6095049</v>
      </c>
      <c r="E219">
        <v>0</v>
      </c>
      <c r="F219" s="1">
        <f t="shared" si="6"/>
        <v>6095049</v>
      </c>
      <c r="G219" s="2">
        <v>10236904.83</v>
      </c>
      <c r="H219" s="2">
        <v>1886.33</v>
      </c>
      <c r="I219" s="13">
        <v>3231.17</v>
      </c>
      <c r="J219" s="13">
        <f t="shared" si="7"/>
        <v>8658.057619822619</v>
      </c>
    </row>
    <row r="220" spans="1:10" x14ac:dyDescent="0.25">
      <c r="A220">
        <v>45864</v>
      </c>
      <c r="B220" t="s">
        <v>295</v>
      </c>
      <c r="C220" t="s">
        <v>50</v>
      </c>
      <c r="D220" s="1">
        <v>4200370</v>
      </c>
      <c r="E220">
        <v>0</v>
      </c>
      <c r="F220" s="1">
        <f t="shared" si="6"/>
        <v>4200370</v>
      </c>
      <c r="G220" s="2">
        <v>6643121.6600000001</v>
      </c>
      <c r="H220" s="2">
        <v>1218.26</v>
      </c>
      <c r="I220" s="13">
        <v>3447.84</v>
      </c>
      <c r="J220" s="13">
        <f t="shared" si="7"/>
        <v>8900.8025052123521</v>
      </c>
    </row>
    <row r="221" spans="1:10" x14ac:dyDescent="0.25">
      <c r="A221">
        <v>44073</v>
      </c>
      <c r="B221" t="s">
        <v>296</v>
      </c>
      <c r="C221" t="s">
        <v>92</v>
      </c>
      <c r="D221" s="1">
        <v>14771491</v>
      </c>
      <c r="E221">
        <v>0</v>
      </c>
      <c r="F221" s="1">
        <f t="shared" si="6"/>
        <v>14771491</v>
      </c>
      <c r="G221" s="2">
        <v>1483967.91</v>
      </c>
      <c r="H221" s="2">
        <v>1088.0999999999999</v>
      </c>
      <c r="I221" s="13">
        <v>13575.49</v>
      </c>
      <c r="J221" s="13">
        <f t="shared" si="7"/>
        <v>14939.306047238306</v>
      </c>
    </row>
    <row r="222" spans="1:10" x14ac:dyDescent="0.25">
      <c r="A222">
        <v>45393</v>
      </c>
      <c r="B222" t="s">
        <v>297</v>
      </c>
      <c r="C222" t="s">
        <v>298</v>
      </c>
      <c r="D222" s="1">
        <v>21648572</v>
      </c>
      <c r="E222">
        <v>0</v>
      </c>
      <c r="F222" s="1">
        <f t="shared" si="6"/>
        <v>21648572</v>
      </c>
      <c r="G222" s="2">
        <v>6146077.9699999997</v>
      </c>
      <c r="H222" s="2">
        <v>2413.2199999999998</v>
      </c>
      <c r="I222" s="13">
        <v>8970.82</v>
      </c>
      <c r="J222" s="13">
        <f t="shared" si="7"/>
        <v>11517.661037949296</v>
      </c>
    </row>
    <row r="223" spans="1:10" x14ac:dyDescent="0.25">
      <c r="A223">
        <v>49619</v>
      </c>
      <c r="B223" t="s">
        <v>299</v>
      </c>
      <c r="C223" t="s">
        <v>101</v>
      </c>
      <c r="D223" s="1">
        <v>2291994</v>
      </c>
      <c r="E223">
        <v>0</v>
      </c>
      <c r="F223" s="1">
        <f t="shared" si="6"/>
        <v>2291994</v>
      </c>
      <c r="G223" s="2">
        <v>4425064.38</v>
      </c>
      <c r="H223">
        <v>636.72</v>
      </c>
      <c r="I223" s="13">
        <v>3599.69</v>
      </c>
      <c r="J223" s="13">
        <f t="shared" si="7"/>
        <v>10549.469751225028</v>
      </c>
    </row>
    <row r="224" spans="1:10" x14ac:dyDescent="0.25">
      <c r="A224">
        <v>50013</v>
      </c>
      <c r="B224" t="s">
        <v>299</v>
      </c>
      <c r="C224" t="s">
        <v>22</v>
      </c>
      <c r="D224" s="1">
        <v>25891785</v>
      </c>
      <c r="E224">
        <v>0</v>
      </c>
      <c r="F224" s="1">
        <f t="shared" si="6"/>
        <v>25891785</v>
      </c>
      <c r="G224" s="2">
        <v>12398654.880000001</v>
      </c>
      <c r="H224" s="2">
        <v>4110.66</v>
      </c>
      <c r="I224" s="13">
        <v>6298.69</v>
      </c>
      <c r="J224" s="13">
        <f t="shared" si="7"/>
        <v>9314.9129044970887</v>
      </c>
    </row>
    <row r="225" spans="1:10" x14ac:dyDescent="0.25">
      <c r="A225">
        <v>50559</v>
      </c>
      <c r="B225" t="s">
        <v>299</v>
      </c>
      <c r="C225" t="s">
        <v>161</v>
      </c>
      <c r="D225" s="1">
        <v>4844108</v>
      </c>
      <c r="E225">
        <v>0</v>
      </c>
      <c r="F225" s="1">
        <f t="shared" si="6"/>
        <v>4844108</v>
      </c>
      <c r="G225" s="2">
        <v>5085061.13</v>
      </c>
      <c r="H225" s="2">
        <v>1012.98</v>
      </c>
      <c r="I225" s="13">
        <v>4782.04</v>
      </c>
      <c r="J225" s="13">
        <f t="shared" si="7"/>
        <v>9801.9399494560585</v>
      </c>
    </row>
    <row r="226" spans="1:10" x14ac:dyDescent="0.25">
      <c r="A226">
        <v>47266</v>
      </c>
      <c r="B226" t="s">
        <v>300</v>
      </c>
      <c r="C226" t="s">
        <v>72</v>
      </c>
      <c r="D226" s="1">
        <v>5442158</v>
      </c>
      <c r="E226" s="1">
        <v>1796338</v>
      </c>
      <c r="F226" s="1">
        <f t="shared" si="6"/>
        <v>7238496</v>
      </c>
      <c r="G226" s="2">
        <v>5414564.1799999997</v>
      </c>
      <c r="H226" s="2">
        <v>1220.29</v>
      </c>
      <c r="I226" s="13">
        <v>5931.78</v>
      </c>
      <c r="J226" s="13">
        <f t="shared" si="7"/>
        <v>10368.896065689303</v>
      </c>
    </row>
    <row r="227" spans="1:10" x14ac:dyDescent="0.25">
      <c r="A227">
        <v>45401</v>
      </c>
      <c r="B227" t="s">
        <v>301</v>
      </c>
      <c r="C227" t="s">
        <v>113</v>
      </c>
      <c r="D227" s="1">
        <v>4323910</v>
      </c>
      <c r="E227" s="1">
        <v>1923240</v>
      </c>
      <c r="F227" s="1">
        <f t="shared" si="6"/>
        <v>6247150</v>
      </c>
      <c r="G227" s="2">
        <v>15783847.289999999</v>
      </c>
      <c r="H227" s="2">
        <v>2040.1</v>
      </c>
      <c r="I227" s="13">
        <v>3062.18</v>
      </c>
      <c r="J227" s="13">
        <f t="shared" si="7"/>
        <v>10798.979113768934</v>
      </c>
    </row>
    <row r="228" spans="1:10" x14ac:dyDescent="0.25">
      <c r="A228">
        <v>46235</v>
      </c>
      <c r="B228" t="s">
        <v>302</v>
      </c>
      <c r="C228" t="s">
        <v>167</v>
      </c>
      <c r="D228" s="1">
        <v>9528264</v>
      </c>
      <c r="E228">
        <v>0</v>
      </c>
      <c r="F228" s="1">
        <f t="shared" si="6"/>
        <v>9528264</v>
      </c>
      <c r="G228" s="2">
        <v>6216785.25</v>
      </c>
      <c r="H228" s="2">
        <v>1685.83</v>
      </c>
      <c r="I228" s="13">
        <v>5651.97</v>
      </c>
      <c r="J228" s="13">
        <f t="shared" si="7"/>
        <v>9339.6423423476863</v>
      </c>
    </row>
    <row r="229" spans="1:10" x14ac:dyDescent="0.25">
      <c r="A229">
        <v>44099</v>
      </c>
      <c r="B229" t="s">
        <v>303</v>
      </c>
      <c r="C229" t="s">
        <v>36</v>
      </c>
      <c r="D229" s="1">
        <v>11642513</v>
      </c>
      <c r="E229" s="1">
        <v>2121097</v>
      </c>
      <c r="F229" s="1">
        <f t="shared" si="6"/>
        <v>13763610</v>
      </c>
      <c r="G229" s="2">
        <v>13031935.560000001</v>
      </c>
      <c r="H229" s="2">
        <v>3032.37</v>
      </c>
      <c r="I229" s="13">
        <v>4538.8999999999996</v>
      </c>
      <c r="J229" s="13">
        <f t="shared" si="7"/>
        <v>8836.5026563381125</v>
      </c>
    </row>
    <row r="230" spans="1:10" x14ac:dyDescent="0.25">
      <c r="A230">
        <v>46979</v>
      </c>
      <c r="B230" t="s">
        <v>304</v>
      </c>
      <c r="C230" t="s">
        <v>92</v>
      </c>
      <c r="D230" s="1">
        <v>37020803</v>
      </c>
      <c r="E230">
        <v>0</v>
      </c>
      <c r="F230" s="1">
        <f t="shared" si="6"/>
        <v>37020803</v>
      </c>
      <c r="G230" s="2">
        <v>36360735.079999998</v>
      </c>
      <c r="H230" s="2">
        <v>7219.46</v>
      </c>
      <c r="I230" s="13">
        <v>5127.92</v>
      </c>
      <c r="J230" s="13">
        <f t="shared" si="7"/>
        <v>10164.408152410291</v>
      </c>
    </row>
    <row r="231" spans="1:10" x14ac:dyDescent="0.25">
      <c r="A231">
        <v>44107</v>
      </c>
      <c r="B231" t="s">
        <v>305</v>
      </c>
      <c r="C231" t="s">
        <v>237</v>
      </c>
      <c r="D231" s="1">
        <v>19830033</v>
      </c>
      <c r="E231">
        <v>0</v>
      </c>
      <c r="F231" s="1">
        <f t="shared" si="6"/>
        <v>19830033</v>
      </c>
      <c r="G231" s="2">
        <v>67594946.019999996</v>
      </c>
      <c r="H231" s="2">
        <v>10300.549999999999</v>
      </c>
      <c r="I231" s="13">
        <v>1925.14</v>
      </c>
      <c r="J231" s="13">
        <f t="shared" si="7"/>
        <v>8487.4088296256032</v>
      </c>
    </row>
    <row r="232" spans="1:10" x14ac:dyDescent="0.25">
      <c r="A232">
        <v>46953</v>
      </c>
      <c r="B232" t="s">
        <v>306</v>
      </c>
      <c r="C232" t="s">
        <v>92</v>
      </c>
      <c r="D232" s="1">
        <v>5669344</v>
      </c>
      <c r="E232">
        <v>0</v>
      </c>
      <c r="F232" s="1">
        <f t="shared" si="6"/>
        <v>5669344</v>
      </c>
      <c r="G232" s="2">
        <v>21045397.030000001</v>
      </c>
      <c r="H232" s="2">
        <v>3189.5</v>
      </c>
      <c r="I232" s="13">
        <v>1777.5</v>
      </c>
      <c r="J232" s="13">
        <f t="shared" si="7"/>
        <v>8375.8397962063027</v>
      </c>
    </row>
    <row r="233" spans="1:10" x14ac:dyDescent="0.25">
      <c r="A233">
        <v>47498</v>
      </c>
      <c r="B233" t="s">
        <v>307</v>
      </c>
      <c r="C233" t="s">
        <v>18</v>
      </c>
      <c r="D233" s="1">
        <v>2179949</v>
      </c>
      <c r="E233" s="1">
        <v>946171</v>
      </c>
      <c r="F233" s="1">
        <f t="shared" si="6"/>
        <v>3126120</v>
      </c>
      <c r="G233" s="2">
        <v>2790778.68</v>
      </c>
      <c r="H233">
        <v>460.9</v>
      </c>
      <c r="I233" s="13">
        <v>6782.64</v>
      </c>
      <c r="J233" s="13">
        <f t="shared" si="7"/>
        <v>12837.705966587113</v>
      </c>
    </row>
    <row r="234" spans="1:10" x14ac:dyDescent="0.25">
      <c r="A234">
        <v>49791</v>
      </c>
      <c r="B234" t="s">
        <v>308</v>
      </c>
      <c r="C234" t="s">
        <v>34</v>
      </c>
      <c r="D234" s="1">
        <v>2763179</v>
      </c>
      <c r="E234" s="1">
        <v>525215</v>
      </c>
      <c r="F234" s="1">
        <f t="shared" si="6"/>
        <v>3288394</v>
      </c>
      <c r="G234" s="2">
        <v>5062948</v>
      </c>
      <c r="H234">
        <v>839.81</v>
      </c>
      <c r="I234" s="13">
        <v>3915.64</v>
      </c>
      <c r="J234" s="13">
        <f t="shared" si="7"/>
        <v>9944.3231207058743</v>
      </c>
    </row>
    <row r="235" spans="1:10" x14ac:dyDescent="0.25">
      <c r="A235">
        <v>45245</v>
      </c>
      <c r="B235" t="s">
        <v>309</v>
      </c>
      <c r="C235" t="s">
        <v>192</v>
      </c>
      <c r="D235" s="1">
        <v>11580265</v>
      </c>
      <c r="E235">
        <v>0</v>
      </c>
      <c r="F235" s="1">
        <f t="shared" si="6"/>
        <v>11580265</v>
      </c>
      <c r="G235" s="2">
        <v>10016130.83</v>
      </c>
      <c r="H235" s="2">
        <v>1755.36</v>
      </c>
      <c r="I235" s="13">
        <v>6597.09</v>
      </c>
      <c r="J235" s="13">
        <f t="shared" si="7"/>
        <v>12303.114933688816</v>
      </c>
    </row>
    <row r="236" spans="1:10" x14ac:dyDescent="0.25">
      <c r="A236">
        <v>44115</v>
      </c>
      <c r="B236" t="s">
        <v>310</v>
      </c>
      <c r="C236" t="s">
        <v>298</v>
      </c>
      <c r="D236" s="1">
        <v>10428344</v>
      </c>
      <c r="E236">
        <v>0</v>
      </c>
      <c r="F236" s="1">
        <f t="shared" si="6"/>
        <v>10428344</v>
      </c>
      <c r="G236" s="2">
        <v>5573602.0899999999</v>
      </c>
      <c r="H236" s="2">
        <v>1648.59</v>
      </c>
      <c r="I236" s="13">
        <v>6325.61</v>
      </c>
      <c r="J236" s="13">
        <f t="shared" si="7"/>
        <v>9706.4437428347865</v>
      </c>
    </row>
    <row r="237" spans="1:10" x14ac:dyDescent="0.25">
      <c r="A237">
        <v>45419</v>
      </c>
      <c r="B237" t="s">
        <v>311</v>
      </c>
      <c r="C237" t="s">
        <v>59</v>
      </c>
      <c r="D237" s="1">
        <v>2360907</v>
      </c>
      <c r="E237" s="1">
        <v>1006592</v>
      </c>
      <c r="F237" s="1">
        <f t="shared" si="6"/>
        <v>3367499</v>
      </c>
      <c r="G237" s="2">
        <v>5902898.9400000004</v>
      </c>
      <c r="H237">
        <v>856.58</v>
      </c>
      <c r="I237" s="13">
        <v>3931.33</v>
      </c>
      <c r="J237" s="13">
        <f t="shared" si="7"/>
        <v>10822.571085012492</v>
      </c>
    </row>
    <row r="238" spans="1:10" x14ac:dyDescent="0.25">
      <c r="A238">
        <v>48496</v>
      </c>
      <c r="B238" t="s">
        <v>312</v>
      </c>
      <c r="C238" t="s">
        <v>96</v>
      </c>
      <c r="D238" s="1">
        <v>26064847</v>
      </c>
      <c r="E238">
        <v>0</v>
      </c>
      <c r="F238" s="1">
        <f t="shared" si="6"/>
        <v>26064847</v>
      </c>
      <c r="G238" s="2">
        <v>4750479.08</v>
      </c>
      <c r="H238" s="2">
        <v>3132.65</v>
      </c>
      <c r="I238" s="13">
        <v>8320.3799999999992</v>
      </c>
      <c r="J238" s="13">
        <f t="shared" si="7"/>
        <v>9836.8238009353099</v>
      </c>
    </row>
    <row r="239" spans="1:10" x14ac:dyDescent="0.25">
      <c r="A239">
        <v>48801</v>
      </c>
      <c r="B239" t="s">
        <v>312</v>
      </c>
      <c r="C239" t="s">
        <v>141</v>
      </c>
      <c r="D239" s="1">
        <v>4894189</v>
      </c>
      <c r="E239" s="1">
        <v>1060179</v>
      </c>
      <c r="F239" s="1">
        <f t="shared" si="6"/>
        <v>5954368</v>
      </c>
      <c r="G239" s="2">
        <v>9433724.1199999992</v>
      </c>
      <c r="H239" s="2">
        <v>1801.83</v>
      </c>
      <c r="I239" s="13">
        <v>3304.62</v>
      </c>
      <c r="J239" s="13">
        <f t="shared" si="7"/>
        <v>8540.2574715705705</v>
      </c>
    </row>
    <row r="240" spans="1:10" x14ac:dyDescent="0.25">
      <c r="A240">
        <v>47019</v>
      </c>
      <c r="B240" t="s">
        <v>313</v>
      </c>
      <c r="C240" t="s">
        <v>92</v>
      </c>
      <c r="D240" s="1">
        <v>127289455</v>
      </c>
      <c r="E240">
        <v>0</v>
      </c>
      <c r="F240" s="1">
        <f t="shared" si="6"/>
        <v>127289455</v>
      </c>
      <c r="G240" s="2">
        <v>44076371.979999997</v>
      </c>
      <c r="H240" s="2">
        <v>15608.89</v>
      </c>
      <c r="I240" s="13">
        <v>8154.93</v>
      </c>
      <c r="J240" s="13">
        <f t="shared" si="7"/>
        <v>10978.73243901392</v>
      </c>
    </row>
    <row r="241" spans="1:10" x14ac:dyDescent="0.25">
      <c r="A241">
        <v>44123</v>
      </c>
      <c r="B241" t="s">
        <v>314</v>
      </c>
      <c r="C241" t="s">
        <v>113</v>
      </c>
      <c r="D241" s="1">
        <v>6985072</v>
      </c>
      <c r="E241" s="1">
        <v>2539565</v>
      </c>
      <c r="F241" s="1">
        <f t="shared" si="6"/>
        <v>9524637</v>
      </c>
      <c r="G241" s="2">
        <v>15540916.560000001</v>
      </c>
      <c r="H241" s="2">
        <v>2546.17</v>
      </c>
      <c r="I241" s="13">
        <v>3740.77</v>
      </c>
      <c r="J241" s="13">
        <f t="shared" si="7"/>
        <v>9844.4147719908724</v>
      </c>
    </row>
    <row r="242" spans="1:10" x14ac:dyDescent="0.25">
      <c r="A242">
        <v>45823</v>
      </c>
      <c r="B242" t="s">
        <v>315</v>
      </c>
      <c r="C242" t="s">
        <v>48</v>
      </c>
      <c r="D242" s="1">
        <v>5206800</v>
      </c>
      <c r="E242" s="1">
        <v>1635304</v>
      </c>
      <c r="F242" s="1">
        <f t="shared" si="6"/>
        <v>6842104</v>
      </c>
      <c r="G242" s="2">
        <v>3682994.39</v>
      </c>
      <c r="H242">
        <v>884.92</v>
      </c>
      <c r="I242" s="13">
        <v>7731.89</v>
      </c>
      <c r="J242" s="13">
        <f t="shared" si="7"/>
        <v>11893.841691904354</v>
      </c>
    </row>
    <row r="243" spans="1:10" x14ac:dyDescent="0.25">
      <c r="A243">
        <v>47571</v>
      </c>
      <c r="B243" t="s">
        <v>316</v>
      </c>
      <c r="C243" t="s">
        <v>317</v>
      </c>
      <c r="D243" s="1">
        <v>1757188</v>
      </c>
      <c r="E243" s="1">
        <v>761889</v>
      </c>
      <c r="F243" s="1">
        <f t="shared" si="6"/>
        <v>2519077</v>
      </c>
      <c r="G243" s="2">
        <v>2868307.84</v>
      </c>
      <c r="H243">
        <v>430.01</v>
      </c>
      <c r="I243" s="13">
        <v>5858.18</v>
      </c>
      <c r="J243" s="13">
        <f t="shared" si="7"/>
        <v>12528.510592776913</v>
      </c>
    </row>
    <row r="244" spans="1:10" x14ac:dyDescent="0.25">
      <c r="A244">
        <v>49700</v>
      </c>
      <c r="B244" t="s">
        <v>318</v>
      </c>
      <c r="C244" t="s">
        <v>273</v>
      </c>
      <c r="D244" s="1">
        <v>3555117</v>
      </c>
      <c r="E244">
        <v>0</v>
      </c>
      <c r="F244" s="1">
        <f t="shared" si="6"/>
        <v>3555117</v>
      </c>
      <c r="G244" s="2">
        <v>2857593.6</v>
      </c>
      <c r="H244">
        <v>672.87</v>
      </c>
      <c r="I244" s="13">
        <v>5283.51</v>
      </c>
      <c r="J244" s="13">
        <f t="shared" si="7"/>
        <v>9530.3856614204815</v>
      </c>
    </row>
    <row r="245" spans="1:10" x14ac:dyDescent="0.25">
      <c r="A245">
        <v>50161</v>
      </c>
      <c r="B245" t="s">
        <v>319</v>
      </c>
      <c r="C245" t="s">
        <v>103</v>
      </c>
      <c r="D245" s="1">
        <v>19775422</v>
      </c>
      <c r="E245">
        <v>0</v>
      </c>
      <c r="F245" s="1">
        <f t="shared" si="6"/>
        <v>19775422</v>
      </c>
      <c r="G245" s="2">
        <v>5984421.9100000001</v>
      </c>
      <c r="H245" s="2">
        <v>2726.06</v>
      </c>
      <c r="I245" s="13">
        <v>7254.21</v>
      </c>
      <c r="J245" s="13">
        <f t="shared" si="7"/>
        <v>9449.4779682031949</v>
      </c>
    </row>
    <row r="246" spans="1:10" x14ac:dyDescent="0.25">
      <c r="A246">
        <v>45427</v>
      </c>
      <c r="B246" t="s">
        <v>320</v>
      </c>
      <c r="C246" t="s">
        <v>103</v>
      </c>
      <c r="D246" s="1">
        <v>7314594</v>
      </c>
      <c r="E246">
        <v>0</v>
      </c>
      <c r="F246" s="1">
        <f t="shared" si="6"/>
        <v>7314594</v>
      </c>
      <c r="G246" s="2">
        <v>8700078.5</v>
      </c>
      <c r="H246" s="2">
        <v>1782.94</v>
      </c>
      <c r="I246" s="13">
        <v>4102.55</v>
      </c>
      <c r="J246" s="13">
        <f t="shared" si="7"/>
        <v>8982.1713013337521</v>
      </c>
    </row>
    <row r="247" spans="1:10" x14ac:dyDescent="0.25">
      <c r="A247">
        <v>48751</v>
      </c>
      <c r="B247" t="s">
        <v>321</v>
      </c>
      <c r="C247" t="s">
        <v>118</v>
      </c>
      <c r="D247" s="1">
        <v>31363221</v>
      </c>
      <c r="E247">
        <v>0</v>
      </c>
      <c r="F247" s="1">
        <f t="shared" si="6"/>
        <v>31363221</v>
      </c>
      <c r="G247" s="2">
        <v>32369652.469999999</v>
      </c>
      <c r="H247" s="2">
        <v>6390.37</v>
      </c>
      <c r="I247" s="13">
        <v>4907.8900000000003</v>
      </c>
      <c r="J247" s="13">
        <f t="shared" si="7"/>
        <v>9973.2681315792361</v>
      </c>
    </row>
    <row r="248" spans="1:10" x14ac:dyDescent="0.25">
      <c r="A248">
        <v>50021</v>
      </c>
      <c r="B248" t="s">
        <v>322</v>
      </c>
      <c r="C248" t="s">
        <v>22</v>
      </c>
      <c r="D248" s="1">
        <v>46515042</v>
      </c>
      <c r="E248">
        <v>0</v>
      </c>
      <c r="F248" s="1">
        <f t="shared" si="6"/>
        <v>46515042</v>
      </c>
      <c r="G248" s="2">
        <v>10703326.98</v>
      </c>
      <c r="H248" s="2">
        <v>4415.1899999999996</v>
      </c>
      <c r="I248" s="13">
        <v>10535.23</v>
      </c>
      <c r="J248" s="13">
        <f t="shared" si="7"/>
        <v>12959.435263261606</v>
      </c>
    </row>
    <row r="249" spans="1:10" x14ac:dyDescent="0.25">
      <c r="A249">
        <v>49502</v>
      </c>
      <c r="B249" t="s">
        <v>323</v>
      </c>
      <c r="C249" t="s">
        <v>20</v>
      </c>
      <c r="D249" s="1">
        <v>1580375</v>
      </c>
      <c r="E249">
        <v>0</v>
      </c>
      <c r="F249" s="1">
        <f t="shared" si="6"/>
        <v>1580375</v>
      </c>
      <c r="G249" s="2">
        <v>12594327.609999999</v>
      </c>
      <c r="H249" s="2">
        <v>1141.68</v>
      </c>
      <c r="I249" s="13">
        <v>1384.25</v>
      </c>
      <c r="J249" s="13">
        <f t="shared" si="7"/>
        <v>12415.652906243429</v>
      </c>
    </row>
    <row r="250" spans="1:10" x14ac:dyDescent="0.25">
      <c r="A250">
        <v>44131</v>
      </c>
      <c r="B250" t="s">
        <v>324</v>
      </c>
      <c r="C250" t="s">
        <v>239</v>
      </c>
      <c r="D250" s="1">
        <v>11806392</v>
      </c>
      <c r="E250">
        <v>0</v>
      </c>
      <c r="F250" s="1">
        <f t="shared" si="6"/>
        <v>11806392</v>
      </c>
      <c r="G250" s="2">
        <v>2290352.09</v>
      </c>
      <c r="H250" s="2">
        <v>1354.46</v>
      </c>
      <c r="I250" s="13">
        <v>8716.68</v>
      </c>
      <c r="J250" s="13">
        <f t="shared" si="7"/>
        <v>10407.648871136837</v>
      </c>
    </row>
    <row r="251" spans="1:10" x14ac:dyDescent="0.25">
      <c r="A251">
        <v>46565</v>
      </c>
      <c r="B251" t="s">
        <v>325</v>
      </c>
      <c r="C251" t="s">
        <v>67</v>
      </c>
      <c r="D251" s="1">
        <v>15098214</v>
      </c>
      <c r="E251">
        <v>0</v>
      </c>
      <c r="F251" s="1">
        <f t="shared" si="6"/>
        <v>15098214</v>
      </c>
      <c r="G251" s="2">
        <v>569523.55000000005</v>
      </c>
      <c r="H251">
        <v>977.62</v>
      </c>
      <c r="I251" s="13">
        <v>15443.85</v>
      </c>
      <c r="J251" s="13">
        <f t="shared" si="7"/>
        <v>16026.408573883513</v>
      </c>
    </row>
    <row r="252" spans="1:10" x14ac:dyDescent="0.25">
      <c r="A252">
        <v>47803</v>
      </c>
      <c r="B252" t="s">
        <v>326</v>
      </c>
      <c r="C252" t="s">
        <v>127</v>
      </c>
      <c r="D252" s="1">
        <v>8653233</v>
      </c>
      <c r="E252">
        <v>0</v>
      </c>
      <c r="F252" s="1">
        <f t="shared" si="6"/>
        <v>8653233</v>
      </c>
      <c r="G252" s="2">
        <v>9007556.4100000001</v>
      </c>
      <c r="H252" s="2">
        <v>2306.34</v>
      </c>
      <c r="I252" s="13">
        <v>3751.93</v>
      </c>
      <c r="J252" s="13">
        <f t="shared" si="7"/>
        <v>7657.4960370110211</v>
      </c>
    </row>
    <row r="253" spans="1:10" x14ac:dyDescent="0.25">
      <c r="A253">
        <v>45435</v>
      </c>
      <c r="B253" t="s">
        <v>327</v>
      </c>
      <c r="C253" t="s">
        <v>163</v>
      </c>
      <c r="D253" s="1">
        <v>30098491</v>
      </c>
      <c r="E253">
        <v>0</v>
      </c>
      <c r="F253" s="1">
        <f t="shared" si="6"/>
        <v>30098491</v>
      </c>
      <c r="G253" s="2">
        <v>1208634.71</v>
      </c>
      <c r="H253" s="2">
        <v>1926.37</v>
      </c>
      <c r="I253" s="13">
        <v>15624.46</v>
      </c>
      <c r="J253" s="13">
        <f t="shared" si="7"/>
        <v>16251.875657324399</v>
      </c>
    </row>
    <row r="254" spans="1:10" x14ac:dyDescent="0.25">
      <c r="A254">
        <v>48082</v>
      </c>
      <c r="B254" t="s">
        <v>328</v>
      </c>
      <c r="C254" t="s">
        <v>76</v>
      </c>
      <c r="D254" s="1">
        <v>11873978</v>
      </c>
      <c r="E254">
        <v>0</v>
      </c>
      <c r="F254" s="1">
        <f t="shared" si="6"/>
        <v>11873978</v>
      </c>
      <c r="G254" s="2">
        <v>4510285.1100000003</v>
      </c>
      <c r="H254" s="2">
        <v>1598.27</v>
      </c>
      <c r="I254" s="13">
        <v>7429.27</v>
      </c>
      <c r="J254" s="13">
        <f t="shared" si="7"/>
        <v>10251.248606305568</v>
      </c>
    </row>
    <row r="255" spans="1:10" x14ac:dyDescent="0.25">
      <c r="A255">
        <v>50286</v>
      </c>
      <c r="B255" t="s">
        <v>329</v>
      </c>
      <c r="C255" t="s">
        <v>170</v>
      </c>
      <c r="D255" s="1">
        <v>5179170</v>
      </c>
      <c r="E255">
        <v>0</v>
      </c>
      <c r="F255" s="1">
        <f t="shared" si="6"/>
        <v>5179170</v>
      </c>
      <c r="G255" s="2">
        <v>10909203.449999999</v>
      </c>
      <c r="H255" s="2">
        <v>1677.35</v>
      </c>
      <c r="I255" s="13">
        <v>3087.71</v>
      </c>
      <c r="J255" s="13">
        <f t="shared" si="7"/>
        <v>9591.5422839598177</v>
      </c>
    </row>
    <row r="256" spans="1:10" x14ac:dyDescent="0.25">
      <c r="A256">
        <v>44149</v>
      </c>
      <c r="B256" t="s">
        <v>330</v>
      </c>
      <c r="C256" t="s">
        <v>158</v>
      </c>
      <c r="D256" s="1">
        <v>3316614</v>
      </c>
      <c r="E256">
        <v>0</v>
      </c>
      <c r="F256" s="1">
        <f t="shared" si="6"/>
        <v>3316614</v>
      </c>
      <c r="G256" s="2">
        <v>9930470.8499999996</v>
      </c>
      <c r="H256" s="2">
        <v>1406.75</v>
      </c>
      <c r="I256" s="13">
        <v>2357.64</v>
      </c>
      <c r="J256" s="13">
        <f t="shared" si="7"/>
        <v>9416.8010307446239</v>
      </c>
    </row>
    <row r="257" spans="1:10" x14ac:dyDescent="0.25">
      <c r="A257">
        <v>49809</v>
      </c>
      <c r="B257" t="s">
        <v>331</v>
      </c>
      <c r="C257" t="s">
        <v>34</v>
      </c>
      <c r="D257" s="1">
        <v>1959042</v>
      </c>
      <c r="E257" s="1">
        <v>828053</v>
      </c>
      <c r="F257" s="1">
        <f t="shared" si="6"/>
        <v>2787095</v>
      </c>
      <c r="G257" s="2">
        <v>2782269.74</v>
      </c>
      <c r="H257">
        <v>460.52</v>
      </c>
      <c r="I257" s="13">
        <v>6052.06</v>
      </c>
      <c r="J257" s="13">
        <f t="shared" si="7"/>
        <v>12093.643576826198</v>
      </c>
    </row>
    <row r="258" spans="1:10" x14ac:dyDescent="0.25">
      <c r="A258">
        <v>44156</v>
      </c>
      <c r="B258" t="s">
        <v>332</v>
      </c>
      <c r="C258" t="s">
        <v>333</v>
      </c>
      <c r="D258" s="1">
        <v>6330540</v>
      </c>
      <c r="E258">
        <v>0</v>
      </c>
      <c r="F258" s="1">
        <f t="shared" si="6"/>
        <v>6330540</v>
      </c>
      <c r="G258" s="2">
        <v>14146626.74</v>
      </c>
      <c r="H258" s="2">
        <v>2373.5</v>
      </c>
      <c r="I258" s="13">
        <v>2667.18</v>
      </c>
      <c r="J258" s="13">
        <f t="shared" si="7"/>
        <v>8627.4138361070163</v>
      </c>
    </row>
    <row r="259" spans="1:10" x14ac:dyDescent="0.25">
      <c r="A259">
        <v>49858</v>
      </c>
      <c r="B259" t="s">
        <v>334</v>
      </c>
      <c r="C259" t="s">
        <v>28</v>
      </c>
      <c r="D259" s="1">
        <v>43402947</v>
      </c>
      <c r="E259">
        <v>0</v>
      </c>
      <c r="F259" s="1">
        <f t="shared" si="6"/>
        <v>43402947</v>
      </c>
      <c r="G259" s="2">
        <v>6655266.7800000003</v>
      </c>
      <c r="H259" s="2">
        <v>6127.91</v>
      </c>
      <c r="I259" s="13">
        <v>7082.83</v>
      </c>
      <c r="J259" s="13">
        <f t="shared" si="7"/>
        <v>8168.8885411176079</v>
      </c>
    </row>
    <row r="260" spans="1:10" x14ac:dyDescent="0.25">
      <c r="A260">
        <v>48322</v>
      </c>
      <c r="B260" t="s">
        <v>335</v>
      </c>
      <c r="C260" t="s">
        <v>55</v>
      </c>
      <c r="D260" s="1">
        <v>6071445</v>
      </c>
      <c r="E260">
        <v>0</v>
      </c>
      <c r="F260" s="1">
        <f t="shared" si="6"/>
        <v>6071445</v>
      </c>
      <c r="G260" s="2">
        <v>2200147.62</v>
      </c>
      <c r="H260">
        <v>752.08</v>
      </c>
      <c r="I260" s="13">
        <v>8072.87</v>
      </c>
      <c r="J260" s="13">
        <f t="shared" si="7"/>
        <v>10998.288240612701</v>
      </c>
    </row>
    <row r="261" spans="1:10" x14ac:dyDescent="0.25">
      <c r="A261">
        <v>49205</v>
      </c>
      <c r="B261" t="s">
        <v>336</v>
      </c>
      <c r="C261" t="s">
        <v>53</v>
      </c>
      <c r="D261" s="1">
        <v>5216629</v>
      </c>
      <c r="E261">
        <v>0</v>
      </c>
      <c r="F261" s="1">
        <f t="shared" si="6"/>
        <v>5216629</v>
      </c>
      <c r="G261" s="2">
        <v>6365177.1399999997</v>
      </c>
      <c r="H261" s="2">
        <v>1312.88</v>
      </c>
      <c r="I261" s="13">
        <v>3973.42</v>
      </c>
      <c r="J261" s="13">
        <f t="shared" si="7"/>
        <v>8821.6791633660341</v>
      </c>
    </row>
    <row r="262" spans="1:10" x14ac:dyDescent="0.25">
      <c r="A262">
        <v>45872</v>
      </c>
      <c r="B262" t="s">
        <v>337</v>
      </c>
      <c r="C262" t="s">
        <v>50</v>
      </c>
      <c r="D262" s="1">
        <v>6024216</v>
      </c>
      <c r="E262">
        <v>0</v>
      </c>
      <c r="F262" s="1">
        <f t="shared" si="6"/>
        <v>6024216</v>
      </c>
      <c r="G262" s="2">
        <v>7642578.2400000002</v>
      </c>
      <c r="H262" s="2">
        <v>1641.01</v>
      </c>
      <c r="I262" s="13">
        <v>3671.04</v>
      </c>
      <c r="J262" s="13">
        <f t="shared" si="7"/>
        <v>8328.282118938947</v>
      </c>
    </row>
    <row r="263" spans="1:10" x14ac:dyDescent="0.25">
      <c r="A263">
        <v>48256</v>
      </c>
      <c r="B263" t="s">
        <v>338</v>
      </c>
      <c r="C263" t="s">
        <v>339</v>
      </c>
      <c r="D263" s="1">
        <v>5902308</v>
      </c>
      <c r="E263" s="1">
        <v>1265182</v>
      </c>
      <c r="F263" s="1">
        <f t="shared" si="6"/>
        <v>7167490</v>
      </c>
      <c r="G263" s="2">
        <v>4338420.76</v>
      </c>
      <c r="H263" s="2">
        <v>1115.94</v>
      </c>
      <c r="I263" s="13">
        <v>6422.83</v>
      </c>
      <c r="J263" s="13">
        <f t="shared" si="7"/>
        <v>10310.510206641933</v>
      </c>
    </row>
    <row r="264" spans="1:10" x14ac:dyDescent="0.25">
      <c r="A264">
        <v>48686</v>
      </c>
      <c r="B264" t="s">
        <v>340</v>
      </c>
      <c r="C264" t="s">
        <v>118</v>
      </c>
      <c r="D264" s="1">
        <v>3325375</v>
      </c>
      <c r="E264">
        <v>0</v>
      </c>
      <c r="F264" s="1">
        <f t="shared" si="6"/>
        <v>3325375</v>
      </c>
      <c r="G264" s="2">
        <v>3588971.94</v>
      </c>
      <c r="H264">
        <v>542.24</v>
      </c>
      <c r="I264" s="13">
        <v>6132.66</v>
      </c>
      <c r="J264" s="13">
        <f t="shared" si="7"/>
        <v>12751.451276187665</v>
      </c>
    </row>
    <row r="265" spans="1:10" x14ac:dyDescent="0.25">
      <c r="A265">
        <v>49338</v>
      </c>
      <c r="B265" t="s">
        <v>341</v>
      </c>
      <c r="C265" t="s">
        <v>189</v>
      </c>
      <c r="D265" s="1">
        <v>1258549</v>
      </c>
      <c r="E265" s="1">
        <v>374324</v>
      </c>
      <c r="F265" s="1">
        <f t="shared" si="6"/>
        <v>1632873</v>
      </c>
      <c r="G265" s="2">
        <v>2027055.54</v>
      </c>
      <c r="H265">
        <v>337.48</v>
      </c>
      <c r="I265" s="13">
        <v>4838.43</v>
      </c>
      <c r="J265" s="13">
        <f t="shared" si="7"/>
        <v>10844.875370392319</v>
      </c>
    </row>
    <row r="266" spans="1:10" x14ac:dyDescent="0.25">
      <c r="A266">
        <v>47985</v>
      </c>
      <c r="B266" t="s">
        <v>342</v>
      </c>
      <c r="C266" t="s">
        <v>298</v>
      </c>
      <c r="D266" s="1">
        <v>8438387</v>
      </c>
      <c r="E266" s="1">
        <v>2802693</v>
      </c>
      <c r="F266" s="1">
        <f t="shared" si="6"/>
        <v>11241080</v>
      </c>
      <c r="G266" s="2">
        <v>4632648.09</v>
      </c>
      <c r="H266" s="2">
        <v>1532.69</v>
      </c>
      <c r="I266" s="13">
        <v>7334.22</v>
      </c>
      <c r="J266" s="13">
        <f t="shared" si="7"/>
        <v>10356.776706313736</v>
      </c>
    </row>
    <row r="267" spans="1:10" x14ac:dyDescent="0.25">
      <c r="A267">
        <v>48264</v>
      </c>
      <c r="B267" t="s">
        <v>343</v>
      </c>
      <c r="C267" t="s">
        <v>339</v>
      </c>
      <c r="D267" s="1">
        <v>7860111</v>
      </c>
      <c r="E267" s="1">
        <v>3366885</v>
      </c>
      <c r="F267" s="1">
        <f t="shared" si="6"/>
        <v>11226996</v>
      </c>
      <c r="G267" s="2">
        <v>7655304.75</v>
      </c>
      <c r="H267" s="2">
        <v>2048.17</v>
      </c>
      <c r="I267" s="13">
        <v>5481.48</v>
      </c>
      <c r="J267" s="13">
        <f t="shared" si="7"/>
        <v>9219.108155084783</v>
      </c>
    </row>
    <row r="268" spans="1:10" x14ac:dyDescent="0.25">
      <c r="A268">
        <v>50179</v>
      </c>
      <c r="B268" t="s">
        <v>344</v>
      </c>
      <c r="C268" t="s">
        <v>103</v>
      </c>
      <c r="D268" s="1">
        <v>3908241</v>
      </c>
      <c r="E268">
        <v>0</v>
      </c>
      <c r="F268" s="1">
        <f t="shared" si="6"/>
        <v>3908241</v>
      </c>
      <c r="G268" s="2">
        <v>4614448.93</v>
      </c>
      <c r="H268">
        <v>853.07</v>
      </c>
      <c r="I268" s="13">
        <v>4581.38</v>
      </c>
      <c r="J268" s="13">
        <f t="shared" si="7"/>
        <v>9990.6103016165143</v>
      </c>
    </row>
    <row r="269" spans="1:10" x14ac:dyDescent="0.25">
      <c r="A269">
        <v>49346</v>
      </c>
      <c r="B269" t="s">
        <v>345</v>
      </c>
      <c r="C269" t="s">
        <v>189</v>
      </c>
      <c r="D269" s="1">
        <v>2240507</v>
      </c>
      <c r="E269" s="1">
        <v>1300057</v>
      </c>
      <c r="F269" s="1">
        <f t="shared" ref="F269:F332" si="8">D269+E269</f>
        <v>3540564</v>
      </c>
      <c r="G269" s="2">
        <v>2772135.91</v>
      </c>
      <c r="H269">
        <v>586.03</v>
      </c>
      <c r="I269" s="13">
        <v>6041.61</v>
      </c>
      <c r="J269" s="13">
        <f t="shared" ref="J269:J332" si="9">(F269+G269)/H269</f>
        <v>10771.973977441428</v>
      </c>
    </row>
    <row r="270" spans="1:10" x14ac:dyDescent="0.25">
      <c r="A270">
        <v>46797</v>
      </c>
      <c r="B270" t="s">
        <v>346</v>
      </c>
      <c r="C270" t="s">
        <v>239</v>
      </c>
      <c r="D270" s="1">
        <v>731813</v>
      </c>
      <c r="E270">
        <v>0</v>
      </c>
      <c r="F270" s="1">
        <f t="shared" si="8"/>
        <v>731813</v>
      </c>
      <c r="G270" s="2">
        <v>10631.73</v>
      </c>
      <c r="H270">
        <v>1.7</v>
      </c>
      <c r="I270" s="13">
        <v>430478.24</v>
      </c>
      <c r="J270" s="13">
        <f t="shared" si="9"/>
        <v>436732.19411764707</v>
      </c>
    </row>
    <row r="271" spans="1:10" x14ac:dyDescent="0.25">
      <c r="A271">
        <v>47191</v>
      </c>
      <c r="B271" t="s">
        <v>347</v>
      </c>
      <c r="C271" t="s">
        <v>86</v>
      </c>
      <c r="D271" s="1">
        <v>32719910</v>
      </c>
      <c r="E271">
        <v>0</v>
      </c>
      <c r="F271" s="1">
        <f t="shared" si="8"/>
        <v>32719910</v>
      </c>
      <c r="G271" s="2">
        <v>3709982.84</v>
      </c>
      <c r="H271" s="2">
        <v>2739.63</v>
      </c>
      <c r="I271" s="13">
        <v>11943.19</v>
      </c>
      <c r="J271" s="13">
        <f t="shared" si="9"/>
        <v>13297.376959662437</v>
      </c>
    </row>
    <row r="272" spans="1:10" x14ac:dyDescent="0.25">
      <c r="A272">
        <v>44164</v>
      </c>
      <c r="B272" t="s">
        <v>348</v>
      </c>
      <c r="C272" t="s">
        <v>53</v>
      </c>
      <c r="D272" s="1">
        <v>28017480</v>
      </c>
      <c r="E272">
        <v>0</v>
      </c>
      <c r="F272" s="1">
        <f t="shared" si="8"/>
        <v>28017480</v>
      </c>
      <c r="G272" s="2">
        <v>13058185.960000001</v>
      </c>
      <c r="H272" s="2">
        <v>2955.63</v>
      </c>
      <c r="I272" s="13">
        <v>9479.36</v>
      </c>
      <c r="J272" s="13">
        <f t="shared" si="9"/>
        <v>13897.431667698595</v>
      </c>
    </row>
    <row r="273" spans="1:10" x14ac:dyDescent="0.25">
      <c r="A273">
        <v>44172</v>
      </c>
      <c r="B273" t="s">
        <v>349</v>
      </c>
      <c r="C273" t="s">
        <v>18</v>
      </c>
      <c r="D273" s="1">
        <v>5605647</v>
      </c>
      <c r="E273" s="1">
        <v>2775890</v>
      </c>
      <c r="F273" s="1">
        <f t="shared" si="8"/>
        <v>8381537</v>
      </c>
      <c r="G273" s="2">
        <v>10529535.92</v>
      </c>
      <c r="H273" s="2">
        <v>1838.99</v>
      </c>
      <c r="I273" s="13">
        <v>4557.68</v>
      </c>
      <c r="J273" s="13">
        <f t="shared" si="9"/>
        <v>10283.401715071861</v>
      </c>
    </row>
    <row r="274" spans="1:10" x14ac:dyDescent="0.25">
      <c r="A274">
        <v>44180</v>
      </c>
      <c r="B274" t="s">
        <v>350</v>
      </c>
      <c r="C274" t="s">
        <v>118</v>
      </c>
      <c r="D274" s="1">
        <v>67015403</v>
      </c>
      <c r="E274">
        <v>0</v>
      </c>
      <c r="F274" s="1">
        <f t="shared" si="8"/>
        <v>67015403</v>
      </c>
      <c r="G274" s="2">
        <v>14167337.41</v>
      </c>
      <c r="H274" s="2">
        <v>7400.79</v>
      </c>
      <c r="I274" s="13">
        <v>9055.17</v>
      </c>
      <c r="J274" s="13">
        <f t="shared" si="9"/>
        <v>10969.469530955479</v>
      </c>
    </row>
    <row r="275" spans="1:10" x14ac:dyDescent="0.25">
      <c r="A275">
        <v>48165</v>
      </c>
      <c r="B275" t="s">
        <v>351</v>
      </c>
      <c r="C275" t="s">
        <v>32</v>
      </c>
      <c r="D275" s="1">
        <v>8308975</v>
      </c>
      <c r="E275">
        <v>0</v>
      </c>
      <c r="F275" s="1">
        <f t="shared" si="8"/>
        <v>8308975</v>
      </c>
      <c r="G275" s="2">
        <v>6156453.2599999998</v>
      </c>
      <c r="H275" s="2">
        <v>1419.65</v>
      </c>
      <c r="I275" s="13">
        <v>5852.83</v>
      </c>
      <c r="J275" s="13">
        <f t="shared" si="9"/>
        <v>10189.432789772127</v>
      </c>
    </row>
    <row r="276" spans="1:10" x14ac:dyDescent="0.25">
      <c r="A276">
        <v>50435</v>
      </c>
      <c r="B276" t="s">
        <v>352</v>
      </c>
      <c r="C276" t="s">
        <v>145</v>
      </c>
      <c r="D276" s="1">
        <v>29496781</v>
      </c>
      <c r="E276">
        <v>0</v>
      </c>
      <c r="F276" s="1">
        <f t="shared" si="8"/>
        <v>29496781</v>
      </c>
      <c r="G276" s="2">
        <v>8092653.6799999997</v>
      </c>
      <c r="H276" s="2">
        <v>4122.79</v>
      </c>
      <c r="I276" s="13">
        <v>7154.57</v>
      </c>
      <c r="J276" s="13">
        <f t="shared" si="9"/>
        <v>9117.4749817477968</v>
      </c>
    </row>
    <row r="277" spans="1:10" x14ac:dyDescent="0.25">
      <c r="A277">
        <v>47878</v>
      </c>
      <c r="B277" t="s">
        <v>353</v>
      </c>
      <c r="C277" t="s">
        <v>258</v>
      </c>
      <c r="D277" s="1">
        <v>13700051</v>
      </c>
      <c r="E277">
        <v>0</v>
      </c>
      <c r="F277" s="1">
        <f t="shared" si="8"/>
        <v>13700051</v>
      </c>
      <c r="G277" s="2">
        <v>1014613.47</v>
      </c>
      <c r="H277" s="2">
        <v>1173.0899999999999</v>
      </c>
      <c r="I277" s="13">
        <v>11678.6</v>
      </c>
      <c r="J277" s="13">
        <f t="shared" si="9"/>
        <v>12543.508571379862</v>
      </c>
    </row>
    <row r="278" spans="1:10" x14ac:dyDescent="0.25">
      <c r="A278">
        <v>50245</v>
      </c>
      <c r="B278" t="s">
        <v>354</v>
      </c>
      <c r="C278" t="s">
        <v>103</v>
      </c>
      <c r="D278" s="1">
        <v>3143132</v>
      </c>
      <c r="E278">
        <v>0</v>
      </c>
      <c r="F278" s="1">
        <f t="shared" si="8"/>
        <v>3143132</v>
      </c>
      <c r="G278" s="2">
        <v>8011468.9299999997</v>
      </c>
      <c r="H278" s="2">
        <v>1119.4000000000001</v>
      </c>
      <c r="I278" s="13">
        <v>2807.87</v>
      </c>
      <c r="J278" s="13">
        <f t="shared" si="9"/>
        <v>9964.8034036090758</v>
      </c>
    </row>
    <row r="279" spans="1:10" x14ac:dyDescent="0.25">
      <c r="A279">
        <v>49866</v>
      </c>
      <c r="B279" t="s">
        <v>355</v>
      </c>
      <c r="C279" t="s">
        <v>28</v>
      </c>
      <c r="D279" s="1">
        <v>15280174</v>
      </c>
      <c r="E279">
        <v>0</v>
      </c>
      <c r="F279" s="1">
        <f t="shared" si="8"/>
        <v>15280174</v>
      </c>
      <c r="G279" s="2">
        <v>16576344.9</v>
      </c>
      <c r="H279" s="2">
        <v>3501.62</v>
      </c>
      <c r="I279" s="13">
        <v>4363.74</v>
      </c>
      <c r="J279" s="13">
        <f t="shared" si="9"/>
        <v>9097.6516298170554</v>
      </c>
    </row>
    <row r="280" spans="1:10" x14ac:dyDescent="0.25">
      <c r="A280">
        <v>50690</v>
      </c>
      <c r="B280" t="s">
        <v>355</v>
      </c>
      <c r="C280" t="s">
        <v>108</v>
      </c>
      <c r="D280" s="1">
        <v>8913641</v>
      </c>
      <c r="E280">
        <v>0</v>
      </c>
      <c r="F280" s="1">
        <f t="shared" si="8"/>
        <v>8913641</v>
      </c>
      <c r="G280" s="2">
        <v>5093437.4800000004</v>
      </c>
      <c r="H280" s="2">
        <v>1580.46</v>
      </c>
      <c r="I280" s="13">
        <v>5639.9</v>
      </c>
      <c r="J280" s="13">
        <f t="shared" si="9"/>
        <v>8862.6592764131965</v>
      </c>
    </row>
    <row r="281" spans="1:10" x14ac:dyDescent="0.25">
      <c r="A281">
        <v>50187</v>
      </c>
      <c r="B281" t="s">
        <v>356</v>
      </c>
      <c r="C281" t="s">
        <v>103</v>
      </c>
      <c r="D281" s="1">
        <v>9037924</v>
      </c>
      <c r="E281">
        <v>0</v>
      </c>
      <c r="F281" s="1">
        <f t="shared" si="8"/>
        <v>9037924</v>
      </c>
      <c r="G281" s="2">
        <v>6438172.1200000001</v>
      </c>
      <c r="H281" s="2">
        <v>1733.77</v>
      </c>
      <c r="I281" s="13">
        <v>5212.87</v>
      </c>
      <c r="J281" s="13">
        <f t="shared" si="9"/>
        <v>8926.2682593423579</v>
      </c>
    </row>
    <row r="282" spans="1:10" x14ac:dyDescent="0.25">
      <c r="A282">
        <v>44198</v>
      </c>
      <c r="B282" t="s">
        <v>357</v>
      </c>
      <c r="C282" t="s">
        <v>67</v>
      </c>
      <c r="D282" s="1">
        <v>47810945</v>
      </c>
      <c r="E282">
        <v>0</v>
      </c>
      <c r="F282" s="1">
        <f t="shared" si="8"/>
        <v>47810945</v>
      </c>
      <c r="G282" s="2">
        <v>17584289.59</v>
      </c>
      <c r="H282" s="2">
        <v>5372.25</v>
      </c>
      <c r="I282" s="13">
        <v>8899.61</v>
      </c>
      <c r="J282" s="13">
        <f t="shared" si="9"/>
        <v>12172.783208153009</v>
      </c>
    </row>
    <row r="283" spans="1:10" x14ac:dyDescent="0.25">
      <c r="A283">
        <v>47993</v>
      </c>
      <c r="B283" t="s">
        <v>358</v>
      </c>
      <c r="C283" t="s">
        <v>298</v>
      </c>
      <c r="D283" s="1">
        <v>15721879</v>
      </c>
      <c r="E283">
        <v>0</v>
      </c>
      <c r="F283" s="1">
        <f t="shared" si="8"/>
        <v>15721879</v>
      </c>
      <c r="G283" s="2">
        <v>5115829.3099999996</v>
      </c>
      <c r="H283" s="2">
        <v>1874.05</v>
      </c>
      <c r="I283" s="13">
        <v>8389.25</v>
      </c>
      <c r="J283" s="13">
        <f t="shared" si="9"/>
        <v>11119.078098236439</v>
      </c>
    </row>
    <row r="284" spans="1:10" x14ac:dyDescent="0.25">
      <c r="A284">
        <v>46110</v>
      </c>
      <c r="B284" t="s">
        <v>359</v>
      </c>
      <c r="C284" t="s">
        <v>237</v>
      </c>
      <c r="D284" s="1">
        <v>106107786</v>
      </c>
      <c r="E284">
        <v>0</v>
      </c>
      <c r="F284" s="1">
        <f t="shared" si="8"/>
        <v>106107786</v>
      </c>
      <c r="G284" s="2">
        <v>46747711.460000001</v>
      </c>
      <c r="H284" s="2">
        <v>15567.44</v>
      </c>
      <c r="I284" s="13">
        <v>6816.01</v>
      </c>
      <c r="J284" s="13">
        <f t="shared" si="9"/>
        <v>9818.9231794052212</v>
      </c>
    </row>
    <row r="285" spans="1:10" x14ac:dyDescent="0.25">
      <c r="A285">
        <v>49569</v>
      </c>
      <c r="B285" t="s">
        <v>359</v>
      </c>
      <c r="C285" t="s">
        <v>180</v>
      </c>
      <c r="D285" s="1">
        <v>4384343</v>
      </c>
      <c r="E285" s="1">
        <v>1553131</v>
      </c>
      <c r="F285" s="1">
        <f t="shared" si="8"/>
        <v>5937474</v>
      </c>
      <c r="G285" s="2">
        <v>5228428.7699999996</v>
      </c>
      <c r="H285" s="2">
        <v>1013.58</v>
      </c>
      <c r="I285" s="13">
        <v>5857.92</v>
      </c>
      <c r="J285" s="13">
        <f t="shared" si="9"/>
        <v>11016.301397028354</v>
      </c>
    </row>
    <row r="286" spans="1:10" x14ac:dyDescent="0.25">
      <c r="A286">
        <v>44206</v>
      </c>
      <c r="B286" t="s">
        <v>360</v>
      </c>
      <c r="C286" t="s">
        <v>30</v>
      </c>
      <c r="D286" s="1">
        <v>23246953</v>
      </c>
      <c r="E286" s="1">
        <v>11291395</v>
      </c>
      <c r="F286" s="1">
        <f t="shared" si="8"/>
        <v>34538348</v>
      </c>
      <c r="G286" s="2">
        <v>25116682.16</v>
      </c>
      <c r="H286" s="2">
        <v>6696.96</v>
      </c>
      <c r="I286" s="13">
        <v>5157.32</v>
      </c>
      <c r="J286" s="13">
        <f t="shared" si="9"/>
        <v>8907.7775826643719</v>
      </c>
    </row>
    <row r="287" spans="1:10" x14ac:dyDescent="0.25">
      <c r="A287">
        <v>44214</v>
      </c>
      <c r="B287" t="s">
        <v>361</v>
      </c>
      <c r="C287" t="s">
        <v>145</v>
      </c>
      <c r="D287" s="1">
        <v>29179273</v>
      </c>
      <c r="E287">
        <v>0</v>
      </c>
      <c r="F287" s="1">
        <f t="shared" si="8"/>
        <v>29179273</v>
      </c>
      <c r="G287" s="2">
        <v>21038675.640000001</v>
      </c>
      <c r="H287" s="2">
        <v>5503.05</v>
      </c>
      <c r="I287" s="13">
        <v>5302.38</v>
      </c>
      <c r="J287" s="13">
        <f t="shared" si="9"/>
        <v>9125.4756253350406</v>
      </c>
    </row>
    <row r="288" spans="1:10" x14ac:dyDescent="0.25">
      <c r="A288">
        <v>45443</v>
      </c>
      <c r="B288" t="s">
        <v>362</v>
      </c>
      <c r="C288" t="s">
        <v>70</v>
      </c>
      <c r="D288" s="1">
        <v>2075547</v>
      </c>
      <c r="E288">
        <v>0</v>
      </c>
      <c r="F288" s="1">
        <f t="shared" si="8"/>
        <v>2075547</v>
      </c>
      <c r="G288" s="2">
        <v>5580531.2400000002</v>
      </c>
      <c r="H288">
        <v>749.14</v>
      </c>
      <c r="I288" s="13">
        <v>2770.57</v>
      </c>
      <c r="J288" s="13">
        <f t="shared" si="9"/>
        <v>10219.823050431161</v>
      </c>
    </row>
    <row r="289" spans="1:10" x14ac:dyDescent="0.25">
      <c r="A289">
        <v>49353</v>
      </c>
      <c r="B289" t="s">
        <v>363</v>
      </c>
      <c r="C289" t="s">
        <v>189</v>
      </c>
      <c r="D289" s="1">
        <v>2455822</v>
      </c>
      <c r="E289" s="1">
        <v>353775</v>
      </c>
      <c r="F289" s="1">
        <f t="shared" si="8"/>
        <v>2809597</v>
      </c>
      <c r="G289" s="2">
        <v>4242438.53</v>
      </c>
      <c r="H289">
        <v>672.64</v>
      </c>
      <c r="I289" s="13">
        <v>4176.97</v>
      </c>
      <c r="J289" s="13">
        <f t="shared" si="9"/>
        <v>10484.115619053284</v>
      </c>
    </row>
    <row r="290" spans="1:10" x14ac:dyDescent="0.25">
      <c r="A290">
        <v>49437</v>
      </c>
      <c r="B290" t="s">
        <v>364</v>
      </c>
      <c r="C290" t="s">
        <v>172</v>
      </c>
      <c r="D290" s="1">
        <v>13824274</v>
      </c>
      <c r="E290">
        <v>0</v>
      </c>
      <c r="F290" s="1">
        <f t="shared" si="8"/>
        <v>13824274</v>
      </c>
      <c r="G290" s="2">
        <v>9585579.6699999999</v>
      </c>
      <c r="H290" s="2">
        <v>2499.3200000000002</v>
      </c>
      <c r="I290" s="13">
        <v>5531.21</v>
      </c>
      <c r="J290" s="13">
        <f t="shared" si="9"/>
        <v>9366.4891530496297</v>
      </c>
    </row>
    <row r="291" spans="1:10" x14ac:dyDescent="0.25">
      <c r="A291">
        <v>47449</v>
      </c>
      <c r="B291" t="s">
        <v>365</v>
      </c>
      <c r="C291" t="s">
        <v>42</v>
      </c>
      <c r="D291" s="1">
        <v>5195594</v>
      </c>
      <c r="E291" s="1">
        <v>1748223</v>
      </c>
      <c r="F291" s="1">
        <f t="shared" si="8"/>
        <v>6943817</v>
      </c>
      <c r="G291" s="2">
        <v>5056171.84</v>
      </c>
      <c r="H291" s="2">
        <v>1211.6199999999999</v>
      </c>
      <c r="I291" s="13">
        <v>5731.02</v>
      </c>
      <c r="J291" s="13">
        <f t="shared" si="9"/>
        <v>9904.0861326158374</v>
      </c>
    </row>
    <row r="292" spans="1:10" x14ac:dyDescent="0.25">
      <c r="A292">
        <v>47589</v>
      </c>
      <c r="B292" t="s">
        <v>366</v>
      </c>
      <c r="C292" t="s">
        <v>317</v>
      </c>
      <c r="D292" s="1">
        <v>3435825</v>
      </c>
      <c r="E292" s="1">
        <v>2237726</v>
      </c>
      <c r="F292" s="1">
        <f t="shared" si="8"/>
        <v>5673551</v>
      </c>
      <c r="G292" s="2">
        <v>5609327.1699999999</v>
      </c>
      <c r="H292">
        <v>994.15</v>
      </c>
      <c r="I292" s="13">
        <v>5706.94</v>
      </c>
      <c r="J292" s="13">
        <f t="shared" si="9"/>
        <v>11349.271407735252</v>
      </c>
    </row>
    <row r="293" spans="1:10" x14ac:dyDescent="0.25">
      <c r="A293">
        <v>50195</v>
      </c>
      <c r="B293" t="s">
        <v>367</v>
      </c>
      <c r="C293" t="s">
        <v>103</v>
      </c>
      <c r="D293" s="1">
        <v>9152413</v>
      </c>
      <c r="E293">
        <v>0</v>
      </c>
      <c r="F293" s="1">
        <f t="shared" si="8"/>
        <v>9152413</v>
      </c>
      <c r="G293" s="2">
        <v>4952902.26</v>
      </c>
      <c r="H293" s="2">
        <v>1401.32</v>
      </c>
      <c r="I293" s="13">
        <v>6531.28</v>
      </c>
      <c r="J293" s="13">
        <f t="shared" si="9"/>
        <v>10065.734635914709</v>
      </c>
    </row>
    <row r="294" spans="1:10" x14ac:dyDescent="0.25">
      <c r="A294">
        <v>46888</v>
      </c>
      <c r="B294" t="s">
        <v>368</v>
      </c>
      <c r="C294" t="s">
        <v>30</v>
      </c>
      <c r="D294" s="1">
        <v>4098566</v>
      </c>
      <c r="E294" s="1">
        <v>3191065</v>
      </c>
      <c r="F294" s="1">
        <f t="shared" si="8"/>
        <v>7289631</v>
      </c>
      <c r="G294" s="2">
        <v>6220692.7199999997</v>
      </c>
      <c r="H294" s="2">
        <v>1318.07</v>
      </c>
      <c r="I294" s="13">
        <v>5530.53</v>
      </c>
      <c r="J294" s="13">
        <f t="shared" si="9"/>
        <v>10250.080587525699</v>
      </c>
    </row>
    <row r="295" spans="1:10" x14ac:dyDescent="0.25">
      <c r="A295">
        <v>48009</v>
      </c>
      <c r="B295" t="s">
        <v>369</v>
      </c>
      <c r="C295" t="s">
        <v>298</v>
      </c>
      <c r="D295" s="1">
        <v>23124525</v>
      </c>
      <c r="E295">
        <v>0</v>
      </c>
      <c r="F295" s="1">
        <f t="shared" si="8"/>
        <v>23124525</v>
      </c>
      <c r="G295" s="2">
        <v>10512901.57</v>
      </c>
      <c r="H295" s="2">
        <v>4198.2299999999996</v>
      </c>
      <c r="I295" s="13">
        <v>5508.16</v>
      </c>
      <c r="J295" s="13">
        <f t="shared" si="9"/>
        <v>8012.2876950524396</v>
      </c>
    </row>
    <row r="296" spans="1:10" x14ac:dyDescent="0.25">
      <c r="A296">
        <v>48017</v>
      </c>
      <c r="B296" t="s">
        <v>370</v>
      </c>
      <c r="C296" t="s">
        <v>298</v>
      </c>
      <c r="D296" s="1">
        <v>5138081</v>
      </c>
      <c r="E296" s="1">
        <v>2026767</v>
      </c>
      <c r="F296" s="1">
        <f t="shared" si="8"/>
        <v>7164848</v>
      </c>
      <c r="G296" s="2">
        <v>9791921.7799999993</v>
      </c>
      <c r="H296" s="2">
        <v>1856.32</v>
      </c>
      <c r="I296" s="13">
        <v>3859.71</v>
      </c>
      <c r="J296" s="13">
        <f t="shared" si="9"/>
        <v>9134.6156804861239</v>
      </c>
    </row>
    <row r="297" spans="1:10" x14ac:dyDescent="0.25">
      <c r="A297">
        <v>44222</v>
      </c>
      <c r="B297" t="s">
        <v>371</v>
      </c>
      <c r="C297" t="s">
        <v>26</v>
      </c>
      <c r="D297" s="1">
        <v>9870558</v>
      </c>
      <c r="E297">
        <v>0</v>
      </c>
      <c r="F297" s="1">
        <f t="shared" si="8"/>
        <v>9870558</v>
      </c>
      <c r="G297" s="2">
        <v>41272677.700000003</v>
      </c>
      <c r="H297" s="2">
        <v>5129.5600000000004</v>
      </c>
      <c r="I297" s="13">
        <v>1924.25</v>
      </c>
      <c r="J297" s="13">
        <f t="shared" si="9"/>
        <v>9970.29680908304</v>
      </c>
    </row>
    <row r="298" spans="1:10" x14ac:dyDescent="0.25">
      <c r="A298">
        <v>50369</v>
      </c>
      <c r="B298" t="s">
        <v>372</v>
      </c>
      <c r="C298" t="s">
        <v>202</v>
      </c>
      <c r="D298" s="1">
        <v>4049053</v>
      </c>
      <c r="E298">
        <v>0</v>
      </c>
      <c r="F298" s="1">
        <f t="shared" si="8"/>
        <v>4049053</v>
      </c>
      <c r="G298" s="2">
        <v>4014835.53</v>
      </c>
      <c r="H298">
        <v>732.74</v>
      </c>
      <c r="I298" s="13">
        <v>5525.91</v>
      </c>
      <c r="J298" s="13">
        <f t="shared" si="9"/>
        <v>11005.115770941942</v>
      </c>
    </row>
    <row r="299" spans="1:10" x14ac:dyDescent="0.25">
      <c r="A299">
        <v>45450</v>
      </c>
      <c r="B299" t="s">
        <v>373</v>
      </c>
      <c r="C299" t="s">
        <v>70</v>
      </c>
      <c r="D299" s="1">
        <v>2024189</v>
      </c>
      <c r="E299">
        <v>0</v>
      </c>
      <c r="F299" s="1">
        <f t="shared" si="8"/>
        <v>2024189</v>
      </c>
      <c r="G299" s="2">
        <v>5261304.22</v>
      </c>
      <c r="H299">
        <v>821.67</v>
      </c>
      <c r="I299" s="13">
        <v>2463.5100000000002</v>
      </c>
      <c r="J299" s="13">
        <f t="shared" si="9"/>
        <v>8866.6900580525034</v>
      </c>
    </row>
    <row r="300" spans="1:10" x14ac:dyDescent="0.25">
      <c r="A300">
        <v>50443</v>
      </c>
      <c r="B300" t="s">
        <v>374</v>
      </c>
      <c r="C300" t="s">
        <v>145</v>
      </c>
      <c r="D300" s="1">
        <v>31752133</v>
      </c>
      <c r="E300">
        <v>0</v>
      </c>
      <c r="F300" s="1">
        <f t="shared" si="8"/>
        <v>31752133</v>
      </c>
      <c r="G300" s="2">
        <v>11529492.189999999</v>
      </c>
      <c r="H300" s="2">
        <v>4389.0600000000004</v>
      </c>
      <c r="I300" s="13">
        <v>7234.38</v>
      </c>
      <c r="J300" s="13">
        <f t="shared" si="9"/>
        <v>9861.251655251921</v>
      </c>
    </row>
    <row r="301" spans="1:10" x14ac:dyDescent="0.25">
      <c r="A301">
        <v>44230</v>
      </c>
      <c r="B301" t="s">
        <v>375</v>
      </c>
      <c r="C301" t="s">
        <v>163</v>
      </c>
      <c r="D301" s="1">
        <v>2856183</v>
      </c>
      <c r="E301">
        <v>0</v>
      </c>
      <c r="F301" s="1">
        <f t="shared" si="8"/>
        <v>2856183</v>
      </c>
      <c r="G301" s="2">
        <v>3465267.1</v>
      </c>
      <c r="H301">
        <v>629.35</v>
      </c>
      <c r="I301" s="13">
        <v>4538.3100000000004</v>
      </c>
      <c r="J301" s="13">
        <f t="shared" si="9"/>
        <v>10044.411059029157</v>
      </c>
    </row>
    <row r="302" spans="1:10" x14ac:dyDescent="0.25">
      <c r="A302">
        <v>49080</v>
      </c>
      <c r="B302" t="s">
        <v>376</v>
      </c>
      <c r="C302" t="s">
        <v>165</v>
      </c>
      <c r="D302" s="1">
        <v>8905162</v>
      </c>
      <c r="E302" s="1">
        <v>2401513</v>
      </c>
      <c r="F302" s="1">
        <f t="shared" si="8"/>
        <v>11306675</v>
      </c>
      <c r="G302" s="2">
        <v>7970364.5099999998</v>
      </c>
      <c r="H302" s="2">
        <v>1826.34</v>
      </c>
      <c r="I302" s="13">
        <v>6190.89</v>
      </c>
      <c r="J302" s="13">
        <f t="shared" si="9"/>
        <v>10555.011394373445</v>
      </c>
    </row>
    <row r="303" spans="1:10" x14ac:dyDescent="0.25">
      <c r="A303">
        <v>44248</v>
      </c>
      <c r="B303" t="s">
        <v>377</v>
      </c>
      <c r="C303" t="s">
        <v>378</v>
      </c>
      <c r="D303" s="1">
        <v>11617696</v>
      </c>
      <c r="E303">
        <v>0</v>
      </c>
      <c r="F303" s="1">
        <f t="shared" si="8"/>
        <v>11617696</v>
      </c>
      <c r="G303" s="2">
        <v>20944522.030000001</v>
      </c>
      <c r="H303" s="2">
        <v>3762.81</v>
      </c>
      <c r="I303" s="13">
        <v>3087.51</v>
      </c>
      <c r="J303" s="13">
        <f t="shared" si="9"/>
        <v>8653.6971119987465</v>
      </c>
    </row>
    <row r="304" spans="1:10" x14ac:dyDescent="0.25">
      <c r="A304">
        <v>44255</v>
      </c>
      <c r="B304" t="s">
        <v>379</v>
      </c>
      <c r="C304" t="s">
        <v>339</v>
      </c>
      <c r="D304" s="1">
        <v>7501789</v>
      </c>
      <c r="E304" s="1">
        <v>3304358</v>
      </c>
      <c r="F304" s="1">
        <f t="shared" si="8"/>
        <v>10806147</v>
      </c>
      <c r="G304" s="2">
        <v>8154223.0700000003</v>
      </c>
      <c r="H304" s="2">
        <v>2103.56</v>
      </c>
      <c r="I304" s="13">
        <v>5137.08</v>
      </c>
      <c r="J304" s="13">
        <f t="shared" si="9"/>
        <v>9013.46767860199</v>
      </c>
    </row>
    <row r="305" spans="1:10" x14ac:dyDescent="0.25">
      <c r="A305">
        <v>44263</v>
      </c>
      <c r="B305" t="s">
        <v>380</v>
      </c>
      <c r="C305" t="s">
        <v>32</v>
      </c>
      <c r="D305" s="1">
        <v>22357710</v>
      </c>
      <c r="E305">
        <v>0</v>
      </c>
      <c r="F305" s="1">
        <f t="shared" si="8"/>
        <v>22357710</v>
      </c>
      <c r="G305" s="2">
        <v>80232190.870000005</v>
      </c>
      <c r="H305" s="2">
        <v>9791.69</v>
      </c>
      <c r="I305" s="13">
        <v>2283.34</v>
      </c>
      <c r="J305" s="13">
        <f t="shared" si="9"/>
        <v>10477.241504786201</v>
      </c>
    </row>
    <row r="306" spans="1:10" x14ac:dyDescent="0.25">
      <c r="A306">
        <v>50203</v>
      </c>
      <c r="B306" t="s">
        <v>381</v>
      </c>
      <c r="C306" t="s">
        <v>103</v>
      </c>
      <c r="D306" s="1">
        <v>3958141</v>
      </c>
      <c r="E306">
        <v>0</v>
      </c>
      <c r="F306" s="1">
        <f t="shared" si="8"/>
        <v>3958141</v>
      </c>
      <c r="G306" s="2">
        <v>866058.19</v>
      </c>
      <c r="H306">
        <v>460.48</v>
      </c>
      <c r="I306" s="13">
        <v>8595.68</v>
      </c>
      <c r="J306" s="13">
        <f t="shared" si="9"/>
        <v>10476.457587734536</v>
      </c>
    </row>
    <row r="307" spans="1:10" x14ac:dyDescent="0.25">
      <c r="A307">
        <v>45468</v>
      </c>
      <c r="B307" t="s">
        <v>382</v>
      </c>
      <c r="C307" t="s">
        <v>48</v>
      </c>
      <c r="D307" s="1">
        <v>5988628</v>
      </c>
      <c r="E307" s="1">
        <v>1774266</v>
      </c>
      <c r="F307" s="1">
        <f t="shared" si="8"/>
        <v>7762894</v>
      </c>
      <c r="G307" s="2">
        <v>5147248.76</v>
      </c>
      <c r="H307" s="2">
        <v>1090.5999999999999</v>
      </c>
      <c r="I307" s="13">
        <v>7118</v>
      </c>
      <c r="J307" s="13">
        <f t="shared" si="9"/>
        <v>11837.651531267193</v>
      </c>
    </row>
    <row r="308" spans="1:10" x14ac:dyDescent="0.25">
      <c r="A308">
        <v>49874</v>
      </c>
      <c r="B308" t="s">
        <v>383</v>
      </c>
      <c r="C308" t="s">
        <v>28</v>
      </c>
      <c r="D308" s="1">
        <v>10309712</v>
      </c>
      <c r="E308">
        <v>0</v>
      </c>
      <c r="F308" s="1">
        <f t="shared" si="8"/>
        <v>10309712</v>
      </c>
      <c r="G308" s="2">
        <v>14278983.77</v>
      </c>
      <c r="H308" s="2">
        <v>2820.94</v>
      </c>
      <c r="I308" s="13">
        <v>3654.71</v>
      </c>
      <c r="J308" s="13">
        <f t="shared" si="9"/>
        <v>8716.4901663984347</v>
      </c>
    </row>
    <row r="309" spans="1:10" x14ac:dyDescent="0.25">
      <c r="A309">
        <v>44271</v>
      </c>
      <c r="B309" t="s">
        <v>384</v>
      </c>
      <c r="C309" t="s">
        <v>163</v>
      </c>
      <c r="D309" s="1">
        <v>35703957</v>
      </c>
      <c r="E309">
        <v>0</v>
      </c>
      <c r="F309" s="1">
        <f t="shared" si="8"/>
        <v>35703957</v>
      </c>
      <c r="G309" s="2">
        <v>12657013.16</v>
      </c>
      <c r="H309" s="2">
        <v>4509.53</v>
      </c>
      <c r="I309" s="13">
        <v>7917.45</v>
      </c>
      <c r="J309" s="13">
        <f t="shared" si="9"/>
        <v>10724.170847072755</v>
      </c>
    </row>
    <row r="310" spans="1:10" x14ac:dyDescent="0.25">
      <c r="A310">
        <v>48330</v>
      </c>
      <c r="B310" t="s">
        <v>385</v>
      </c>
      <c r="C310" t="s">
        <v>55</v>
      </c>
      <c r="D310" s="1">
        <v>1190677</v>
      </c>
      <c r="E310">
        <v>0</v>
      </c>
      <c r="F310" s="1">
        <f t="shared" si="8"/>
        <v>1190677</v>
      </c>
      <c r="G310" s="2">
        <v>2108736.94</v>
      </c>
      <c r="H310">
        <v>272.7</v>
      </c>
      <c r="I310" s="13">
        <v>4366.25</v>
      </c>
      <c r="J310" s="13">
        <f t="shared" si="9"/>
        <v>12099.061019435278</v>
      </c>
    </row>
    <row r="311" spans="1:10" x14ac:dyDescent="0.25">
      <c r="A311">
        <v>49445</v>
      </c>
      <c r="B311" t="s">
        <v>386</v>
      </c>
      <c r="C311" t="s">
        <v>172</v>
      </c>
      <c r="D311" s="1">
        <v>3623952</v>
      </c>
      <c r="E311">
        <v>0</v>
      </c>
      <c r="F311" s="1">
        <f t="shared" si="8"/>
        <v>3623952</v>
      </c>
      <c r="G311" s="2">
        <v>2708376.4</v>
      </c>
      <c r="H311">
        <v>524.66</v>
      </c>
      <c r="I311" s="13">
        <v>6907.24</v>
      </c>
      <c r="J311" s="13">
        <f t="shared" si="9"/>
        <v>12069.394274387223</v>
      </c>
    </row>
    <row r="312" spans="1:10" x14ac:dyDescent="0.25">
      <c r="A312">
        <v>47639</v>
      </c>
      <c r="B312" t="s">
        <v>387</v>
      </c>
      <c r="C312" t="s">
        <v>113</v>
      </c>
      <c r="D312" s="1">
        <v>2871302</v>
      </c>
      <c r="E312">
        <v>0</v>
      </c>
      <c r="F312" s="1">
        <f t="shared" si="8"/>
        <v>2871302</v>
      </c>
      <c r="G312" s="2">
        <v>10252319.789999999</v>
      </c>
      <c r="H312" s="2">
        <v>1211.1600000000001</v>
      </c>
      <c r="I312" s="13">
        <v>2370.6999999999998</v>
      </c>
      <c r="J312" s="13">
        <f t="shared" si="9"/>
        <v>10835.58059215958</v>
      </c>
    </row>
    <row r="313" spans="1:10" x14ac:dyDescent="0.25">
      <c r="A313">
        <v>48702</v>
      </c>
      <c r="B313" t="s">
        <v>388</v>
      </c>
      <c r="C313" t="s">
        <v>118</v>
      </c>
      <c r="D313" s="1">
        <v>10643006</v>
      </c>
      <c r="E313">
        <v>0</v>
      </c>
      <c r="F313" s="1">
        <f t="shared" si="8"/>
        <v>10643006</v>
      </c>
      <c r="G313" s="2">
        <v>25775219</v>
      </c>
      <c r="H313" s="2">
        <v>3403.83</v>
      </c>
      <c r="I313" s="13">
        <v>3126.77</v>
      </c>
      <c r="J313" s="13">
        <f t="shared" si="9"/>
        <v>10699.190323841085</v>
      </c>
    </row>
    <row r="314" spans="1:10" x14ac:dyDescent="0.25">
      <c r="A314">
        <v>44289</v>
      </c>
      <c r="B314" t="s">
        <v>389</v>
      </c>
      <c r="C314" t="s">
        <v>163</v>
      </c>
      <c r="D314" s="1">
        <v>15607644</v>
      </c>
      <c r="E314">
        <v>0</v>
      </c>
      <c r="F314" s="1">
        <f t="shared" si="8"/>
        <v>15607644</v>
      </c>
      <c r="G314" s="2">
        <v>2653125.12</v>
      </c>
      <c r="H314" s="2">
        <v>1467.23</v>
      </c>
      <c r="I314" s="13">
        <v>10637.49</v>
      </c>
      <c r="J314" s="13">
        <f t="shared" si="9"/>
        <v>12445.74410283323</v>
      </c>
    </row>
    <row r="315" spans="1:10" x14ac:dyDescent="0.25">
      <c r="A315">
        <v>46128</v>
      </c>
      <c r="B315" t="s">
        <v>390</v>
      </c>
      <c r="C315" t="s">
        <v>237</v>
      </c>
      <c r="D315" s="1">
        <v>4801870</v>
      </c>
      <c r="E315" s="1">
        <v>905108</v>
      </c>
      <c r="F315" s="1">
        <f t="shared" si="8"/>
        <v>5706978</v>
      </c>
      <c r="G315" s="2">
        <v>7722483.46</v>
      </c>
      <c r="H315" s="2">
        <v>1482.76</v>
      </c>
      <c r="I315" s="13">
        <v>3848.89</v>
      </c>
      <c r="J315" s="13">
        <f t="shared" si="9"/>
        <v>9057.0702338881547</v>
      </c>
    </row>
    <row r="316" spans="1:10" x14ac:dyDescent="0.25">
      <c r="A316">
        <v>47886</v>
      </c>
      <c r="B316" t="s">
        <v>390</v>
      </c>
      <c r="C316" t="s">
        <v>258</v>
      </c>
      <c r="D316" s="1">
        <v>9852231</v>
      </c>
      <c r="E316">
        <v>0</v>
      </c>
      <c r="F316" s="1">
        <f t="shared" si="8"/>
        <v>9852231</v>
      </c>
      <c r="G316" s="2">
        <v>12980078.470000001</v>
      </c>
      <c r="H316" s="2">
        <v>2715.28</v>
      </c>
      <c r="I316" s="13">
        <v>3628.44</v>
      </c>
      <c r="J316" s="13">
        <f t="shared" si="9"/>
        <v>8408.8232042367636</v>
      </c>
    </row>
    <row r="317" spans="1:10" x14ac:dyDescent="0.25">
      <c r="A317">
        <v>49452</v>
      </c>
      <c r="B317" t="s">
        <v>390</v>
      </c>
      <c r="C317" t="s">
        <v>172</v>
      </c>
      <c r="D317" s="1">
        <v>11367934</v>
      </c>
      <c r="E317">
        <v>0</v>
      </c>
      <c r="F317" s="1">
        <f t="shared" si="8"/>
        <v>11367934</v>
      </c>
      <c r="G317" s="2">
        <v>16772717.16</v>
      </c>
      <c r="H317" s="2">
        <v>3301.98</v>
      </c>
      <c r="I317" s="13">
        <v>3442.76</v>
      </c>
      <c r="J317" s="13">
        <f t="shared" si="9"/>
        <v>8522.3566345041454</v>
      </c>
    </row>
    <row r="318" spans="1:10" x14ac:dyDescent="0.25">
      <c r="A318">
        <v>48272</v>
      </c>
      <c r="B318" t="s">
        <v>391</v>
      </c>
      <c r="C318" t="s">
        <v>339</v>
      </c>
      <c r="D318" s="1">
        <v>8063550</v>
      </c>
      <c r="E318">
        <v>0</v>
      </c>
      <c r="F318" s="1">
        <f t="shared" si="8"/>
        <v>8063550</v>
      </c>
      <c r="G318" s="2">
        <v>4908152.8099999996</v>
      </c>
      <c r="H318" s="2">
        <v>1275.8499999999999</v>
      </c>
      <c r="I318" s="13">
        <v>6320.14</v>
      </c>
      <c r="J318" s="13">
        <f t="shared" si="9"/>
        <v>10167.106485872164</v>
      </c>
    </row>
    <row r="319" spans="1:10" x14ac:dyDescent="0.25">
      <c r="A319">
        <v>442</v>
      </c>
      <c r="B319" t="s">
        <v>392</v>
      </c>
      <c r="C319" t="s">
        <v>393</v>
      </c>
      <c r="D319" s="1">
        <v>7971650</v>
      </c>
      <c r="E319">
        <v>0</v>
      </c>
      <c r="F319" s="1">
        <f t="shared" si="8"/>
        <v>7971650</v>
      </c>
      <c r="G319" s="2">
        <v>1732980.49</v>
      </c>
      <c r="H319">
        <v>871.93</v>
      </c>
      <c r="I319" s="13">
        <v>9142.5300000000007</v>
      </c>
      <c r="J319" s="13">
        <f t="shared" si="9"/>
        <v>11130.056873831616</v>
      </c>
    </row>
    <row r="320" spans="1:10" x14ac:dyDescent="0.25">
      <c r="A320">
        <v>50005</v>
      </c>
      <c r="B320" t="s">
        <v>392</v>
      </c>
      <c r="C320" t="s">
        <v>22</v>
      </c>
      <c r="D320" s="1">
        <v>9624105</v>
      </c>
      <c r="E320">
        <v>0</v>
      </c>
      <c r="F320" s="1">
        <f t="shared" si="8"/>
        <v>9624105</v>
      </c>
      <c r="G320" s="2">
        <v>4857119.16</v>
      </c>
      <c r="H320" s="2">
        <v>1272.3</v>
      </c>
      <c r="I320" s="13">
        <v>7564.34</v>
      </c>
      <c r="J320" s="13">
        <f t="shared" si="9"/>
        <v>11381.925772223532</v>
      </c>
    </row>
    <row r="321" spans="1:10" x14ac:dyDescent="0.25">
      <c r="A321">
        <v>44297</v>
      </c>
      <c r="B321" t="s">
        <v>394</v>
      </c>
      <c r="C321" t="s">
        <v>172</v>
      </c>
      <c r="D321" s="1">
        <v>18870235</v>
      </c>
      <c r="E321">
        <v>0</v>
      </c>
      <c r="F321" s="1">
        <f t="shared" si="8"/>
        <v>18870235</v>
      </c>
      <c r="G321" s="2">
        <v>34675931.469999999</v>
      </c>
      <c r="H321" s="2">
        <v>4808.66</v>
      </c>
      <c r="I321" s="13">
        <v>3924.22</v>
      </c>
      <c r="J321" s="13">
        <f t="shared" si="9"/>
        <v>11135.361300237488</v>
      </c>
    </row>
    <row r="322" spans="1:10" x14ac:dyDescent="0.25">
      <c r="A322">
        <v>44305</v>
      </c>
      <c r="B322" t="s">
        <v>395</v>
      </c>
      <c r="C322" t="s">
        <v>67</v>
      </c>
      <c r="D322" s="1">
        <v>15804476</v>
      </c>
      <c r="E322">
        <v>0</v>
      </c>
      <c r="F322" s="1">
        <f t="shared" si="8"/>
        <v>15804476</v>
      </c>
      <c r="G322" s="2">
        <v>23039085.359999999</v>
      </c>
      <c r="H322" s="2">
        <v>4232.63</v>
      </c>
      <c r="I322" s="13">
        <v>3733.96</v>
      </c>
      <c r="J322" s="13">
        <f t="shared" si="9"/>
        <v>9177.1691265241698</v>
      </c>
    </row>
    <row r="323" spans="1:10" x14ac:dyDescent="0.25">
      <c r="A323">
        <v>45831</v>
      </c>
      <c r="B323" t="s">
        <v>396</v>
      </c>
      <c r="C323" t="s">
        <v>48</v>
      </c>
      <c r="D323" s="1">
        <v>3398501</v>
      </c>
      <c r="E323">
        <v>0</v>
      </c>
      <c r="F323" s="1">
        <f t="shared" si="8"/>
        <v>3398501</v>
      </c>
      <c r="G323" s="2">
        <v>4592520.07</v>
      </c>
      <c r="H323">
        <v>933.2</v>
      </c>
      <c r="I323" s="13">
        <v>3641.77</v>
      </c>
      <c r="J323" s="13">
        <f t="shared" si="9"/>
        <v>8563.0315795113584</v>
      </c>
    </row>
    <row r="324" spans="1:10" x14ac:dyDescent="0.25">
      <c r="A324">
        <v>50211</v>
      </c>
      <c r="B324" t="s">
        <v>397</v>
      </c>
      <c r="C324" t="s">
        <v>103</v>
      </c>
      <c r="D324" s="1">
        <v>3099178</v>
      </c>
      <c r="E324">
        <v>0</v>
      </c>
      <c r="F324" s="1">
        <f t="shared" si="8"/>
        <v>3099178</v>
      </c>
      <c r="G324" s="2">
        <v>5024761.54</v>
      </c>
      <c r="H324">
        <v>744.56</v>
      </c>
      <c r="I324" s="13">
        <v>4162.43</v>
      </c>
      <c r="J324" s="13">
        <f t="shared" si="9"/>
        <v>10911.060948748254</v>
      </c>
    </row>
    <row r="325" spans="1:10" x14ac:dyDescent="0.25">
      <c r="A325">
        <v>46805</v>
      </c>
      <c r="B325" t="s">
        <v>398</v>
      </c>
      <c r="C325" t="s">
        <v>239</v>
      </c>
      <c r="D325" s="1">
        <v>6874889</v>
      </c>
      <c r="E325">
        <v>0</v>
      </c>
      <c r="F325" s="1">
        <f t="shared" si="8"/>
        <v>6874889</v>
      </c>
      <c r="G325" s="2">
        <v>4213977.05</v>
      </c>
      <c r="H325" s="2">
        <v>1055.47</v>
      </c>
      <c r="I325" s="13">
        <v>6513.58</v>
      </c>
      <c r="J325" s="13">
        <f t="shared" si="9"/>
        <v>10506.09306754337</v>
      </c>
    </row>
    <row r="326" spans="1:10" x14ac:dyDescent="0.25">
      <c r="A326">
        <v>44313</v>
      </c>
      <c r="B326" t="s">
        <v>399</v>
      </c>
      <c r="C326" t="s">
        <v>163</v>
      </c>
      <c r="D326" s="1">
        <v>20581641</v>
      </c>
      <c r="E326">
        <v>0</v>
      </c>
      <c r="F326" s="1">
        <f t="shared" si="8"/>
        <v>20581641</v>
      </c>
      <c r="G326" s="2">
        <v>3137440.46</v>
      </c>
      <c r="H326" s="2">
        <v>1749.07</v>
      </c>
      <c r="I326" s="13">
        <v>11767.19</v>
      </c>
      <c r="J326" s="13">
        <f t="shared" si="9"/>
        <v>13560.967519881995</v>
      </c>
    </row>
    <row r="327" spans="1:10" x14ac:dyDescent="0.25">
      <c r="A327">
        <v>44321</v>
      </c>
      <c r="B327" t="s">
        <v>400</v>
      </c>
      <c r="C327" t="s">
        <v>80</v>
      </c>
      <c r="D327" s="1">
        <v>14697909</v>
      </c>
      <c r="E327">
        <v>0</v>
      </c>
      <c r="F327" s="1">
        <f t="shared" si="8"/>
        <v>14697909</v>
      </c>
      <c r="G327" s="2">
        <v>8929299.1999999993</v>
      </c>
      <c r="H327" s="2">
        <v>2686.74</v>
      </c>
      <c r="I327" s="13">
        <v>5470.54</v>
      </c>
      <c r="J327" s="13">
        <f t="shared" si="9"/>
        <v>8794.0061933793368</v>
      </c>
    </row>
    <row r="328" spans="1:10" x14ac:dyDescent="0.25">
      <c r="A328">
        <v>44339</v>
      </c>
      <c r="B328" t="s">
        <v>401</v>
      </c>
      <c r="C328" t="s">
        <v>242</v>
      </c>
      <c r="D328" s="1">
        <v>10568162</v>
      </c>
      <c r="E328">
        <v>0</v>
      </c>
      <c r="F328" s="1">
        <f t="shared" si="8"/>
        <v>10568162</v>
      </c>
      <c r="G328" s="2">
        <v>39409222.210000001</v>
      </c>
      <c r="H328" s="2">
        <v>5084.3500000000004</v>
      </c>
      <c r="I328" s="13">
        <v>2078.5700000000002</v>
      </c>
      <c r="J328" s="13">
        <f t="shared" si="9"/>
        <v>9829.6506357744838</v>
      </c>
    </row>
    <row r="329" spans="1:10" x14ac:dyDescent="0.25">
      <c r="A329">
        <v>48553</v>
      </c>
      <c r="B329" t="s">
        <v>402</v>
      </c>
      <c r="C329" t="s">
        <v>149</v>
      </c>
      <c r="D329" s="1">
        <v>3587342</v>
      </c>
      <c r="E329">
        <v>0</v>
      </c>
      <c r="F329" s="1">
        <f t="shared" si="8"/>
        <v>3587342</v>
      </c>
      <c r="G329" s="2">
        <v>4951132</v>
      </c>
      <c r="H329">
        <v>822.46</v>
      </c>
      <c r="I329" s="13">
        <v>4361.72</v>
      </c>
      <c r="J329" s="13">
        <f t="shared" si="9"/>
        <v>10381.628285874085</v>
      </c>
    </row>
    <row r="330" spans="1:10" x14ac:dyDescent="0.25">
      <c r="A330">
        <v>49882</v>
      </c>
      <c r="B330" t="s">
        <v>403</v>
      </c>
      <c r="C330" t="s">
        <v>28</v>
      </c>
      <c r="D330" s="1">
        <v>9415523</v>
      </c>
      <c r="E330">
        <v>0</v>
      </c>
      <c r="F330" s="1">
        <f t="shared" si="8"/>
        <v>9415523</v>
      </c>
      <c r="G330" s="2">
        <v>9424129.7599999998</v>
      </c>
      <c r="H330" s="2">
        <v>2189.44</v>
      </c>
      <c r="I330" s="13">
        <v>4300.43</v>
      </c>
      <c r="J330" s="13">
        <f t="shared" si="9"/>
        <v>8604.7814783688973</v>
      </c>
    </row>
    <row r="331" spans="1:10" x14ac:dyDescent="0.25">
      <c r="A331">
        <v>44347</v>
      </c>
      <c r="B331" t="s">
        <v>404</v>
      </c>
      <c r="C331" t="s">
        <v>62</v>
      </c>
      <c r="D331" s="1">
        <v>2992730</v>
      </c>
      <c r="E331">
        <v>0</v>
      </c>
      <c r="F331" s="1">
        <f t="shared" si="8"/>
        <v>2992730</v>
      </c>
      <c r="G331" s="2">
        <v>9830903.8200000003</v>
      </c>
      <c r="H331" s="2">
        <v>1359.16</v>
      </c>
      <c r="I331" s="13">
        <v>2201.9</v>
      </c>
      <c r="J331" s="13">
        <f t="shared" si="9"/>
        <v>9434.969996174108</v>
      </c>
    </row>
    <row r="332" spans="1:10" x14ac:dyDescent="0.25">
      <c r="A332">
        <v>45476</v>
      </c>
      <c r="B332" t="s">
        <v>405</v>
      </c>
      <c r="C332" t="s">
        <v>249</v>
      </c>
      <c r="D332" s="1">
        <v>25634935</v>
      </c>
      <c r="E332">
        <v>0</v>
      </c>
      <c r="F332" s="1">
        <f t="shared" si="8"/>
        <v>25634935</v>
      </c>
      <c r="G332" s="2">
        <v>19383877.449999999</v>
      </c>
      <c r="H332" s="2">
        <v>5243.13</v>
      </c>
      <c r="I332" s="13">
        <v>4889.24</v>
      </c>
      <c r="J332" s="13">
        <f t="shared" si="9"/>
        <v>8586.2476135438192</v>
      </c>
    </row>
    <row r="333" spans="1:10" x14ac:dyDescent="0.25">
      <c r="A333">
        <v>50450</v>
      </c>
      <c r="B333" t="s">
        <v>406</v>
      </c>
      <c r="C333" t="s">
        <v>145</v>
      </c>
      <c r="D333" s="1">
        <v>63544811</v>
      </c>
      <c r="E333">
        <v>0</v>
      </c>
      <c r="F333" s="1">
        <f t="shared" ref="F333:F396" si="10">D333+E333</f>
        <v>63544811</v>
      </c>
      <c r="G333" s="2">
        <v>33635058.140000001</v>
      </c>
      <c r="H333" s="2">
        <v>10138.59</v>
      </c>
      <c r="I333" s="13">
        <v>6267.62</v>
      </c>
      <c r="J333" s="13">
        <f t="shared" ref="J333:J396" si="11">(F333+G333)/H333</f>
        <v>9585.1463704519065</v>
      </c>
    </row>
    <row r="334" spans="1:10" x14ac:dyDescent="0.25">
      <c r="A334">
        <v>44354</v>
      </c>
      <c r="B334" t="s">
        <v>407</v>
      </c>
      <c r="C334" t="s">
        <v>28</v>
      </c>
      <c r="D334" s="1">
        <v>17094815</v>
      </c>
      <c r="E334" s="1">
        <v>13366</v>
      </c>
      <c r="F334" s="1">
        <f t="shared" si="10"/>
        <v>17108181</v>
      </c>
      <c r="G334" s="2">
        <v>26112098.809999999</v>
      </c>
      <c r="H334" s="2">
        <v>4191.78</v>
      </c>
      <c r="I334" s="13">
        <v>4081.36</v>
      </c>
      <c r="J334" s="13">
        <f t="shared" si="11"/>
        <v>10310.722368540335</v>
      </c>
    </row>
    <row r="335" spans="1:10" x14ac:dyDescent="0.25">
      <c r="A335">
        <v>50153</v>
      </c>
      <c r="B335" t="s">
        <v>408</v>
      </c>
      <c r="C335" t="s">
        <v>103</v>
      </c>
      <c r="D335" s="1">
        <v>6003687</v>
      </c>
      <c r="E335">
        <v>0</v>
      </c>
      <c r="F335" s="1">
        <f t="shared" si="10"/>
        <v>6003687</v>
      </c>
      <c r="G335" s="2">
        <v>2432370.61</v>
      </c>
      <c r="H335">
        <v>746.8</v>
      </c>
      <c r="I335" s="13">
        <v>8039.22</v>
      </c>
      <c r="J335" s="13">
        <f t="shared" si="11"/>
        <v>11296.274250133905</v>
      </c>
    </row>
    <row r="336" spans="1:10" x14ac:dyDescent="0.25">
      <c r="A336">
        <v>44362</v>
      </c>
      <c r="B336" t="s">
        <v>409</v>
      </c>
      <c r="C336" t="s">
        <v>38</v>
      </c>
      <c r="D336" s="1">
        <v>22348105</v>
      </c>
      <c r="E336">
        <v>0</v>
      </c>
      <c r="F336" s="1">
        <f t="shared" si="10"/>
        <v>22348105</v>
      </c>
      <c r="G336" s="2">
        <v>5133391.93</v>
      </c>
      <c r="H336" s="2">
        <v>2448.44</v>
      </c>
      <c r="I336" s="13">
        <v>9127.49</v>
      </c>
      <c r="J336" s="13">
        <f t="shared" si="11"/>
        <v>11224.084286321086</v>
      </c>
    </row>
    <row r="337" spans="1:10" x14ac:dyDescent="0.25">
      <c r="A337">
        <v>44370</v>
      </c>
      <c r="B337" t="s">
        <v>410</v>
      </c>
      <c r="C337" t="s">
        <v>67</v>
      </c>
      <c r="D337" s="1">
        <v>58363197</v>
      </c>
      <c r="E337">
        <v>0</v>
      </c>
      <c r="F337" s="1">
        <f t="shared" si="10"/>
        <v>58363197</v>
      </c>
      <c r="G337" s="2">
        <v>2670481.2799999998</v>
      </c>
      <c r="H337" s="2">
        <v>3823.11</v>
      </c>
      <c r="I337" s="13">
        <v>15265.9</v>
      </c>
      <c r="J337" s="13">
        <f t="shared" si="11"/>
        <v>15964.405491863954</v>
      </c>
    </row>
    <row r="338" spans="1:10" x14ac:dyDescent="0.25">
      <c r="A338">
        <v>48850</v>
      </c>
      <c r="B338" t="s">
        <v>411</v>
      </c>
      <c r="C338" t="s">
        <v>227</v>
      </c>
      <c r="D338" s="1">
        <v>4070043</v>
      </c>
      <c r="E338">
        <v>0</v>
      </c>
      <c r="F338" s="1">
        <f t="shared" si="10"/>
        <v>4070043</v>
      </c>
      <c r="G338" s="2">
        <v>11961407.83</v>
      </c>
      <c r="H338" s="2">
        <v>1780.47</v>
      </c>
      <c r="I338" s="13">
        <v>2285.94</v>
      </c>
      <c r="J338" s="13">
        <f t="shared" si="11"/>
        <v>9004.0555752132859</v>
      </c>
    </row>
    <row r="339" spans="1:10" x14ac:dyDescent="0.25">
      <c r="A339">
        <v>47456</v>
      </c>
      <c r="B339" t="s">
        <v>412</v>
      </c>
      <c r="C339" t="s">
        <v>42</v>
      </c>
      <c r="D339" s="1">
        <v>2467241</v>
      </c>
      <c r="E339" s="1">
        <v>1187746</v>
      </c>
      <c r="F339" s="1">
        <f t="shared" si="10"/>
        <v>3654987</v>
      </c>
      <c r="G339" s="2">
        <v>4332484.42</v>
      </c>
      <c r="H339">
        <v>722.63</v>
      </c>
      <c r="I339" s="13">
        <v>5057.8900000000003</v>
      </c>
      <c r="J339" s="13">
        <f t="shared" si="11"/>
        <v>11053.334929355271</v>
      </c>
    </row>
    <row r="340" spans="1:10" x14ac:dyDescent="0.25">
      <c r="A340">
        <v>50229</v>
      </c>
      <c r="B340" t="s">
        <v>413</v>
      </c>
      <c r="C340" t="s">
        <v>103</v>
      </c>
      <c r="D340" s="1">
        <v>1899131</v>
      </c>
      <c r="E340">
        <v>0</v>
      </c>
      <c r="F340" s="1">
        <f t="shared" si="10"/>
        <v>1899131</v>
      </c>
      <c r="G340" s="2">
        <v>5329127.63</v>
      </c>
      <c r="H340">
        <v>676.58</v>
      </c>
      <c r="I340" s="13">
        <v>2806.96</v>
      </c>
      <c r="J340" s="13">
        <f t="shared" si="11"/>
        <v>10683.523943953413</v>
      </c>
    </row>
    <row r="341" spans="1:10" x14ac:dyDescent="0.25">
      <c r="A341">
        <v>45484</v>
      </c>
      <c r="B341" t="s">
        <v>414</v>
      </c>
      <c r="C341" t="s">
        <v>294</v>
      </c>
      <c r="D341" s="1">
        <v>2510631</v>
      </c>
      <c r="E341" s="1">
        <v>1519861</v>
      </c>
      <c r="F341" s="1">
        <f t="shared" si="10"/>
        <v>4030492</v>
      </c>
      <c r="G341" s="2">
        <v>5091308.4000000004</v>
      </c>
      <c r="H341">
        <v>820.41</v>
      </c>
      <c r="I341" s="13">
        <v>4912.78</v>
      </c>
      <c r="J341" s="13">
        <f t="shared" si="11"/>
        <v>11118.587535500543</v>
      </c>
    </row>
    <row r="342" spans="1:10" x14ac:dyDescent="0.25">
      <c r="A342">
        <v>44388</v>
      </c>
      <c r="B342" t="s">
        <v>415</v>
      </c>
      <c r="C342" t="s">
        <v>96</v>
      </c>
      <c r="D342" s="1">
        <v>57453553</v>
      </c>
      <c r="E342">
        <v>0</v>
      </c>
      <c r="F342" s="1">
        <f t="shared" si="10"/>
        <v>57453553</v>
      </c>
      <c r="G342" s="2">
        <v>18031270.739999998</v>
      </c>
      <c r="H342" s="2">
        <v>6729.02</v>
      </c>
      <c r="I342" s="13">
        <v>8538.18</v>
      </c>
      <c r="J342" s="13">
        <f t="shared" si="11"/>
        <v>11217.803445375403</v>
      </c>
    </row>
    <row r="343" spans="1:10" x14ac:dyDescent="0.25">
      <c r="A343">
        <v>48520</v>
      </c>
      <c r="B343" t="s">
        <v>416</v>
      </c>
      <c r="C343" t="s">
        <v>231</v>
      </c>
      <c r="D343" s="1">
        <v>3107248</v>
      </c>
      <c r="E343">
        <v>0</v>
      </c>
      <c r="F343" s="1">
        <f t="shared" si="10"/>
        <v>3107248</v>
      </c>
      <c r="G343" s="2">
        <v>16565809.880000001</v>
      </c>
      <c r="H343" s="2">
        <v>1854.54</v>
      </c>
      <c r="I343" s="13">
        <v>1675.48</v>
      </c>
      <c r="J343" s="13">
        <f t="shared" si="11"/>
        <v>10608.052606037078</v>
      </c>
    </row>
    <row r="344" spans="1:10" x14ac:dyDescent="0.25">
      <c r="A344">
        <v>45492</v>
      </c>
      <c r="B344" t="s">
        <v>417</v>
      </c>
      <c r="C344" t="s">
        <v>258</v>
      </c>
      <c r="D344" s="1">
        <v>68950647</v>
      </c>
      <c r="E344">
        <v>0</v>
      </c>
      <c r="F344" s="1">
        <f t="shared" si="10"/>
        <v>68950647</v>
      </c>
      <c r="G344" s="2">
        <v>15776900.92</v>
      </c>
      <c r="H344" s="2">
        <v>7772.47</v>
      </c>
      <c r="I344" s="13">
        <v>8871.14</v>
      </c>
      <c r="J344" s="13">
        <f t="shared" si="11"/>
        <v>10900.981016330716</v>
      </c>
    </row>
    <row r="345" spans="1:10" x14ac:dyDescent="0.25">
      <c r="A345">
        <v>48629</v>
      </c>
      <c r="B345" t="s">
        <v>418</v>
      </c>
      <c r="C345" t="s">
        <v>89</v>
      </c>
      <c r="D345" s="1">
        <v>4920944</v>
      </c>
      <c r="E345" s="1">
        <v>3078438</v>
      </c>
      <c r="F345" s="1">
        <f t="shared" si="10"/>
        <v>7999382</v>
      </c>
      <c r="G345" s="2">
        <v>4807665.43</v>
      </c>
      <c r="H345" s="2">
        <v>1267.28</v>
      </c>
      <c r="I345" s="13">
        <v>6312.25</v>
      </c>
      <c r="J345" s="13">
        <f t="shared" si="11"/>
        <v>10105.933519032889</v>
      </c>
    </row>
    <row r="346" spans="1:10" x14ac:dyDescent="0.25">
      <c r="A346">
        <v>46920</v>
      </c>
      <c r="B346" t="s">
        <v>419</v>
      </c>
      <c r="C346" t="s">
        <v>420</v>
      </c>
      <c r="D346" s="1">
        <v>15973804</v>
      </c>
      <c r="E346">
        <v>0</v>
      </c>
      <c r="F346" s="1">
        <f t="shared" si="10"/>
        <v>15973804</v>
      </c>
      <c r="G346" s="2">
        <v>10571865.9</v>
      </c>
      <c r="H346" s="2">
        <v>2438.83</v>
      </c>
      <c r="I346" s="13">
        <v>6549.78</v>
      </c>
      <c r="J346" s="13">
        <f t="shared" si="11"/>
        <v>10884.592160995231</v>
      </c>
    </row>
    <row r="347" spans="1:10" x14ac:dyDescent="0.25">
      <c r="A347">
        <v>44396</v>
      </c>
      <c r="B347" t="s">
        <v>421</v>
      </c>
      <c r="C347" t="s">
        <v>118</v>
      </c>
      <c r="D347" s="1">
        <v>34960384</v>
      </c>
      <c r="E347">
        <v>0</v>
      </c>
      <c r="F347" s="1">
        <f t="shared" si="10"/>
        <v>34960384</v>
      </c>
      <c r="G347" s="2">
        <v>14222109.93</v>
      </c>
      <c r="H347" s="2">
        <v>5350.89</v>
      </c>
      <c r="I347" s="13">
        <v>6533.56</v>
      </c>
      <c r="J347" s="13">
        <f t="shared" si="11"/>
        <v>9191.4604729306702</v>
      </c>
    </row>
    <row r="348" spans="1:10" x14ac:dyDescent="0.25">
      <c r="A348">
        <v>48959</v>
      </c>
      <c r="B348" t="s">
        <v>422</v>
      </c>
      <c r="C348" t="s">
        <v>83</v>
      </c>
      <c r="D348" s="1">
        <v>309525</v>
      </c>
      <c r="E348">
        <v>0</v>
      </c>
      <c r="F348" s="1">
        <f t="shared" si="10"/>
        <v>309525</v>
      </c>
      <c r="G348">
        <v>0</v>
      </c>
      <c r="H348">
        <v>0</v>
      </c>
      <c r="I348" s="12">
        <v>0</v>
      </c>
      <c r="J348" s="13" t="e">
        <f t="shared" si="11"/>
        <v>#DIV/0!</v>
      </c>
    </row>
    <row r="349" spans="1:10" x14ac:dyDescent="0.25">
      <c r="A349">
        <v>44404</v>
      </c>
      <c r="B349" t="s">
        <v>423</v>
      </c>
      <c r="C349" t="s">
        <v>237</v>
      </c>
      <c r="D349" s="1">
        <v>31541918</v>
      </c>
      <c r="E349">
        <v>0</v>
      </c>
      <c r="F349" s="1">
        <f t="shared" si="10"/>
        <v>31541918</v>
      </c>
      <c r="G349" s="2">
        <v>34883255.399999999</v>
      </c>
      <c r="H349" s="2">
        <v>7161.51</v>
      </c>
      <c r="I349" s="13">
        <v>4404.37</v>
      </c>
      <c r="J349" s="13">
        <f t="shared" si="11"/>
        <v>9275.3027503976118</v>
      </c>
    </row>
    <row r="350" spans="1:10" x14ac:dyDescent="0.25">
      <c r="A350">
        <v>48173</v>
      </c>
      <c r="B350" t="s">
        <v>424</v>
      </c>
      <c r="C350" t="s">
        <v>32</v>
      </c>
      <c r="D350" s="1">
        <v>18201298</v>
      </c>
      <c r="E350">
        <v>0</v>
      </c>
      <c r="F350" s="1">
        <f t="shared" si="10"/>
        <v>18201298</v>
      </c>
      <c r="G350" s="2">
        <v>10628918.59</v>
      </c>
      <c r="H350" s="2">
        <v>2759.59</v>
      </c>
      <c r="I350" s="13">
        <v>6595.65</v>
      </c>
      <c r="J350" s="13">
        <f t="shared" si="11"/>
        <v>10447.282599951441</v>
      </c>
    </row>
    <row r="351" spans="1:10" x14ac:dyDescent="0.25">
      <c r="A351">
        <v>45500</v>
      </c>
      <c r="B351" t="s">
        <v>425</v>
      </c>
      <c r="C351" t="s">
        <v>64</v>
      </c>
      <c r="D351" s="1">
        <v>42315083</v>
      </c>
      <c r="E351">
        <v>0</v>
      </c>
      <c r="F351" s="1">
        <f t="shared" si="10"/>
        <v>42315083</v>
      </c>
      <c r="G351" s="2">
        <v>20559129.82</v>
      </c>
      <c r="H351" s="2">
        <v>6237.34</v>
      </c>
      <c r="I351" s="13">
        <v>6784.16</v>
      </c>
      <c r="J351" s="13">
        <f t="shared" si="11"/>
        <v>10080.292692077071</v>
      </c>
    </row>
    <row r="352" spans="1:10" x14ac:dyDescent="0.25">
      <c r="A352">
        <v>50633</v>
      </c>
      <c r="B352" t="s">
        <v>426</v>
      </c>
      <c r="C352" t="s">
        <v>123</v>
      </c>
      <c r="D352" s="1">
        <v>2110456</v>
      </c>
      <c r="E352" s="1">
        <v>668362</v>
      </c>
      <c r="F352" s="1">
        <f t="shared" si="10"/>
        <v>2778818</v>
      </c>
      <c r="G352" s="2">
        <v>4009448.12</v>
      </c>
      <c r="H352">
        <v>551.01</v>
      </c>
      <c r="I352" s="13">
        <v>5043.1400000000003</v>
      </c>
      <c r="J352" s="13">
        <f t="shared" si="11"/>
        <v>12319.678626522205</v>
      </c>
    </row>
    <row r="353" spans="1:10" x14ac:dyDescent="0.25">
      <c r="A353">
        <v>49361</v>
      </c>
      <c r="B353" t="s">
        <v>427</v>
      </c>
      <c r="C353" t="s">
        <v>189</v>
      </c>
      <c r="D353" s="1">
        <v>1325994</v>
      </c>
      <c r="E353" s="1">
        <v>623163</v>
      </c>
      <c r="F353" s="1">
        <f t="shared" si="10"/>
        <v>1949157</v>
      </c>
      <c r="G353" s="2">
        <v>2770963.91</v>
      </c>
      <c r="H353">
        <v>407.76</v>
      </c>
      <c r="I353" s="13">
        <v>4780.16</v>
      </c>
      <c r="J353" s="13">
        <f t="shared" si="11"/>
        <v>11575.733053757112</v>
      </c>
    </row>
    <row r="354" spans="1:10" x14ac:dyDescent="0.25">
      <c r="A354">
        <v>45518</v>
      </c>
      <c r="B354" t="s">
        <v>428</v>
      </c>
      <c r="C354" t="s">
        <v>89</v>
      </c>
      <c r="D354" s="1">
        <v>6227652</v>
      </c>
      <c r="E354" s="1">
        <v>148033</v>
      </c>
      <c r="F354" s="1">
        <f t="shared" si="10"/>
        <v>6375685</v>
      </c>
      <c r="G354" s="2">
        <v>5845367.0899999999</v>
      </c>
      <c r="H354" s="2">
        <v>1364.65</v>
      </c>
      <c r="I354" s="13">
        <v>4672.03</v>
      </c>
      <c r="J354" s="13">
        <f t="shared" si="11"/>
        <v>8955.4479829993033</v>
      </c>
    </row>
    <row r="355" spans="1:10" x14ac:dyDescent="0.25">
      <c r="A355">
        <v>49890</v>
      </c>
      <c r="B355" t="s">
        <v>429</v>
      </c>
      <c r="C355" t="s">
        <v>28</v>
      </c>
      <c r="D355" s="1">
        <v>6460450</v>
      </c>
      <c r="E355">
        <v>0</v>
      </c>
      <c r="F355" s="1">
        <f t="shared" si="10"/>
        <v>6460450</v>
      </c>
      <c r="G355" s="2">
        <v>10805969.84</v>
      </c>
      <c r="H355" s="2">
        <v>1789.97</v>
      </c>
      <c r="I355" s="13">
        <v>3609.25</v>
      </c>
      <c r="J355" s="13">
        <f t="shared" si="11"/>
        <v>9646.2062716134897</v>
      </c>
    </row>
    <row r="356" spans="1:10" x14ac:dyDescent="0.25">
      <c r="A356">
        <v>49627</v>
      </c>
      <c r="B356" t="s">
        <v>430</v>
      </c>
      <c r="C356" t="s">
        <v>101</v>
      </c>
      <c r="D356" s="1">
        <v>2416011</v>
      </c>
      <c r="E356">
        <v>0</v>
      </c>
      <c r="F356" s="1">
        <f t="shared" si="10"/>
        <v>2416011</v>
      </c>
      <c r="G356" s="2">
        <v>10522447.310000001</v>
      </c>
      <c r="H356" s="2">
        <v>1270.58</v>
      </c>
      <c r="I356" s="13">
        <v>1901.5</v>
      </c>
      <c r="J356" s="13">
        <f t="shared" si="11"/>
        <v>10183.111893780793</v>
      </c>
    </row>
    <row r="357" spans="1:10" x14ac:dyDescent="0.25">
      <c r="A357">
        <v>45948</v>
      </c>
      <c r="B357" t="s">
        <v>431</v>
      </c>
      <c r="C357" t="s">
        <v>432</v>
      </c>
      <c r="D357" s="1">
        <v>3831813</v>
      </c>
      <c r="E357" s="1">
        <v>1592775</v>
      </c>
      <c r="F357" s="1">
        <f t="shared" si="10"/>
        <v>5424588</v>
      </c>
      <c r="G357" s="2">
        <v>3361854.68</v>
      </c>
      <c r="H357">
        <v>870</v>
      </c>
      <c r="I357" s="13">
        <v>6235.16</v>
      </c>
      <c r="J357" s="13">
        <f t="shared" si="11"/>
        <v>10099.359402298851</v>
      </c>
    </row>
    <row r="358" spans="1:10" x14ac:dyDescent="0.25">
      <c r="A358">
        <v>46672</v>
      </c>
      <c r="B358" t="s">
        <v>433</v>
      </c>
      <c r="C358" t="s">
        <v>36</v>
      </c>
      <c r="D358" s="1">
        <v>2246835</v>
      </c>
      <c r="E358" s="1">
        <v>1125015</v>
      </c>
      <c r="F358" s="1">
        <f t="shared" si="10"/>
        <v>3371850</v>
      </c>
      <c r="G358" s="2">
        <v>4764032.21</v>
      </c>
      <c r="H358">
        <v>611.20000000000005</v>
      </c>
      <c r="I358" s="13">
        <v>5516.77</v>
      </c>
      <c r="J358" s="13">
        <f t="shared" si="11"/>
        <v>13311.325605366492</v>
      </c>
    </row>
    <row r="359" spans="1:10" x14ac:dyDescent="0.25">
      <c r="A359">
        <v>50039</v>
      </c>
      <c r="B359" t="s">
        <v>434</v>
      </c>
      <c r="C359" t="s">
        <v>22</v>
      </c>
      <c r="D359" s="1">
        <v>4088372</v>
      </c>
      <c r="E359">
        <v>0</v>
      </c>
      <c r="F359" s="1">
        <f t="shared" si="10"/>
        <v>4088372</v>
      </c>
      <c r="G359" s="2">
        <v>3292334.52</v>
      </c>
      <c r="H359">
        <v>633.70000000000005</v>
      </c>
      <c r="I359" s="13">
        <v>6451.59</v>
      </c>
      <c r="J359" s="13">
        <f t="shared" si="11"/>
        <v>11647.004134448476</v>
      </c>
    </row>
    <row r="360" spans="1:10" x14ac:dyDescent="0.25">
      <c r="A360">
        <v>50740</v>
      </c>
      <c r="B360" t="s">
        <v>435</v>
      </c>
      <c r="C360" t="s">
        <v>143</v>
      </c>
      <c r="D360" s="1">
        <v>3507009</v>
      </c>
      <c r="E360" s="1">
        <v>1147436</v>
      </c>
      <c r="F360" s="1">
        <f t="shared" si="10"/>
        <v>4654445</v>
      </c>
      <c r="G360" s="2">
        <v>4810710.59</v>
      </c>
      <c r="H360">
        <v>927.01</v>
      </c>
      <c r="I360" s="13">
        <v>5020.92</v>
      </c>
      <c r="J360" s="13">
        <f t="shared" si="11"/>
        <v>10210.413684857769</v>
      </c>
    </row>
    <row r="361" spans="1:10" x14ac:dyDescent="0.25">
      <c r="A361">
        <v>139303</v>
      </c>
      <c r="B361" t="s">
        <v>436</v>
      </c>
      <c r="C361" t="s">
        <v>237</v>
      </c>
      <c r="D361" s="1">
        <v>13402038</v>
      </c>
      <c r="E361">
        <v>0</v>
      </c>
      <c r="F361" s="1">
        <f t="shared" si="10"/>
        <v>13402038</v>
      </c>
      <c r="G361" s="2">
        <v>6611553.3099999996</v>
      </c>
      <c r="H361" s="2">
        <v>2531.96</v>
      </c>
      <c r="I361" s="13">
        <v>5293.15</v>
      </c>
      <c r="J361" s="13">
        <f t="shared" si="11"/>
        <v>7904.3868426041481</v>
      </c>
    </row>
    <row r="362" spans="1:10" x14ac:dyDescent="0.25">
      <c r="A362">
        <v>47712</v>
      </c>
      <c r="B362" t="s">
        <v>437</v>
      </c>
      <c r="C362" t="s">
        <v>78</v>
      </c>
      <c r="D362" s="1">
        <v>3226922</v>
      </c>
      <c r="E362" s="1">
        <v>1211207</v>
      </c>
      <c r="F362" s="1">
        <f t="shared" si="10"/>
        <v>4438129</v>
      </c>
      <c r="G362" s="2">
        <v>2870146.05</v>
      </c>
      <c r="H362">
        <v>573.27</v>
      </c>
      <c r="I362" s="13">
        <v>7741.78</v>
      </c>
      <c r="J362" s="13">
        <f t="shared" si="11"/>
        <v>12748.399619725435</v>
      </c>
    </row>
    <row r="363" spans="1:10" x14ac:dyDescent="0.25">
      <c r="A363">
        <v>45526</v>
      </c>
      <c r="B363" t="s">
        <v>438</v>
      </c>
      <c r="C363" t="s">
        <v>123</v>
      </c>
      <c r="D363" s="1">
        <v>2298607</v>
      </c>
      <c r="E363" s="1">
        <v>1182971</v>
      </c>
      <c r="F363" s="1">
        <f t="shared" si="10"/>
        <v>3481578</v>
      </c>
      <c r="G363" s="2">
        <v>7265059.1600000001</v>
      </c>
      <c r="H363">
        <v>962.79</v>
      </c>
      <c r="I363" s="13">
        <v>3616.13</v>
      </c>
      <c r="J363" s="13">
        <f t="shared" si="11"/>
        <v>11161.974220754268</v>
      </c>
    </row>
    <row r="364" spans="1:10" x14ac:dyDescent="0.25">
      <c r="A364">
        <v>48777</v>
      </c>
      <c r="B364" t="s">
        <v>439</v>
      </c>
      <c r="C364" t="s">
        <v>440</v>
      </c>
      <c r="D364" s="1">
        <v>5473601</v>
      </c>
      <c r="E364">
        <v>0</v>
      </c>
      <c r="F364" s="1">
        <f t="shared" si="10"/>
        <v>5473601</v>
      </c>
      <c r="G364" s="2">
        <v>14689182.9</v>
      </c>
      <c r="H364" s="2">
        <v>2058</v>
      </c>
      <c r="I364" s="13">
        <v>2659.67</v>
      </c>
      <c r="J364" s="13">
        <f t="shared" si="11"/>
        <v>9797.2710884353728</v>
      </c>
    </row>
    <row r="365" spans="1:10" x14ac:dyDescent="0.25">
      <c r="A365">
        <v>45534</v>
      </c>
      <c r="B365" t="s">
        <v>441</v>
      </c>
      <c r="C365" t="s">
        <v>141</v>
      </c>
      <c r="D365" s="1">
        <v>3851843</v>
      </c>
      <c r="E365" s="1">
        <v>1135030</v>
      </c>
      <c r="F365" s="1">
        <f t="shared" si="10"/>
        <v>4986873</v>
      </c>
      <c r="G365" s="2">
        <v>7257283.71</v>
      </c>
      <c r="H365" s="2">
        <v>1292.53</v>
      </c>
      <c r="I365" s="13">
        <v>3858.23</v>
      </c>
      <c r="J365" s="13">
        <f t="shared" si="11"/>
        <v>9473.0154890021895</v>
      </c>
    </row>
    <row r="366" spans="1:10" x14ac:dyDescent="0.25">
      <c r="A366">
        <v>44412</v>
      </c>
      <c r="B366" t="s">
        <v>442</v>
      </c>
      <c r="C366" t="s">
        <v>163</v>
      </c>
      <c r="D366" s="1">
        <v>13028023</v>
      </c>
      <c r="E366">
        <v>0</v>
      </c>
      <c r="F366" s="1">
        <f t="shared" si="10"/>
        <v>13028023</v>
      </c>
      <c r="G366" s="2">
        <v>25454919.420000002</v>
      </c>
      <c r="H366" s="2">
        <v>4103.92</v>
      </c>
      <c r="I366" s="13">
        <v>3174.53</v>
      </c>
      <c r="J366" s="13">
        <f t="shared" si="11"/>
        <v>9377.1180773504366</v>
      </c>
    </row>
    <row r="367" spans="1:10" x14ac:dyDescent="0.25">
      <c r="A367">
        <v>44420</v>
      </c>
      <c r="B367" t="s">
        <v>443</v>
      </c>
      <c r="C367" t="s">
        <v>151</v>
      </c>
      <c r="D367" s="1">
        <v>19666663</v>
      </c>
      <c r="E367">
        <v>0</v>
      </c>
      <c r="F367" s="1">
        <f t="shared" si="10"/>
        <v>19666663</v>
      </c>
      <c r="G367" s="2">
        <v>15916095.130000001</v>
      </c>
      <c r="H367" s="2">
        <v>3851.42</v>
      </c>
      <c r="I367" s="13">
        <v>5106.34</v>
      </c>
      <c r="J367" s="13">
        <f t="shared" si="11"/>
        <v>9238.8672567520553</v>
      </c>
    </row>
    <row r="368" spans="1:10" x14ac:dyDescent="0.25">
      <c r="A368">
        <v>44438</v>
      </c>
      <c r="B368" t="s">
        <v>444</v>
      </c>
      <c r="C368" t="s">
        <v>317</v>
      </c>
      <c r="D368" s="1">
        <v>10098469</v>
      </c>
      <c r="E368">
        <v>0</v>
      </c>
      <c r="F368" s="1">
        <f t="shared" si="10"/>
        <v>10098469</v>
      </c>
      <c r="G368" s="2">
        <v>8680673.5</v>
      </c>
      <c r="H368" s="2">
        <v>2047.17</v>
      </c>
      <c r="I368" s="13">
        <v>4932.8900000000003</v>
      </c>
      <c r="J368" s="13">
        <f t="shared" si="11"/>
        <v>9173.2208365695078</v>
      </c>
    </row>
    <row r="369" spans="1:10" x14ac:dyDescent="0.25">
      <c r="A369">
        <v>49270</v>
      </c>
      <c r="B369" t="s">
        <v>445</v>
      </c>
      <c r="C369" t="s">
        <v>183</v>
      </c>
      <c r="D369" s="1">
        <v>3852917</v>
      </c>
      <c r="E369" s="1">
        <v>2079714</v>
      </c>
      <c r="F369" s="1">
        <f t="shared" si="10"/>
        <v>5932631</v>
      </c>
      <c r="G369" s="2">
        <v>6206355.4400000004</v>
      </c>
      <c r="H369" s="2">
        <v>1034.55</v>
      </c>
      <c r="I369" s="13">
        <v>5734.5</v>
      </c>
      <c r="J369" s="13">
        <f t="shared" si="11"/>
        <v>11733.590875259777</v>
      </c>
    </row>
    <row r="370" spans="1:10" x14ac:dyDescent="0.25">
      <c r="A370">
        <v>44446</v>
      </c>
      <c r="B370" t="s">
        <v>446</v>
      </c>
      <c r="C370" t="s">
        <v>24</v>
      </c>
      <c r="D370" s="1">
        <v>2397580</v>
      </c>
      <c r="E370">
        <v>0</v>
      </c>
      <c r="F370" s="1">
        <f t="shared" si="10"/>
        <v>2397580</v>
      </c>
      <c r="G370" s="2">
        <v>10006917.689999999</v>
      </c>
      <c r="H370" s="2">
        <v>1218.29</v>
      </c>
      <c r="I370" s="13">
        <v>1967.99</v>
      </c>
      <c r="J370" s="13">
        <f t="shared" si="11"/>
        <v>10181.892398361639</v>
      </c>
    </row>
    <row r="371" spans="1:10" x14ac:dyDescent="0.25">
      <c r="A371">
        <v>46995</v>
      </c>
      <c r="B371" t="s">
        <v>447</v>
      </c>
      <c r="C371" t="s">
        <v>92</v>
      </c>
      <c r="D371" s="1">
        <v>47473698</v>
      </c>
      <c r="E371">
        <v>0</v>
      </c>
      <c r="F371" s="1">
        <f t="shared" si="10"/>
        <v>47473698</v>
      </c>
      <c r="G371" s="2">
        <v>3178293.08</v>
      </c>
      <c r="H371" s="2">
        <v>4721.3</v>
      </c>
      <c r="I371" s="13">
        <v>10055.219999999999</v>
      </c>
      <c r="J371" s="13">
        <f t="shared" si="11"/>
        <v>10728.399186664688</v>
      </c>
    </row>
    <row r="372" spans="1:10" x14ac:dyDescent="0.25">
      <c r="A372">
        <v>44461</v>
      </c>
      <c r="B372" t="s">
        <v>448</v>
      </c>
      <c r="C372" t="s">
        <v>101</v>
      </c>
      <c r="D372" s="1">
        <v>1082902</v>
      </c>
      <c r="E372">
        <v>0</v>
      </c>
      <c r="F372" s="1">
        <f t="shared" si="10"/>
        <v>1082902</v>
      </c>
      <c r="G372" s="2">
        <v>2827567.88</v>
      </c>
      <c r="H372">
        <v>377.45</v>
      </c>
      <c r="I372" s="13">
        <v>2868.99</v>
      </c>
      <c r="J372" s="13">
        <f t="shared" si="11"/>
        <v>10360.232825539806</v>
      </c>
    </row>
    <row r="373" spans="1:10" x14ac:dyDescent="0.25">
      <c r="A373">
        <v>45955</v>
      </c>
      <c r="B373" t="s">
        <v>449</v>
      </c>
      <c r="C373" t="s">
        <v>432</v>
      </c>
      <c r="D373" s="1">
        <v>2508096</v>
      </c>
      <c r="E373" s="1">
        <v>1505498</v>
      </c>
      <c r="F373" s="1">
        <f t="shared" si="10"/>
        <v>4013594</v>
      </c>
      <c r="G373" s="2">
        <v>3177475.51</v>
      </c>
      <c r="H373">
        <v>734.34</v>
      </c>
      <c r="I373" s="13">
        <v>5465.58</v>
      </c>
      <c r="J373" s="13">
        <f t="shared" si="11"/>
        <v>9792.5613612223206</v>
      </c>
    </row>
    <row r="374" spans="1:10" x14ac:dyDescent="0.25">
      <c r="A374">
        <v>45963</v>
      </c>
      <c r="B374" t="s">
        <v>450</v>
      </c>
      <c r="C374" t="s">
        <v>432</v>
      </c>
      <c r="D374" s="1">
        <v>1330147</v>
      </c>
      <c r="E374" s="1">
        <v>645785</v>
      </c>
      <c r="F374" s="1">
        <f t="shared" si="10"/>
        <v>1975932</v>
      </c>
      <c r="G374" s="2">
        <v>2299815.7799999998</v>
      </c>
      <c r="H374">
        <v>393.36</v>
      </c>
      <c r="I374" s="13">
        <v>5023.21</v>
      </c>
      <c r="J374" s="13">
        <f t="shared" si="11"/>
        <v>10869.808267236118</v>
      </c>
    </row>
    <row r="375" spans="1:10" x14ac:dyDescent="0.25">
      <c r="A375">
        <v>48710</v>
      </c>
      <c r="B375" t="s">
        <v>451</v>
      </c>
      <c r="C375" t="s">
        <v>118</v>
      </c>
      <c r="D375" s="1">
        <v>2813094</v>
      </c>
      <c r="E375" s="1">
        <v>1504877</v>
      </c>
      <c r="F375" s="1">
        <f t="shared" si="10"/>
        <v>4317971</v>
      </c>
      <c r="G375" s="2">
        <v>6810852.7599999998</v>
      </c>
      <c r="H375" s="2">
        <v>1027.4100000000001</v>
      </c>
      <c r="I375" s="13">
        <v>4202.7700000000004</v>
      </c>
      <c r="J375" s="13">
        <f t="shared" si="11"/>
        <v>10831.920810581947</v>
      </c>
    </row>
    <row r="376" spans="1:10" x14ac:dyDescent="0.25">
      <c r="A376">
        <v>44479</v>
      </c>
      <c r="B376" t="s">
        <v>452</v>
      </c>
      <c r="C376" t="s">
        <v>205</v>
      </c>
      <c r="D376" s="1">
        <v>3610256</v>
      </c>
      <c r="E376">
        <v>0</v>
      </c>
      <c r="F376" s="1">
        <f t="shared" si="10"/>
        <v>3610256</v>
      </c>
      <c r="G376" s="2">
        <v>15171532.82</v>
      </c>
      <c r="H376" s="2">
        <v>1810.13</v>
      </c>
      <c r="I376" s="13">
        <v>1994.47</v>
      </c>
      <c r="J376" s="13">
        <f t="shared" si="11"/>
        <v>10375.933673272086</v>
      </c>
    </row>
    <row r="377" spans="1:10" x14ac:dyDescent="0.25">
      <c r="A377">
        <v>47720</v>
      </c>
      <c r="B377" t="s">
        <v>453</v>
      </c>
      <c r="C377" t="s">
        <v>78</v>
      </c>
      <c r="D377" s="1">
        <v>2871072</v>
      </c>
      <c r="E377" s="1">
        <v>1105627</v>
      </c>
      <c r="F377" s="1">
        <f t="shared" si="10"/>
        <v>3976699</v>
      </c>
      <c r="G377" s="2">
        <v>6945871.4800000004</v>
      </c>
      <c r="H377" s="2">
        <v>1007.59</v>
      </c>
      <c r="I377" s="13">
        <v>3946.74</v>
      </c>
      <c r="J377" s="13">
        <f t="shared" si="11"/>
        <v>10840.292658720313</v>
      </c>
    </row>
    <row r="378" spans="1:10" x14ac:dyDescent="0.25">
      <c r="A378">
        <v>46136</v>
      </c>
      <c r="B378" t="s">
        <v>454</v>
      </c>
      <c r="C378" t="s">
        <v>237</v>
      </c>
      <c r="D378" s="1">
        <v>1140370</v>
      </c>
      <c r="E378" s="1">
        <v>524235</v>
      </c>
      <c r="F378" s="1">
        <f t="shared" si="10"/>
        <v>1664605</v>
      </c>
      <c r="G378" s="2">
        <v>6042178.4299999997</v>
      </c>
      <c r="H378">
        <v>619.99</v>
      </c>
      <c r="I378" s="13">
        <v>2684.89</v>
      </c>
      <c r="J378" s="13">
        <f t="shared" si="11"/>
        <v>12430.496346715268</v>
      </c>
    </row>
    <row r="379" spans="1:10" x14ac:dyDescent="0.25">
      <c r="A379">
        <v>44487</v>
      </c>
      <c r="B379" t="s">
        <v>455</v>
      </c>
      <c r="C379" t="s">
        <v>170</v>
      </c>
      <c r="D379" s="1">
        <v>16660109</v>
      </c>
      <c r="E379">
        <v>0</v>
      </c>
      <c r="F379" s="1">
        <f t="shared" si="10"/>
        <v>16660109</v>
      </c>
      <c r="G379" s="2">
        <v>11100843.689999999</v>
      </c>
      <c r="H379" s="2">
        <v>3051.92</v>
      </c>
      <c r="I379" s="13">
        <v>5458.89</v>
      </c>
      <c r="J379" s="13">
        <f t="shared" si="11"/>
        <v>9096.225553094444</v>
      </c>
    </row>
    <row r="380" spans="1:10" x14ac:dyDescent="0.25">
      <c r="A380">
        <v>45559</v>
      </c>
      <c r="B380" t="s">
        <v>456</v>
      </c>
      <c r="C380" t="s">
        <v>64</v>
      </c>
      <c r="D380" s="1">
        <v>16164132</v>
      </c>
      <c r="E380">
        <v>0</v>
      </c>
      <c r="F380" s="1">
        <f t="shared" si="10"/>
        <v>16164132</v>
      </c>
      <c r="G380" s="2">
        <v>3971215.75</v>
      </c>
      <c r="H380" s="2">
        <v>2125.4</v>
      </c>
      <c r="I380" s="13">
        <v>7605.22</v>
      </c>
      <c r="J380" s="13">
        <f t="shared" si="11"/>
        <v>9473.6744848028611</v>
      </c>
    </row>
    <row r="381" spans="1:10" x14ac:dyDescent="0.25">
      <c r="A381">
        <v>49718</v>
      </c>
      <c r="B381" t="s">
        <v>457</v>
      </c>
      <c r="C381" t="s">
        <v>273</v>
      </c>
      <c r="D381" s="1">
        <v>1269312</v>
      </c>
      <c r="E381" s="1">
        <v>648687</v>
      </c>
      <c r="F381" s="1">
        <f t="shared" si="10"/>
        <v>1917999</v>
      </c>
      <c r="G381" s="2">
        <v>2061196.45</v>
      </c>
      <c r="H381">
        <v>314.32</v>
      </c>
      <c r="I381" s="13">
        <v>6102.06</v>
      </c>
      <c r="J381" s="13">
        <f t="shared" si="11"/>
        <v>12659.695374141003</v>
      </c>
    </row>
    <row r="382" spans="1:10" x14ac:dyDescent="0.25">
      <c r="A382">
        <v>44453</v>
      </c>
      <c r="B382" t="s">
        <v>458</v>
      </c>
      <c r="C382" t="s">
        <v>298</v>
      </c>
      <c r="D382" s="1">
        <v>23668054</v>
      </c>
      <c r="E382" s="1">
        <v>8385747</v>
      </c>
      <c r="F382" s="1">
        <f t="shared" si="10"/>
        <v>32053801</v>
      </c>
      <c r="G382" s="2">
        <v>33682602.200000003</v>
      </c>
      <c r="H382" s="2">
        <v>6956.86</v>
      </c>
      <c r="I382" s="13">
        <v>4607.51</v>
      </c>
      <c r="J382" s="13">
        <f t="shared" si="11"/>
        <v>9449.1484951544244</v>
      </c>
    </row>
    <row r="383" spans="1:10" x14ac:dyDescent="0.25">
      <c r="A383">
        <v>47217</v>
      </c>
      <c r="B383" t="s">
        <v>459</v>
      </c>
      <c r="C383" t="s">
        <v>86</v>
      </c>
      <c r="D383" s="1">
        <v>8213488</v>
      </c>
      <c r="E383">
        <v>0</v>
      </c>
      <c r="F383" s="1">
        <f t="shared" si="10"/>
        <v>8213488</v>
      </c>
      <c r="G383" s="2">
        <v>1103212.3999999999</v>
      </c>
      <c r="H383">
        <v>479.5</v>
      </c>
      <c r="I383" s="13">
        <v>17129.28</v>
      </c>
      <c r="J383" s="13">
        <f t="shared" si="11"/>
        <v>19430.032116788323</v>
      </c>
    </row>
    <row r="384" spans="1:10" x14ac:dyDescent="0.25">
      <c r="A384">
        <v>45542</v>
      </c>
      <c r="B384" t="s">
        <v>460</v>
      </c>
      <c r="C384" t="s">
        <v>170</v>
      </c>
      <c r="D384" s="1">
        <v>3541852</v>
      </c>
      <c r="E384">
        <v>0</v>
      </c>
      <c r="F384" s="1">
        <f t="shared" si="10"/>
        <v>3541852</v>
      </c>
      <c r="G384" s="2">
        <v>7330765.71</v>
      </c>
      <c r="H384">
        <v>986.02</v>
      </c>
      <c r="I384" s="13">
        <v>3592.07</v>
      </c>
      <c r="J384" s="13">
        <f t="shared" si="11"/>
        <v>11026.771982312734</v>
      </c>
    </row>
    <row r="385" spans="1:10" x14ac:dyDescent="0.25">
      <c r="A385">
        <v>45567</v>
      </c>
      <c r="B385" t="s">
        <v>461</v>
      </c>
      <c r="C385" t="s">
        <v>103</v>
      </c>
      <c r="D385" s="1">
        <v>4159318</v>
      </c>
      <c r="E385">
        <v>0</v>
      </c>
      <c r="F385" s="1">
        <f t="shared" si="10"/>
        <v>4159318</v>
      </c>
      <c r="G385" s="2">
        <v>7389834.9000000004</v>
      </c>
      <c r="H385" s="2">
        <v>1217.06</v>
      </c>
      <c r="I385" s="13">
        <v>3417.51</v>
      </c>
      <c r="J385" s="13">
        <f t="shared" si="11"/>
        <v>9489.3866366489747</v>
      </c>
    </row>
    <row r="386" spans="1:10" x14ac:dyDescent="0.25">
      <c r="A386">
        <v>48637</v>
      </c>
      <c r="B386" t="s">
        <v>462</v>
      </c>
      <c r="C386" t="s">
        <v>89</v>
      </c>
      <c r="D386" s="1">
        <v>1686147</v>
      </c>
      <c r="E386" s="1">
        <v>1329993</v>
      </c>
      <c r="F386" s="1">
        <f t="shared" si="10"/>
        <v>3016140</v>
      </c>
      <c r="G386" s="2">
        <v>2772710.92</v>
      </c>
      <c r="H386">
        <v>501.66</v>
      </c>
      <c r="I386" s="13">
        <v>6012.32</v>
      </c>
      <c r="J386" s="13">
        <f t="shared" si="11"/>
        <v>11539.391061675238</v>
      </c>
    </row>
    <row r="387" spans="1:10" x14ac:dyDescent="0.25">
      <c r="A387">
        <v>44495</v>
      </c>
      <c r="B387" t="s">
        <v>463</v>
      </c>
      <c r="C387" t="s">
        <v>103</v>
      </c>
      <c r="D387" s="1">
        <v>8149695</v>
      </c>
      <c r="E387">
        <v>0</v>
      </c>
      <c r="F387" s="1">
        <f t="shared" si="10"/>
        <v>8149695</v>
      </c>
      <c r="G387" s="2">
        <v>16548038.039999999</v>
      </c>
      <c r="H387" s="2">
        <v>2577.86</v>
      </c>
      <c r="I387" s="13">
        <v>3161.42</v>
      </c>
      <c r="J387" s="13">
        <f t="shared" si="11"/>
        <v>9580.7115359251457</v>
      </c>
    </row>
    <row r="388" spans="1:10" x14ac:dyDescent="0.25">
      <c r="A388">
        <v>48900</v>
      </c>
      <c r="B388" t="s">
        <v>464</v>
      </c>
      <c r="C388" t="s">
        <v>131</v>
      </c>
      <c r="D388" s="1">
        <v>10372755</v>
      </c>
      <c r="E388">
        <v>0</v>
      </c>
      <c r="F388" s="1">
        <f t="shared" si="10"/>
        <v>10372755</v>
      </c>
      <c r="G388" s="2">
        <v>5264996.51</v>
      </c>
      <c r="H388">
        <v>867.26</v>
      </c>
      <c r="I388" s="13">
        <v>11960.38</v>
      </c>
      <c r="J388" s="13">
        <f t="shared" si="11"/>
        <v>18031.214987431682</v>
      </c>
    </row>
    <row r="389" spans="1:10" x14ac:dyDescent="0.25">
      <c r="A389">
        <v>50047</v>
      </c>
      <c r="B389" t="s">
        <v>465</v>
      </c>
      <c r="C389" t="s">
        <v>22</v>
      </c>
      <c r="D389" s="1">
        <v>35161882</v>
      </c>
      <c r="E389">
        <v>0</v>
      </c>
      <c r="F389" s="1">
        <f t="shared" si="10"/>
        <v>35161882</v>
      </c>
      <c r="G389" s="2">
        <v>4574454.5</v>
      </c>
      <c r="H389" s="2">
        <v>3557</v>
      </c>
      <c r="I389" s="13">
        <v>9885.26</v>
      </c>
      <c r="J389" s="13">
        <f t="shared" si="11"/>
        <v>11171.306297441664</v>
      </c>
    </row>
    <row r="390" spans="1:10" x14ac:dyDescent="0.25">
      <c r="A390">
        <v>50708</v>
      </c>
      <c r="B390" t="s">
        <v>466</v>
      </c>
      <c r="C390" t="s">
        <v>108</v>
      </c>
      <c r="D390" s="1">
        <v>3212414</v>
      </c>
      <c r="E390" s="1">
        <v>719145</v>
      </c>
      <c r="F390" s="1">
        <f t="shared" si="10"/>
        <v>3931559</v>
      </c>
      <c r="G390" s="2">
        <v>4091263.59</v>
      </c>
      <c r="H390">
        <v>664.68</v>
      </c>
      <c r="I390" s="13">
        <v>5914.97</v>
      </c>
      <c r="J390" s="13">
        <f t="shared" si="11"/>
        <v>12070.203090208823</v>
      </c>
    </row>
    <row r="391" spans="1:10" x14ac:dyDescent="0.25">
      <c r="A391">
        <v>48967</v>
      </c>
      <c r="B391" t="s">
        <v>467</v>
      </c>
      <c r="C391" t="s">
        <v>83</v>
      </c>
      <c r="D391" s="1">
        <v>14779</v>
      </c>
      <c r="E391">
        <v>0</v>
      </c>
      <c r="F391" s="1">
        <f t="shared" si="10"/>
        <v>14779</v>
      </c>
      <c r="G391" s="2">
        <v>19672.64</v>
      </c>
      <c r="H391">
        <v>0</v>
      </c>
      <c r="I391" s="12">
        <v>0</v>
      </c>
      <c r="J391" s="13" t="e">
        <f t="shared" si="11"/>
        <v>#DIV/0!</v>
      </c>
    </row>
    <row r="392" spans="1:10" x14ac:dyDescent="0.25">
      <c r="A392">
        <v>44503</v>
      </c>
      <c r="B392" t="s">
        <v>468</v>
      </c>
      <c r="C392" t="s">
        <v>28</v>
      </c>
      <c r="D392" s="1">
        <v>26403310</v>
      </c>
      <c r="E392">
        <v>0</v>
      </c>
      <c r="F392" s="1">
        <f t="shared" si="10"/>
        <v>26403310</v>
      </c>
      <c r="G392" s="2">
        <v>15824785.310000001</v>
      </c>
      <c r="H392" s="2">
        <v>4424.55</v>
      </c>
      <c r="I392" s="13">
        <v>5967.46</v>
      </c>
      <c r="J392" s="13">
        <f t="shared" si="11"/>
        <v>9544.0429670813974</v>
      </c>
    </row>
    <row r="393" spans="1:10" x14ac:dyDescent="0.25">
      <c r="A393">
        <v>50641</v>
      </c>
      <c r="B393" t="s">
        <v>469</v>
      </c>
      <c r="C393" t="s">
        <v>123</v>
      </c>
      <c r="D393" s="1">
        <v>3149156</v>
      </c>
      <c r="E393">
        <v>0</v>
      </c>
      <c r="F393" s="1">
        <f t="shared" si="10"/>
        <v>3149156</v>
      </c>
      <c r="G393" s="2">
        <v>3700591.01</v>
      </c>
      <c r="H393">
        <v>635.84</v>
      </c>
      <c r="I393" s="13">
        <v>4952.75</v>
      </c>
      <c r="J393" s="13">
        <f t="shared" si="11"/>
        <v>10772.752594992449</v>
      </c>
    </row>
    <row r="394" spans="1:10" x14ac:dyDescent="0.25">
      <c r="A394">
        <v>44511</v>
      </c>
      <c r="B394" t="s">
        <v>470</v>
      </c>
      <c r="C394" t="s">
        <v>163</v>
      </c>
      <c r="D394" s="1">
        <v>4371723</v>
      </c>
      <c r="E394">
        <v>0</v>
      </c>
      <c r="F394" s="1">
        <f t="shared" si="10"/>
        <v>4371723</v>
      </c>
      <c r="G394" s="2">
        <v>10665658.25</v>
      </c>
      <c r="H394" s="2">
        <v>1769.61</v>
      </c>
      <c r="I394" s="13">
        <v>2470.44</v>
      </c>
      <c r="J394" s="13">
        <f t="shared" si="11"/>
        <v>8497.567966953171</v>
      </c>
    </row>
    <row r="395" spans="1:10" x14ac:dyDescent="0.25">
      <c r="A395">
        <v>48025</v>
      </c>
      <c r="B395" t="s">
        <v>471</v>
      </c>
      <c r="C395" t="s">
        <v>298</v>
      </c>
      <c r="D395" s="1">
        <v>5810118</v>
      </c>
      <c r="E395" s="1">
        <v>1973900</v>
      </c>
      <c r="F395" s="1">
        <f t="shared" si="10"/>
        <v>7784018</v>
      </c>
      <c r="G395" s="2">
        <v>7900267.2599999998</v>
      </c>
      <c r="H395" s="2">
        <v>1599.31</v>
      </c>
      <c r="I395" s="13">
        <v>4867.1099999999997</v>
      </c>
      <c r="J395" s="13">
        <f t="shared" si="11"/>
        <v>9806.9075163664329</v>
      </c>
    </row>
    <row r="396" spans="1:10" x14ac:dyDescent="0.25">
      <c r="A396">
        <v>44529</v>
      </c>
      <c r="B396" t="s">
        <v>472</v>
      </c>
      <c r="C396" t="s">
        <v>67</v>
      </c>
      <c r="D396" s="1">
        <v>44761510</v>
      </c>
      <c r="E396">
        <v>0</v>
      </c>
      <c r="F396" s="1">
        <f t="shared" si="10"/>
        <v>44761510</v>
      </c>
      <c r="G396" s="2">
        <v>7691790.7800000003</v>
      </c>
      <c r="H396" s="2">
        <v>3813.83</v>
      </c>
      <c r="I396" s="13">
        <v>11736.63</v>
      </c>
      <c r="J396" s="13">
        <f t="shared" si="11"/>
        <v>13753.444904466114</v>
      </c>
    </row>
    <row r="397" spans="1:10" x14ac:dyDescent="0.25">
      <c r="A397">
        <v>44537</v>
      </c>
      <c r="B397" t="s">
        <v>473</v>
      </c>
      <c r="C397" t="s">
        <v>32</v>
      </c>
      <c r="D397" s="1">
        <v>29098870</v>
      </c>
      <c r="E397">
        <v>0</v>
      </c>
      <c r="F397" s="1">
        <f t="shared" ref="F397:F460" si="12">D397+E397</f>
        <v>29098870</v>
      </c>
      <c r="G397" s="2">
        <v>10358069.539999999</v>
      </c>
      <c r="H397" s="2">
        <v>4130.99</v>
      </c>
      <c r="I397" s="13">
        <v>7044.04</v>
      </c>
      <c r="J397" s="13">
        <f t="shared" ref="J397:J460" si="13">(F397+G397)/H397</f>
        <v>9551.4488149329827</v>
      </c>
    </row>
    <row r="398" spans="1:10" x14ac:dyDescent="0.25">
      <c r="A398">
        <v>44545</v>
      </c>
      <c r="B398" t="s">
        <v>474</v>
      </c>
      <c r="C398" t="s">
        <v>67</v>
      </c>
      <c r="D398" s="1">
        <v>43832578</v>
      </c>
      <c r="E398">
        <v>0</v>
      </c>
      <c r="F398" s="1">
        <f t="shared" si="12"/>
        <v>43832578</v>
      </c>
      <c r="G398" s="2">
        <v>5885340</v>
      </c>
      <c r="H398" s="2">
        <v>4239.83</v>
      </c>
      <c r="I398" s="13">
        <v>10338.290000000001</v>
      </c>
      <c r="J398" s="13">
        <f t="shared" si="13"/>
        <v>11726.394218636126</v>
      </c>
    </row>
    <row r="399" spans="1:10" x14ac:dyDescent="0.25">
      <c r="A399">
        <v>50336</v>
      </c>
      <c r="B399" t="s">
        <v>475</v>
      </c>
      <c r="C399" t="s">
        <v>249</v>
      </c>
      <c r="D399" s="1">
        <v>5613950</v>
      </c>
      <c r="E399" s="1">
        <v>1711536</v>
      </c>
      <c r="F399" s="1">
        <f t="shared" si="12"/>
        <v>7325486</v>
      </c>
      <c r="G399" s="2">
        <v>7353063.71</v>
      </c>
      <c r="H399" s="2">
        <v>1394.86</v>
      </c>
      <c r="I399" s="13">
        <v>5251.77</v>
      </c>
      <c r="J399" s="13">
        <f t="shared" si="13"/>
        <v>10523.313959823927</v>
      </c>
    </row>
    <row r="400" spans="1:10" x14ac:dyDescent="0.25">
      <c r="A400">
        <v>46250</v>
      </c>
      <c r="B400" t="s">
        <v>476</v>
      </c>
      <c r="C400" t="s">
        <v>167</v>
      </c>
      <c r="D400" s="1">
        <v>14110675</v>
      </c>
      <c r="E400" s="1">
        <v>242219</v>
      </c>
      <c r="F400" s="1">
        <f t="shared" si="12"/>
        <v>14352894</v>
      </c>
      <c r="G400" s="2">
        <v>12838938.119999999</v>
      </c>
      <c r="H400" s="2">
        <v>3308.47</v>
      </c>
      <c r="I400" s="13">
        <v>4338.2299999999996</v>
      </c>
      <c r="J400" s="13">
        <f t="shared" si="13"/>
        <v>8218.8540684969175</v>
      </c>
    </row>
    <row r="401" spans="1:10" x14ac:dyDescent="0.25">
      <c r="A401">
        <v>46722</v>
      </c>
      <c r="B401" t="s">
        <v>476</v>
      </c>
      <c r="C401" t="s">
        <v>59</v>
      </c>
      <c r="D401" s="1">
        <v>8743058</v>
      </c>
      <c r="E401">
        <v>0</v>
      </c>
      <c r="F401" s="1">
        <f t="shared" si="12"/>
        <v>8743058</v>
      </c>
      <c r="G401" s="2">
        <v>2773795.57</v>
      </c>
      <c r="H401" s="2">
        <v>1012.54</v>
      </c>
      <c r="I401" s="13">
        <v>8634.7800000000007</v>
      </c>
      <c r="J401" s="13">
        <f t="shared" si="13"/>
        <v>11374.220840658147</v>
      </c>
    </row>
    <row r="402" spans="1:10" x14ac:dyDescent="0.25">
      <c r="A402">
        <v>49056</v>
      </c>
      <c r="B402" t="s">
        <v>477</v>
      </c>
      <c r="C402" t="s">
        <v>205</v>
      </c>
      <c r="D402" s="1">
        <v>9079456</v>
      </c>
      <c r="E402">
        <v>0</v>
      </c>
      <c r="F402" s="1">
        <f t="shared" si="12"/>
        <v>9079456</v>
      </c>
      <c r="G402" s="2">
        <v>11490809.77</v>
      </c>
      <c r="H402" s="2">
        <v>2221.48</v>
      </c>
      <c r="I402" s="13">
        <v>4087.12</v>
      </c>
      <c r="J402" s="13">
        <f t="shared" si="13"/>
        <v>9259.7123404217</v>
      </c>
    </row>
    <row r="403" spans="1:10" x14ac:dyDescent="0.25">
      <c r="A403">
        <v>48728</v>
      </c>
      <c r="B403" t="s">
        <v>478</v>
      </c>
      <c r="C403" t="s">
        <v>118</v>
      </c>
      <c r="D403" s="1">
        <v>29922731</v>
      </c>
      <c r="E403">
        <v>0</v>
      </c>
      <c r="F403" s="1">
        <f t="shared" si="12"/>
        <v>29922731</v>
      </c>
      <c r="G403" s="2">
        <v>23436058.18</v>
      </c>
      <c r="H403" s="2">
        <v>5248.35</v>
      </c>
      <c r="I403" s="13">
        <v>5701.36</v>
      </c>
      <c r="J403" s="13">
        <f t="shared" si="13"/>
        <v>10166.774163308468</v>
      </c>
    </row>
    <row r="404" spans="1:10" x14ac:dyDescent="0.25">
      <c r="A404">
        <v>48819</v>
      </c>
      <c r="B404" t="s">
        <v>479</v>
      </c>
      <c r="C404" t="s">
        <v>141</v>
      </c>
      <c r="D404" s="1">
        <v>4432602</v>
      </c>
      <c r="E404" s="1">
        <v>1418635</v>
      </c>
      <c r="F404" s="1">
        <f t="shared" si="12"/>
        <v>5851237</v>
      </c>
      <c r="G404" s="2">
        <v>5261181.3</v>
      </c>
      <c r="H404" s="2">
        <v>1115.52</v>
      </c>
      <c r="I404" s="13">
        <v>5245.3</v>
      </c>
      <c r="J404" s="13">
        <f t="shared" si="13"/>
        <v>9961.6486481640859</v>
      </c>
    </row>
    <row r="405" spans="1:10" x14ac:dyDescent="0.25">
      <c r="A405">
        <v>48033</v>
      </c>
      <c r="B405" t="s">
        <v>480</v>
      </c>
      <c r="C405" t="s">
        <v>298</v>
      </c>
      <c r="D405" s="1">
        <v>8521589</v>
      </c>
      <c r="E405" s="1">
        <v>45093</v>
      </c>
      <c r="F405" s="1">
        <f t="shared" si="12"/>
        <v>8566682</v>
      </c>
      <c r="G405" s="2">
        <v>4469455.84</v>
      </c>
      <c r="H405" s="2">
        <v>1240.21</v>
      </c>
      <c r="I405" s="13">
        <v>6907.44</v>
      </c>
      <c r="J405" s="13">
        <f t="shared" si="13"/>
        <v>10511.23425871425</v>
      </c>
    </row>
    <row r="406" spans="1:10" x14ac:dyDescent="0.25">
      <c r="A406">
        <v>48736</v>
      </c>
      <c r="B406" t="s">
        <v>480</v>
      </c>
      <c r="C406" t="s">
        <v>118</v>
      </c>
      <c r="D406" s="1">
        <v>7864388</v>
      </c>
      <c r="E406">
        <v>0</v>
      </c>
      <c r="F406" s="1">
        <f t="shared" si="12"/>
        <v>7864388</v>
      </c>
      <c r="G406" s="2">
        <v>10457414.42</v>
      </c>
      <c r="H406" s="2">
        <v>1549.32</v>
      </c>
      <c r="I406" s="13">
        <v>5076.03</v>
      </c>
      <c r="J406" s="13">
        <f t="shared" si="13"/>
        <v>11825.705741873857</v>
      </c>
    </row>
    <row r="407" spans="1:10" x14ac:dyDescent="0.25">
      <c r="A407">
        <v>47365</v>
      </c>
      <c r="B407" t="s">
        <v>481</v>
      </c>
      <c r="C407" t="s">
        <v>163</v>
      </c>
      <c r="D407" s="1">
        <v>49306485</v>
      </c>
      <c r="E407">
        <v>0</v>
      </c>
      <c r="F407" s="1">
        <f t="shared" si="12"/>
        <v>49306485</v>
      </c>
      <c r="G407" s="2">
        <v>29123578.199999999</v>
      </c>
      <c r="H407" s="2">
        <v>8808.0300000000007</v>
      </c>
      <c r="I407" s="13">
        <v>5597.9</v>
      </c>
      <c r="J407" s="13">
        <f t="shared" si="13"/>
        <v>8904.381933304041</v>
      </c>
    </row>
    <row r="408" spans="1:10" x14ac:dyDescent="0.25">
      <c r="A408">
        <v>49635</v>
      </c>
      <c r="B408" t="s">
        <v>481</v>
      </c>
      <c r="C408" t="s">
        <v>101</v>
      </c>
      <c r="D408" s="1">
        <v>2475652</v>
      </c>
      <c r="E408">
        <v>0</v>
      </c>
      <c r="F408" s="1">
        <f t="shared" si="12"/>
        <v>2475652</v>
      </c>
      <c r="G408" s="2">
        <v>16357489.9</v>
      </c>
      <c r="H408" s="2">
        <v>1637.84</v>
      </c>
      <c r="I408" s="13">
        <v>1511.53</v>
      </c>
      <c r="J408" s="13">
        <f t="shared" si="13"/>
        <v>11498.767828359301</v>
      </c>
    </row>
    <row r="409" spans="1:10" x14ac:dyDescent="0.25">
      <c r="A409">
        <v>49908</v>
      </c>
      <c r="B409" t="s">
        <v>481</v>
      </c>
      <c r="C409" t="s">
        <v>28</v>
      </c>
      <c r="D409" s="1">
        <v>8032950</v>
      </c>
      <c r="E409" s="1">
        <v>2879901</v>
      </c>
      <c r="F409" s="1">
        <f t="shared" si="12"/>
        <v>10912851</v>
      </c>
      <c r="G409" s="2">
        <v>8525604.1300000008</v>
      </c>
      <c r="H409" s="2">
        <v>1901.92</v>
      </c>
      <c r="I409" s="13">
        <v>5737.81</v>
      </c>
      <c r="J409" s="13">
        <f t="shared" si="13"/>
        <v>10220.437836502062</v>
      </c>
    </row>
    <row r="410" spans="1:10" x14ac:dyDescent="0.25">
      <c r="A410">
        <v>46268</v>
      </c>
      <c r="B410" t="s">
        <v>482</v>
      </c>
      <c r="C410" t="s">
        <v>167</v>
      </c>
      <c r="D410" s="1">
        <v>6884291</v>
      </c>
      <c r="E410" s="1">
        <v>2030662</v>
      </c>
      <c r="F410" s="1">
        <f t="shared" si="12"/>
        <v>8914953</v>
      </c>
      <c r="G410" s="2">
        <v>6776846.54</v>
      </c>
      <c r="H410" s="2">
        <v>1561.95</v>
      </c>
      <c r="I410" s="13">
        <v>5707.58</v>
      </c>
      <c r="J410" s="13">
        <f t="shared" si="13"/>
        <v>10046.287998975638</v>
      </c>
    </row>
    <row r="411" spans="1:10" x14ac:dyDescent="0.25">
      <c r="A411">
        <v>50575</v>
      </c>
      <c r="B411" t="s">
        <v>482</v>
      </c>
      <c r="C411" t="s">
        <v>161</v>
      </c>
      <c r="D411" s="1">
        <v>3659539</v>
      </c>
      <c r="E411" s="1">
        <v>1953612</v>
      </c>
      <c r="F411" s="1">
        <f t="shared" si="12"/>
        <v>5613151</v>
      </c>
      <c r="G411" s="2">
        <v>6881241.0300000003</v>
      </c>
      <c r="H411" s="2">
        <v>1199.25</v>
      </c>
      <c r="I411" s="13">
        <v>4680.55</v>
      </c>
      <c r="J411" s="13">
        <f t="shared" si="13"/>
        <v>10418.504923910779</v>
      </c>
    </row>
    <row r="412" spans="1:10" x14ac:dyDescent="0.25">
      <c r="A412">
        <v>50716</v>
      </c>
      <c r="B412" t="s">
        <v>483</v>
      </c>
      <c r="C412" t="s">
        <v>108</v>
      </c>
      <c r="D412" s="1">
        <v>6131077</v>
      </c>
      <c r="E412" s="1">
        <v>113557</v>
      </c>
      <c r="F412" s="1">
        <f t="shared" si="12"/>
        <v>6244634</v>
      </c>
      <c r="G412" s="2">
        <v>3128248.06</v>
      </c>
      <c r="H412">
        <v>723.43</v>
      </c>
      <c r="I412" s="13">
        <v>8631.98</v>
      </c>
      <c r="J412" s="13">
        <f t="shared" si="13"/>
        <v>12956.169995714859</v>
      </c>
    </row>
    <row r="413" spans="1:10" x14ac:dyDescent="0.25">
      <c r="A413">
        <v>44552</v>
      </c>
      <c r="B413" t="s">
        <v>484</v>
      </c>
      <c r="C413" t="s">
        <v>22</v>
      </c>
      <c r="D413" s="1">
        <v>9433152</v>
      </c>
      <c r="E413">
        <v>0</v>
      </c>
      <c r="F413" s="1">
        <f t="shared" si="12"/>
        <v>9433152</v>
      </c>
      <c r="G413" s="2">
        <v>7699548.5800000001</v>
      </c>
      <c r="H413" s="2">
        <v>2002.27</v>
      </c>
      <c r="I413" s="13">
        <v>4711.2299999999996</v>
      </c>
      <c r="J413" s="13">
        <f t="shared" si="13"/>
        <v>8556.638505296487</v>
      </c>
    </row>
    <row r="414" spans="1:10" x14ac:dyDescent="0.25">
      <c r="A414">
        <v>44560</v>
      </c>
      <c r="B414" t="s">
        <v>485</v>
      </c>
      <c r="C414" t="s">
        <v>78</v>
      </c>
      <c r="D414" s="1">
        <v>9481367</v>
      </c>
      <c r="E414" s="1">
        <v>2028522</v>
      </c>
      <c r="F414" s="1">
        <f t="shared" si="12"/>
        <v>11509889</v>
      </c>
      <c r="G414" s="2">
        <v>14235782.630000001</v>
      </c>
      <c r="H414" s="2">
        <v>2876.65</v>
      </c>
      <c r="I414" s="13">
        <v>4001.14</v>
      </c>
      <c r="J414" s="13">
        <f t="shared" si="13"/>
        <v>8949.879766394939</v>
      </c>
    </row>
    <row r="415" spans="1:10" x14ac:dyDescent="0.25">
      <c r="A415">
        <v>50567</v>
      </c>
      <c r="B415" t="s">
        <v>486</v>
      </c>
      <c r="C415" t="s">
        <v>161</v>
      </c>
      <c r="D415" s="1">
        <v>4333960</v>
      </c>
      <c r="E415" s="1">
        <v>1144788</v>
      </c>
      <c r="F415" s="1">
        <f t="shared" si="12"/>
        <v>5478748</v>
      </c>
      <c r="G415" s="2">
        <v>6404393.3099999996</v>
      </c>
      <c r="H415" s="2">
        <v>1303.27</v>
      </c>
      <c r="I415" s="13">
        <v>4203.8500000000004</v>
      </c>
      <c r="J415" s="13">
        <f t="shared" si="13"/>
        <v>9117.9427977318574</v>
      </c>
    </row>
    <row r="416" spans="1:10" x14ac:dyDescent="0.25">
      <c r="A416">
        <v>44578</v>
      </c>
      <c r="B416" t="s">
        <v>487</v>
      </c>
      <c r="C416" t="s">
        <v>163</v>
      </c>
      <c r="D416" s="1">
        <v>17478184</v>
      </c>
      <c r="E416">
        <v>0</v>
      </c>
      <c r="F416" s="1">
        <f t="shared" si="12"/>
        <v>17478184</v>
      </c>
      <c r="G416" s="2">
        <v>7345836.4100000001</v>
      </c>
      <c r="H416" s="2">
        <v>2120.09</v>
      </c>
      <c r="I416" s="13">
        <v>8244.08</v>
      </c>
      <c r="J416" s="13">
        <f t="shared" si="13"/>
        <v>11708.946511704691</v>
      </c>
    </row>
    <row r="417" spans="1:10" x14ac:dyDescent="0.25">
      <c r="A417">
        <v>47761</v>
      </c>
      <c r="B417" t="s">
        <v>488</v>
      </c>
      <c r="C417" t="s">
        <v>333</v>
      </c>
      <c r="D417" s="1">
        <v>2694985</v>
      </c>
      <c r="E417">
        <v>0</v>
      </c>
      <c r="F417" s="1">
        <f t="shared" si="12"/>
        <v>2694985</v>
      </c>
      <c r="G417" s="2">
        <v>9759996.5199999996</v>
      </c>
      <c r="H417" s="2">
        <v>1216</v>
      </c>
      <c r="I417" s="13">
        <v>2216.27</v>
      </c>
      <c r="J417" s="13">
        <f t="shared" si="13"/>
        <v>10242.583486842104</v>
      </c>
    </row>
    <row r="418" spans="1:10" x14ac:dyDescent="0.25">
      <c r="A418">
        <v>47373</v>
      </c>
      <c r="B418" t="s">
        <v>489</v>
      </c>
      <c r="C418" t="s">
        <v>163</v>
      </c>
      <c r="D418" s="1">
        <v>33157869</v>
      </c>
      <c r="E418">
        <v>0</v>
      </c>
      <c r="F418" s="1">
        <f t="shared" si="12"/>
        <v>33157869</v>
      </c>
      <c r="G418" s="2">
        <v>25871275.23</v>
      </c>
      <c r="H418" s="2">
        <v>7586.35</v>
      </c>
      <c r="I418" s="13">
        <v>4370.7299999999996</v>
      </c>
      <c r="J418" s="13">
        <f t="shared" si="13"/>
        <v>7780.9676893367696</v>
      </c>
    </row>
    <row r="419" spans="1:10" x14ac:dyDescent="0.25">
      <c r="A419">
        <v>44586</v>
      </c>
      <c r="B419" t="s">
        <v>490</v>
      </c>
      <c r="C419" t="s">
        <v>118</v>
      </c>
      <c r="D419" s="1">
        <v>19224772</v>
      </c>
      <c r="E419">
        <v>0</v>
      </c>
      <c r="F419" s="1">
        <f t="shared" si="12"/>
        <v>19224772</v>
      </c>
      <c r="G419" s="2">
        <v>6260652.6299999999</v>
      </c>
      <c r="H419" s="2">
        <v>2062.59</v>
      </c>
      <c r="I419" s="13">
        <v>9320.69</v>
      </c>
      <c r="J419" s="13">
        <f t="shared" si="13"/>
        <v>12356.030345342504</v>
      </c>
    </row>
    <row r="420" spans="1:10" x14ac:dyDescent="0.25">
      <c r="A420">
        <v>44594</v>
      </c>
      <c r="B420" t="s">
        <v>491</v>
      </c>
      <c r="C420" t="s">
        <v>32</v>
      </c>
      <c r="D420" s="1">
        <v>5582008</v>
      </c>
      <c r="E420" s="1">
        <v>5052340</v>
      </c>
      <c r="F420" s="1">
        <f t="shared" si="12"/>
        <v>10634348</v>
      </c>
      <c r="G420" s="2">
        <v>3526550.2</v>
      </c>
      <c r="H420" s="2">
        <v>1002.5</v>
      </c>
      <c r="I420" s="13">
        <v>10607.83</v>
      </c>
      <c r="J420" s="13">
        <f t="shared" si="13"/>
        <v>14125.584239401496</v>
      </c>
    </row>
    <row r="421" spans="1:10" x14ac:dyDescent="0.25">
      <c r="A421">
        <v>61903</v>
      </c>
      <c r="B421" t="s">
        <v>492</v>
      </c>
      <c r="C421" t="s">
        <v>393</v>
      </c>
      <c r="D421" s="1">
        <v>7621751</v>
      </c>
      <c r="E421">
        <v>0</v>
      </c>
      <c r="F421" s="1">
        <f t="shared" si="12"/>
        <v>7621751</v>
      </c>
      <c r="G421" s="2">
        <v>30141206.640000001</v>
      </c>
      <c r="H421" s="2">
        <v>3945.38</v>
      </c>
      <c r="I421" s="13">
        <v>1931.82</v>
      </c>
      <c r="J421" s="13">
        <f t="shared" si="13"/>
        <v>9571.4373875266774</v>
      </c>
    </row>
    <row r="422" spans="1:10" x14ac:dyDescent="0.25">
      <c r="A422">
        <v>49726</v>
      </c>
      <c r="B422" t="s">
        <v>493</v>
      </c>
      <c r="C422" t="s">
        <v>273</v>
      </c>
      <c r="D422" s="1">
        <v>2428774</v>
      </c>
      <c r="E422" s="1">
        <v>688548</v>
      </c>
      <c r="F422" s="1">
        <f t="shared" si="12"/>
        <v>3117322</v>
      </c>
      <c r="G422" s="2">
        <v>2900889.22</v>
      </c>
      <c r="H422">
        <v>502.99</v>
      </c>
      <c r="I422" s="13">
        <v>6197.58</v>
      </c>
      <c r="J422" s="13">
        <f t="shared" si="13"/>
        <v>11964.872502435437</v>
      </c>
    </row>
    <row r="423" spans="1:10" x14ac:dyDescent="0.25">
      <c r="A423">
        <v>46763</v>
      </c>
      <c r="B423" t="s">
        <v>494</v>
      </c>
      <c r="C423" t="s">
        <v>94</v>
      </c>
      <c r="D423" s="1">
        <v>160316578</v>
      </c>
      <c r="E423">
        <v>0</v>
      </c>
      <c r="F423" s="1">
        <f t="shared" si="12"/>
        <v>160316578</v>
      </c>
      <c r="G423" s="2">
        <v>10150091.609999999</v>
      </c>
      <c r="H423" s="2">
        <v>18858.830000000002</v>
      </c>
      <c r="I423" s="13">
        <v>8500.8799999999992</v>
      </c>
      <c r="J423" s="13">
        <f t="shared" si="13"/>
        <v>9039.0904213039721</v>
      </c>
    </row>
    <row r="424" spans="1:10" x14ac:dyDescent="0.25">
      <c r="A424">
        <v>46573</v>
      </c>
      <c r="B424" t="s">
        <v>495</v>
      </c>
      <c r="C424" t="s">
        <v>67</v>
      </c>
      <c r="D424" s="1">
        <v>26713822</v>
      </c>
      <c r="E424">
        <v>0</v>
      </c>
      <c r="F424" s="1">
        <f t="shared" si="12"/>
        <v>26713822</v>
      </c>
      <c r="G424" s="2">
        <v>12813854.039999999</v>
      </c>
      <c r="H424" s="2">
        <v>3512.1</v>
      </c>
      <c r="I424" s="13">
        <v>7606.22</v>
      </c>
      <c r="J424" s="13">
        <f t="shared" si="13"/>
        <v>11254.712576521169</v>
      </c>
    </row>
    <row r="425" spans="1:10" x14ac:dyDescent="0.25">
      <c r="A425">
        <v>49478</v>
      </c>
      <c r="B425" t="s">
        <v>496</v>
      </c>
      <c r="C425" t="s">
        <v>172</v>
      </c>
      <c r="D425" s="1">
        <v>10702119</v>
      </c>
      <c r="E425">
        <v>0</v>
      </c>
      <c r="F425" s="1">
        <f t="shared" si="12"/>
        <v>10702119</v>
      </c>
      <c r="G425" s="2">
        <v>2849048.93</v>
      </c>
      <c r="H425" s="2">
        <v>1717.35</v>
      </c>
      <c r="I425" s="13">
        <v>6231.76</v>
      </c>
      <c r="J425" s="13">
        <f t="shared" si="13"/>
        <v>7890.7432555972864</v>
      </c>
    </row>
    <row r="426" spans="1:10" x14ac:dyDescent="0.25">
      <c r="A426">
        <v>46581</v>
      </c>
      <c r="B426" t="s">
        <v>497</v>
      </c>
      <c r="C426" t="s">
        <v>67</v>
      </c>
      <c r="D426" s="1">
        <v>46409212</v>
      </c>
      <c r="E426">
        <v>0</v>
      </c>
      <c r="F426" s="1">
        <f t="shared" si="12"/>
        <v>46409212</v>
      </c>
      <c r="G426" s="2">
        <v>1465130.61</v>
      </c>
      <c r="H426" s="2">
        <v>2086.61</v>
      </c>
      <c r="I426" s="13">
        <v>22241.439999999999</v>
      </c>
      <c r="J426" s="13">
        <f t="shared" si="13"/>
        <v>22943.598760669218</v>
      </c>
    </row>
    <row r="427" spans="1:10" x14ac:dyDescent="0.25">
      <c r="A427">
        <v>44602</v>
      </c>
      <c r="B427" t="s">
        <v>498</v>
      </c>
      <c r="C427" t="s">
        <v>38</v>
      </c>
      <c r="D427" s="1">
        <v>23284836</v>
      </c>
      <c r="E427">
        <v>0</v>
      </c>
      <c r="F427" s="1">
        <f t="shared" si="12"/>
        <v>23284836</v>
      </c>
      <c r="G427" s="2">
        <v>11263898.369999999</v>
      </c>
      <c r="H427" s="2">
        <v>3642.85</v>
      </c>
      <c r="I427" s="13">
        <v>6391.93</v>
      </c>
      <c r="J427" s="13">
        <f t="shared" si="13"/>
        <v>9483.9848936958697</v>
      </c>
    </row>
    <row r="428" spans="1:10" x14ac:dyDescent="0.25">
      <c r="A428">
        <v>44610</v>
      </c>
      <c r="B428" t="s">
        <v>499</v>
      </c>
      <c r="C428" t="s">
        <v>161</v>
      </c>
      <c r="D428" s="1">
        <v>9207381</v>
      </c>
      <c r="E428">
        <v>0</v>
      </c>
      <c r="F428" s="1">
        <f t="shared" si="12"/>
        <v>9207381</v>
      </c>
      <c r="G428" s="2">
        <v>6448440.1799999997</v>
      </c>
      <c r="H428" s="2">
        <v>1609.95</v>
      </c>
      <c r="I428" s="13">
        <v>5719.05</v>
      </c>
      <c r="J428" s="13">
        <f t="shared" si="13"/>
        <v>9724.4145346128753</v>
      </c>
    </row>
    <row r="429" spans="1:10" x14ac:dyDescent="0.25">
      <c r="A429">
        <v>49916</v>
      </c>
      <c r="B429" t="s">
        <v>500</v>
      </c>
      <c r="C429" t="s">
        <v>28</v>
      </c>
      <c r="D429" s="1">
        <v>2657151</v>
      </c>
      <c r="E429">
        <v>0</v>
      </c>
      <c r="F429" s="1">
        <f t="shared" si="12"/>
        <v>2657151</v>
      </c>
      <c r="G429" s="2">
        <v>5045045</v>
      </c>
      <c r="H429">
        <v>814.35</v>
      </c>
      <c r="I429" s="13">
        <v>3262.91</v>
      </c>
      <c r="J429" s="13">
        <f t="shared" si="13"/>
        <v>9458.0905016270644</v>
      </c>
    </row>
    <row r="430" spans="1:10" x14ac:dyDescent="0.25">
      <c r="A430">
        <v>50724</v>
      </c>
      <c r="B430" t="s">
        <v>501</v>
      </c>
      <c r="C430" t="s">
        <v>108</v>
      </c>
      <c r="D430" s="1">
        <v>5839233</v>
      </c>
      <c r="E430" s="1">
        <v>2645463</v>
      </c>
      <c r="F430" s="1">
        <f t="shared" si="12"/>
        <v>8484696</v>
      </c>
      <c r="G430" s="2">
        <v>5354278.8099999996</v>
      </c>
      <c r="H430" s="2">
        <v>1402.34</v>
      </c>
      <c r="I430" s="13">
        <v>6050.38</v>
      </c>
      <c r="J430" s="13">
        <f t="shared" si="13"/>
        <v>9868.4875351198698</v>
      </c>
    </row>
    <row r="431" spans="1:10" x14ac:dyDescent="0.25">
      <c r="A431">
        <v>48215</v>
      </c>
      <c r="B431" t="s">
        <v>502</v>
      </c>
      <c r="C431" t="s">
        <v>38</v>
      </c>
      <c r="D431" s="1">
        <v>12196672</v>
      </c>
      <c r="E431">
        <v>0</v>
      </c>
      <c r="F431" s="1">
        <f t="shared" si="12"/>
        <v>12196672</v>
      </c>
      <c r="G431" s="2">
        <v>2217201.4300000002</v>
      </c>
      <c r="H431">
        <v>908.29</v>
      </c>
      <c r="I431" s="13">
        <v>13428.17</v>
      </c>
      <c r="J431" s="13">
        <f t="shared" si="13"/>
        <v>15869.241574827423</v>
      </c>
    </row>
    <row r="432" spans="1:10" x14ac:dyDescent="0.25">
      <c r="A432">
        <v>49379</v>
      </c>
      <c r="B432" t="s">
        <v>503</v>
      </c>
      <c r="C432" t="s">
        <v>189</v>
      </c>
      <c r="D432" s="1">
        <v>4845191</v>
      </c>
      <c r="E432" s="1">
        <v>1196367</v>
      </c>
      <c r="F432" s="1">
        <f t="shared" si="12"/>
        <v>6041558</v>
      </c>
      <c r="G432" s="2">
        <v>6022431.0599999996</v>
      </c>
      <c r="H432" s="2">
        <v>1490</v>
      </c>
      <c r="I432" s="13">
        <v>4054.74</v>
      </c>
      <c r="J432" s="13">
        <f t="shared" si="13"/>
        <v>8096.6369530201337</v>
      </c>
    </row>
    <row r="433" spans="1:10" x14ac:dyDescent="0.25">
      <c r="A433">
        <v>49387</v>
      </c>
      <c r="B433" t="s">
        <v>504</v>
      </c>
      <c r="C433" t="s">
        <v>189</v>
      </c>
      <c r="D433" s="1">
        <v>1809432</v>
      </c>
      <c r="E433" s="1">
        <v>594750</v>
      </c>
      <c r="F433" s="1">
        <f t="shared" si="12"/>
        <v>2404182</v>
      </c>
      <c r="G433" s="2">
        <v>2424038.4300000002</v>
      </c>
      <c r="H433">
        <v>402.57</v>
      </c>
      <c r="I433" s="13">
        <v>5972.08</v>
      </c>
      <c r="J433" s="13">
        <f t="shared" si="13"/>
        <v>11993.492883225277</v>
      </c>
    </row>
    <row r="434" spans="1:10" x14ac:dyDescent="0.25">
      <c r="A434">
        <v>44628</v>
      </c>
      <c r="B434" t="s">
        <v>505</v>
      </c>
      <c r="C434" t="s">
        <v>258</v>
      </c>
      <c r="D434" s="1">
        <v>8116731</v>
      </c>
      <c r="E434">
        <v>0</v>
      </c>
      <c r="F434" s="1">
        <f t="shared" si="12"/>
        <v>8116731</v>
      </c>
      <c r="G434" s="2">
        <v>24502440.940000001</v>
      </c>
      <c r="H434" s="2">
        <v>3240.53</v>
      </c>
      <c r="I434" s="13">
        <v>2504.75</v>
      </c>
      <c r="J434" s="13">
        <f t="shared" si="13"/>
        <v>10065.999061881852</v>
      </c>
    </row>
    <row r="435" spans="1:10" x14ac:dyDescent="0.25">
      <c r="A435">
        <v>49510</v>
      </c>
      <c r="B435" t="s">
        <v>506</v>
      </c>
      <c r="C435" t="s">
        <v>20</v>
      </c>
      <c r="D435" s="1">
        <v>2183684</v>
      </c>
      <c r="E435">
        <v>0</v>
      </c>
      <c r="F435" s="1">
        <f t="shared" si="12"/>
        <v>2183684</v>
      </c>
      <c r="G435" s="2">
        <v>6573226.4500000002</v>
      </c>
      <c r="H435">
        <v>890.37</v>
      </c>
      <c r="I435" s="13">
        <v>2452.56</v>
      </c>
      <c r="J435" s="13">
        <f t="shared" si="13"/>
        <v>9835.1364601233181</v>
      </c>
    </row>
    <row r="436" spans="1:10" x14ac:dyDescent="0.25">
      <c r="A436">
        <v>49395</v>
      </c>
      <c r="B436" t="s">
        <v>507</v>
      </c>
      <c r="C436" t="s">
        <v>189</v>
      </c>
      <c r="D436" s="1">
        <v>2231358</v>
      </c>
      <c r="E436" s="1">
        <v>1425397</v>
      </c>
      <c r="F436" s="1">
        <f t="shared" si="12"/>
        <v>3656755</v>
      </c>
      <c r="G436" s="2">
        <v>3147810.02</v>
      </c>
      <c r="H436">
        <v>573.09</v>
      </c>
      <c r="I436" s="13">
        <v>6380.77</v>
      </c>
      <c r="J436" s="13">
        <f t="shared" si="13"/>
        <v>11873.466680626078</v>
      </c>
    </row>
    <row r="437" spans="1:10" x14ac:dyDescent="0.25">
      <c r="A437">
        <v>48579</v>
      </c>
      <c r="B437" t="s">
        <v>508</v>
      </c>
      <c r="C437" t="s">
        <v>149</v>
      </c>
      <c r="D437" s="1">
        <v>4239574</v>
      </c>
      <c r="E437" s="1">
        <v>1150545</v>
      </c>
      <c r="F437" s="1">
        <f t="shared" si="12"/>
        <v>5390119</v>
      </c>
      <c r="G437" s="2">
        <v>5420049.54</v>
      </c>
      <c r="H437">
        <v>945.31</v>
      </c>
      <c r="I437" s="13">
        <v>5701.96</v>
      </c>
      <c r="J437" s="13">
        <f t="shared" si="13"/>
        <v>11435.580433931726</v>
      </c>
    </row>
    <row r="438" spans="1:10" x14ac:dyDescent="0.25">
      <c r="A438">
        <v>44636</v>
      </c>
      <c r="B438" t="s">
        <v>509</v>
      </c>
      <c r="C438" t="s">
        <v>67</v>
      </c>
      <c r="D438" s="1">
        <v>105895111</v>
      </c>
      <c r="E438">
        <v>0</v>
      </c>
      <c r="F438" s="1">
        <f t="shared" si="12"/>
        <v>105895111</v>
      </c>
      <c r="G438" s="2">
        <v>30860089.25</v>
      </c>
      <c r="H438" s="2">
        <v>12143.35</v>
      </c>
      <c r="I438" s="13">
        <v>8720.42</v>
      </c>
      <c r="J438" s="13">
        <f t="shared" si="13"/>
        <v>11261.735867779484</v>
      </c>
    </row>
    <row r="439" spans="1:10" x14ac:dyDescent="0.25">
      <c r="A439">
        <v>47597</v>
      </c>
      <c r="B439" t="s">
        <v>510</v>
      </c>
      <c r="C439" t="s">
        <v>317</v>
      </c>
      <c r="D439" s="1">
        <v>5057277</v>
      </c>
      <c r="E439" s="1">
        <v>1915441</v>
      </c>
      <c r="F439" s="1">
        <f t="shared" si="12"/>
        <v>6972718</v>
      </c>
      <c r="G439" s="2">
        <v>4492208.18</v>
      </c>
      <c r="H439">
        <v>839.18</v>
      </c>
      <c r="I439" s="13">
        <v>8308.9699999999993</v>
      </c>
      <c r="J439" s="13">
        <f t="shared" si="13"/>
        <v>13662.058414166211</v>
      </c>
    </row>
    <row r="440" spans="1:10" x14ac:dyDescent="0.25">
      <c r="A440">
        <v>45575</v>
      </c>
      <c r="B440" t="s">
        <v>511</v>
      </c>
      <c r="C440" t="s">
        <v>40</v>
      </c>
      <c r="D440" s="1">
        <v>5139520</v>
      </c>
      <c r="E440" s="1">
        <v>1857546</v>
      </c>
      <c r="F440" s="1">
        <f t="shared" si="12"/>
        <v>6997066</v>
      </c>
      <c r="G440" s="2">
        <v>9093495.3800000008</v>
      </c>
      <c r="H440" s="2">
        <v>1577.74</v>
      </c>
      <c r="I440" s="13">
        <v>4434.87</v>
      </c>
      <c r="J440" s="13">
        <f t="shared" si="13"/>
        <v>10198.487317301964</v>
      </c>
    </row>
    <row r="441" spans="1:10" x14ac:dyDescent="0.25">
      <c r="A441">
        <v>46813</v>
      </c>
      <c r="B441" t="s">
        <v>512</v>
      </c>
      <c r="C441" t="s">
        <v>239</v>
      </c>
      <c r="D441" s="1">
        <v>14366111</v>
      </c>
      <c r="E441">
        <v>0</v>
      </c>
      <c r="F441" s="1">
        <f t="shared" si="12"/>
        <v>14366111</v>
      </c>
      <c r="G441" s="2">
        <v>3571436.99</v>
      </c>
      <c r="H441" s="2">
        <v>1790.98</v>
      </c>
      <c r="I441" s="13">
        <v>8021.37</v>
      </c>
      <c r="J441" s="13">
        <f t="shared" si="13"/>
        <v>10015.49318808697</v>
      </c>
    </row>
    <row r="442" spans="1:10" x14ac:dyDescent="0.25">
      <c r="A442">
        <v>45781</v>
      </c>
      <c r="B442" t="s">
        <v>513</v>
      </c>
      <c r="C442" t="s">
        <v>26</v>
      </c>
      <c r="D442" s="1">
        <v>3387005</v>
      </c>
      <c r="E442">
        <v>0</v>
      </c>
      <c r="F442" s="1">
        <f t="shared" si="12"/>
        <v>3387005</v>
      </c>
      <c r="G442" s="2">
        <v>2090851.62</v>
      </c>
      <c r="H442">
        <v>503.85</v>
      </c>
      <c r="I442" s="13">
        <v>6722.25</v>
      </c>
      <c r="J442" s="13">
        <f t="shared" si="13"/>
        <v>10871.998848863748</v>
      </c>
    </row>
    <row r="443" spans="1:10" x14ac:dyDescent="0.25">
      <c r="A443">
        <v>47902</v>
      </c>
      <c r="B443" t="s">
        <v>513</v>
      </c>
      <c r="C443" t="s">
        <v>258</v>
      </c>
      <c r="D443" s="1">
        <v>14390703</v>
      </c>
      <c r="E443">
        <v>0</v>
      </c>
      <c r="F443" s="1">
        <f t="shared" si="12"/>
        <v>14390703</v>
      </c>
      <c r="G443" s="2">
        <v>1001604.05</v>
      </c>
      <c r="H443" s="2">
        <v>1741.18</v>
      </c>
      <c r="I443" s="13">
        <v>8264.91</v>
      </c>
      <c r="J443" s="13">
        <f t="shared" si="13"/>
        <v>8840.1584270437288</v>
      </c>
    </row>
    <row r="444" spans="1:10" x14ac:dyDescent="0.25">
      <c r="A444">
        <v>49924</v>
      </c>
      <c r="B444" t="s">
        <v>513</v>
      </c>
      <c r="C444" t="s">
        <v>28</v>
      </c>
      <c r="D444" s="1">
        <v>21368974</v>
      </c>
      <c r="E444">
        <v>0</v>
      </c>
      <c r="F444" s="1">
        <f t="shared" si="12"/>
        <v>21368974</v>
      </c>
      <c r="G444" s="2">
        <v>18257892.23</v>
      </c>
      <c r="H444" s="2">
        <v>4553.68</v>
      </c>
      <c r="I444" s="13">
        <v>4692.68</v>
      </c>
      <c r="J444" s="13">
        <f t="shared" si="13"/>
        <v>8702.1631361887539</v>
      </c>
    </row>
    <row r="445" spans="1:10" x14ac:dyDescent="0.25">
      <c r="A445">
        <v>45583</v>
      </c>
      <c r="B445" t="s">
        <v>514</v>
      </c>
      <c r="C445" t="s">
        <v>108</v>
      </c>
      <c r="D445" s="1">
        <v>32762373</v>
      </c>
      <c r="E445" s="1">
        <v>6392483</v>
      </c>
      <c r="F445" s="1">
        <f t="shared" si="12"/>
        <v>39154856</v>
      </c>
      <c r="G445" s="2">
        <v>10149343.27</v>
      </c>
      <c r="H445" s="2">
        <v>4766.54</v>
      </c>
      <c r="I445" s="13">
        <v>8214.52</v>
      </c>
      <c r="J445" s="13">
        <f t="shared" si="13"/>
        <v>10343.813178951608</v>
      </c>
    </row>
    <row r="446" spans="1:10" x14ac:dyDescent="0.25">
      <c r="A446">
        <v>47076</v>
      </c>
      <c r="B446" t="s">
        <v>515</v>
      </c>
      <c r="C446" t="s">
        <v>45</v>
      </c>
      <c r="D446" s="1">
        <v>1375629</v>
      </c>
      <c r="E446" s="1">
        <v>559963</v>
      </c>
      <c r="F446" s="1">
        <f t="shared" si="12"/>
        <v>1935592</v>
      </c>
      <c r="G446" s="2">
        <v>2162557.69</v>
      </c>
      <c r="H446">
        <v>338.44</v>
      </c>
      <c r="I446" s="13">
        <v>5719.16</v>
      </c>
      <c r="J446" s="13">
        <f t="shared" si="13"/>
        <v>12108.940107552298</v>
      </c>
    </row>
    <row r="447" spans="1:10" x14ac:dyDescent="0.25">
      <c r="A447">
        <v>46896</v>
      </c>
      <c r="B447" t="s">
        <v>516</v>
      </c>
      <c r="C447" t="s">
        <v>30</v>
      </c>
      <c r="D447" s="1">
        <v>42607067</v>
      </c>
      <c r="E447" s="1">
        <v>16014940</v>
      </c>
      <c r="F447" s="1">
        <f t="shared" si="12"/>
        <v>58622007</v>
      </c>
      <c r="G447" s="2">
        <v>50561471.210000001</v>
      </c>
      <c r="H447" s="2">
        <v>10185.32</v>
      </c>
      <c r="I447" s="13">
        <v>5755.54</v>
      </c>
      <c r="J447" s="13">
        <f t="shared" si="13"/>
        <v>10719.690516350985</v>
      </c>
    </row>
    <row r="448" spans="1:10" x14ac:dyDescent="0.25">
      <c r="A448">
        <v>47084</v>
      </c>
      <c r="B448" t="s">
        <v>517</v>
      </c>
      <c r="C448" t="s">
        <v>45</v>
      </c>
      <c r="D448" s="1">
        <v>5795783</v>
      </c>
      <c r="E448">
        <v>0</v>
      </c>
      <c r="F448" s="1">
        <f t="shared" si="12"/>
        <v>5795783</v>
      </c>
      <c r="G448" s="2">
        <v>7051776.4900000002</v>
      </c>
      <c r="H448" s="2">
        <v>1362.65</v>
      </c>
      <c r="I448" s="13">
        <v>4253.32</v>
      </c>
      <c r="J448" s="13">
        <f t="shared" si="13"/>
        <v>9428.3634755806688</v>
      </c>
    </row>
    <row r="449" spans="1:10" x14ac:dyDescent="0.25">
      <c r="A449">
        <v>44644</v>
      </c>
      <c r="B449" t="s">
        <v>518</v>
      </c>
      <c r="C449" t="s">
        <v>89</v>
      </c>
      <c r="D449" s="1">
        <v>11998709</v>
      </c>
      <c r="E449" s="1">
        <v>5755123</v>
      </c>
      <c r="F449" s="1">
        <f t="shared" si="12"/>
        <v>17753832</v>
      </c>
      <c r="G449" s="2">
        <v>16223571.34</v>
      </c>
      <c r="H449" s="2">
        <v>3473.63</v>
      </c>
      <c r="I449" s="13">
        <v>5111.03</v>
      </c>
      <c r="J449" s="13">
        <f t="shared" si="13"/>
        <v>9781.5263398807601</v>
      </c>
    </row>
    <row r="450" spans="1:10" x14ac:dyDescent="0.25">
      <c r="A450">
        <v>49932</v>
      </c>
      <c r="B450" t="s">
        <v>519</v>
      </c>
      <c r="C450" t="s">
        <v>28</v>
      </c>
      <c r="D450" s="1">
        <v>31303747</v>
      </c>
      <c r="E450">
        <v>0</v>
      </c>
      <c r="F450" s="1">
        <f t="shared" si="12"/>
        <v>31303747</v>
      </c>
      <c r="G450" s="2">
        <v>20357696.75</v>
      </c>
      <c r="H450" s="2">
        <v>6170.28</v>
      </c>
      <c r="I450" s="13">
        <v>5073.3100000000004</v>
      </c>
      <c r="J450" s="13">
        <f t="shared" si="13"/>
        <v>8372.6255129426863</v>
      </c>
    </row>
    <row r="451" spans="1:10" x14ac:dyDescent="0.25">
      <c r="A451">
        <v>48421</v>
      </c>
      <c r="B451" t="s">
        <v>520</v>
      </c>
      <c r="C451" t="s">
        <v>242</v>
      </c>
      <c r="D451" s="1">
        <v>5118881</v>
      </c>
      <c r="E451">
        <v>0</v>
      </c>
      <c r="F451" s="1">
        <f t="shared" si="12"/>
        <v>5118881</v>
      </c>
      <c r="G451" s="2">
        <v>3768056.64</v>
      </c>
      <c r="H451" s="2">
        <v>1179.0999999999999</v>
      </c>
      <c r="I451" s="13">
        <v>4341.3500000000004</v>
      </c>
      <c r="J451" s="13">
        <f t="shared" si="13"/>
        <v>7537.051683487407</v>
      </c>
    </row>
    <row r="452" spans="1:10" x14ac:dyDescent="0.25">
      <c r="A452">
        <v>49460</v>
      </c>
      <c r="B452" t="s">
        <v>521</v>
      </c>
      <c r="C452" t="s">
        <v>172</v>
      </c>
      <c r="D452" s="1">
        <v>2406210</v>
      </c>
      <c r="E452" s="1">
        <v>830990</v>
      </c>
      <c r="F452" s="1">
        <f t="shared" si="12"/>
        <v>3237200</v>
      </c>
      <c r="G452" s="2">
        <v>5357740.1100000003</v>
      </c>
      <c r="H452">
        <v>703.99</v>
      </c>
      <c r="I452" s="13">
        <v>4598.3599999999997</v>
      </c>
      <c r="J452" s="13">
        <f t="shared" si="13"/>
        <v>12208.895168965468</v>
      </c>
    </row>
    <row r="453" spans="1:10" x14ac:dyDescent="0.25">
      <c r="A453">
        <v>48348</v>
      </c>
      <c r="B453" t="s">
        <v>522</v>
      </c>
      <c r="C453" t="s">
        <v>55</v>
      </c>
      <c r="D453" s="1">
        <v>15951473</v>
      </c>
      <c r="E453">
        <v>0</v>
      </c>
      <c r="F453" s="1">
        <f t="shared" si="12"/>
        <v>15951473</v>
      </c>
      <c r="G453" s="2">
        <v>5392571.6699999999</v>
      </c>
      <c r="H453" s="2">
        <v>2045.35</v>
      </c>
      <c r="I453" s="13">
        <v>7798.9</v>
      </c>
      <c r="J453" s="13">
        <f t="shared" si="13"/>
        <v>10435.399647982009</v>
      </c>
    </row>
    <row r="454" spans="1:10" x14ac:dyDescent="0.25">
      <c r="A454">
        <v>44651</v>
      </c>
      <c r="B454" t="s">
        <v>523</v>
      </c>
      <c r="C454" t="s">
        <v>83</v>
      </c>
      <c r="D454" s="1">
        <v>16096679</v>
      </c>
      <c r="E454">
        <v>0</v>
      </c>
      <c r="F454" s="1">
        <f t="shared" si="12"/>
        <v>16096679</v>
      </c>
      <c r="G454" s="2">
        <v>2755879.12</v>
      </c>
      <c r="H454" s="2">
        <v>1735.45</v>
      </c>
      <c r="I454" s="13">
        <v>9275.2199999999993</v>
      </c>
      <c r="J454" s="13">
        <f t="shared" si="13"/>
        <v>10863.210187559424</v>
      </c>
    </row>
    <row r="455" spans="1:10" x14ac:dyDescent="0.25">
      <c r="A455">
        <v>44669</v>
      </c>
      <c r="B455" t="s">
        <v>524</v>
      </c>
      <c r="C455" t="s">
        <v>101</v>
      </c>
      <c r="D455" s="1">
        <v>5779549</v>
      </c>
      <c r="E455">
        <v>0</v>
      </c>
      <c r="F455" s="1">
        <f t="shared" si="12"/>
        <v>5779549</v>
      </c>
      <c r="G455" s="2">
        <v>20846409.719999999</v>
      </c>
      <c r="H455" s="2">
        <v>2817.45</v>
      </c>
      <c r="I455" s="13">
        <v>2051.34</v>
      </c>
      <c r="J455" s="13">
        <f t="shared" si="13"/>
        <v>9450.3748850911288</v>
      </c>
    </row>
    <row r="456" spans="1:10" x14ac:dyDescent="0.25">
      <c r="A456">
        <v>49288</v>
      </c>
      <c r="B456" t="s">
        <v>525</v>
      </c>
      <c r="C456" t="s">
        <v>183</v>
      </c>
      <c r="D456" s="1">
        <v>3899140</v>
      </c>
      <c r="E456" s="1">
        <v>2896707</v>
      </c>
      <c r="F456" s="1">
        <f t="shared" si="12"/>
        <v>6795847</v>
      </c>
      <c r="G456" s="2">
        <v>7876632.6399999997</v>
      </c>
      <c r="H456" s="2">
        <v>1364.47</v>
      </c>
      <c r="I456" s="13">
        <v>4980.58</v>
      </c>
      <c r="J456" s="13">
        <f t="shared" si="13"/>
        <v>10753.244585809874</v>
      </c>
    </row>
    <row r="457" spans="1:10" x14ac:dyDescent="0.25">
      <c r="A457">
        <v>44677</v>
      </c>
      <c r="B457" t="s">
        <v>526</v>
      </c>
      <c r="C457" t="s">
        <v>163</v>
      </c>
      <c r="D457" s="1">
        <v>55579177</v>
      </c>
      <c r="E457">
        <v>0</v>
      </c>
      <c r="F457" s="1">
        <f t="shared" si="12"/>
        <v>55579177</v>
      </c>
      <c r="G457" s="2">
        <v>5072974.2699999996</v>
      </c>
      <c r="H457" s="2">
        <v>5562.66</v>
      </c>
      <c r="I457" s="13">
        <v>9991.4699999999993</v>
      </c>
      <c r="J457" s="13">
        <f t="shared" si="13"/>
        <v>10903.443904534881</v>
      </c>
    </row>
    <row r="458" spans="1:10" x14ac:dyDescent="0.25">
      <c r="A458">
        <v>48975</v>
      </c>
      <c r="B458" t="s">
        <v>527</v>
      </c>
      <c r="C458" t="s">
        <v>83</v>
      </c>
      <c r="D458" s="1">
        <v>2565518</v>
      </c>
      <c r="E458">
        <v>0</v>
      </c>
      <c r="F458" s="1">
        <f t="shared" si="12"/>
        <v>2565518</v>
      </c>
      <c r="G458" s="2">
        <v>53672.69</v>
      </c>
      <c r="H458">
        <v>66.28</v>
      </c>
      <c r="I458" s="13">
        <v>38707.269999999997</v>
      </c>
      <c r="J458" s="13">
        <f t="shared" si="13"/>
        <v>39517.059293904647</v>
      </c>
    </row>
    <row r="459" spans="1:10" x14ac:dyDescent="0.25">
      <c r="A459">
        <v>45880</v>
      </c>
      <c r="B459" t="s">
        <v>528</v>
      </c>
      <c r="C459" t="s">
        <v>50</v>
      </c>
      <c r="D459" s="1">
        <v>4968959</v>
      </c>
      <c r="E459">
        <v>0</v>
      </c>
      <c r="F459" s="1">
        <f t="shared" si="12"/>
        <v>4968959</v>
      </c>
      <c r="G459" s="2">
        <v>8153261.5899999999</v>
      </c>
      <c r="H459" s="2">
        <v>1226.44</v>
      </c>
      <c r="I459" s="13">
        <v>4051.53</v>
      </c>
      <c r="J459" s="13">
        <f t="shared" si="13"/>
        <v>10699.439507843839</v>
      </c>
    </row>
    <row r="460" spans="1:10" x14ac:dyDescent="0.25">
      <c r="A460">
        <v>44685</v>
      </c>
      <c r="B460" t="s">
        <v>529</v>
      </c>
      <c r="C460" t="s">
        <v>53</v>
      </c>
      <c r="D460" s="1">
        <v>11896507</v>
      </c>
      <c r="E460">
        <v>0</v>
      </c>
      <c r="F460" s="1">
        <f t="shared" si="12"/>
        <v>11896507</v>
      </c>
      <c r="G460" s="2">
        <v>15015097.42</v>
      </c>
      <c r="H460" s="2">
        <v>2680.55</v>
      </c>
      <c r="I460" s="13">
        <v>4438.08</v>
      </c>
      <c r="J460" s="13">
        <f t="shared" si="13"/>
        <v>10039.583078099644</v>
      </c>
    </row>
    <row r="461" spans="1:10" x14ac:dyDescent="0.25">
      <c r="A461">
        <v>44693</v>
      </c>
      <c r="B461" t="s">
        <v>530</v>
      </c>
      <c r="C461" t="s">
        <v>163</v>
      </c>
      <c r="D461" s="1">
        <v>8777653</v>
      </c>
      <c r="E461">
        <v>0</v>
      </c>
      <c r="F461" s="1">
        <f t="shared" ref="F461:F524" si="14">D461+E461</f>
        <v>8777653</v>
      </c>
      <c r="G461" s="2">
        <v>4388313.99</v>
      </c>
      <c r="H461" s="2">
        <v>1343.98</v>
      </c>
      <c r="I461" s="13">
        <v>6531.09</v>
      </c>
      <c r="J461" s="13">
        <f t="shared" ref="J461:J524" si="15">(F461+G461)/H461</f>
        <v>9796.2521689310852</v>
      </c>
    </row>
    <row r="462" spans="1:10" x14ac:dyDescent="0.25">
      <c r="A462">
        <v>50054</v>
      </c>
      <c r="B462" t="s">
        <v>531</v>
      </c>
      <c r="C462" t="s">
        <v>22</v>
      </c>
      <c r="D462" s="1">
        <v>32359744</v>
      </c>
      <c r="E462">
        <v>0</v>
      </c>
      <c r="F462" s="1">
        <f t="shared" si="14"/>
        <v>32359744</v>
      </c>
      <c r="G462" s="2">
        <v>2187308.33</v>
      </c>
      <c r="H462" s="2">
        <v>2666.24</v>
      </c>
      <c r="I462" s="13">
        <v>12136.85</v>
      </c>
      <c r="J462" s="13">
        <f t="shared" si="15"/>
        <v>12957.217778594575</v>
      </c>
    </row>
    <row r="463" spans="1:10" x14ac:dyDescent="0.25">
      <c r="A463">
        <v>47001</v>
      </c>
      <c r="B463" t="s">
        <v>532</v>
      </c>
      <c r="C463" t="s">
        <v>92</v>
      </c>
      <c r="D463" s="1">
        <v>26246509</v>
      </c>
      <c r="E463" s="1">
        <v>4921340</v>
      </c>
      <c r="F463" s="1">
        <f t="shared" si="14"/>
        <v>31167849</v>
      </c>
      <c r="G463" s="2">
        <v>33208864.989999998</v>
      </c>
      <c r="H463" s="2">
        <v>6439.68</v>
      </c>
      <c r="I463" s="13">
        <v>4839.97</v>
      </c>
      <c r="J463" s="13">
        <f t="shared" si="15"/>
        <v>9996.8808993614584</v>
      </c>
    </row>
    <row r="464" spans="1:10" x14ac:dyDescent="0.25">
      <c r="A464">
        <v>46599</v>
      </c>
      <c r="B464" t="s">
        <v>533</v>
      </c>
      <c r="C464" t="s">
        <v>67</v>
      </c>
      <c r="D464" s="1">
        <v>10791491</v>
      </c>
      <c r="E464">
        <v>0</v>
      </c>
      <c r="F464" s="1">
        <f t="shared" si="14"/>
        <v>10791491</v>
      </c>
      <c r="G464" s="2">
        <v>1498023.8</v>
      </c>
      <c r="H464">
        <v>918.24</v>
      </c>
      <c r="I464" s="13">
        <v>11752.36</v>
      </c>
      <c r="J464" s="13">
        <f t="shared" si="15"/>
        <v>13383.771998606029</v>
      </c>
    </row>
    <row r="465" spans="1:10" x14ac:dyDescent="0.25">
      <c r="A465">
        <v>48439</v>
      </c>
      <c r="B465" t="s">
        <v>534</v>
      </c>
      <c r="C465" t="s">
        <v>242</v>
      </c>
      <c r="D465" s="1">
        <v>4102035</v>
      </c>
      <c r="E465">
        <v>0</v>
      </c>
      <c r="F465" s="1">
        <f t="shared" si="14"/>
        <v>4102035</v>
      </c>
      <c r="G465" s="2">
        <v>2963562.05</v>
      </c>
      <c r="H465">
        <v>644.86</v>
      </c>
      <c r="I465" s="13">
        <v>6361.12</v>
      </c>
      <c r="J465" s="13">
        <f t="shared" si="15"/>
        <v>10956.792249480506</v>
      </c>
    </row>
    <row r="466" spans="1:10" x14ac:dyDescent="0.25">
      <c r="A466">
        <v>47506</v>
      </c>
      <c r="B466" t="s">
        <v>535</v>
      </c>
      <c r="C466" t="s">
        <v>18</v>
      </c>
      <c r="D466" s="1">
        <v>2327339</v>
      </c>
      <c r="E466" s="1">
        <v>999677</v>
      </c>
      <c r="F466" s="1">
        <f t="shared" si="14"/>
        <v>3327016</v>
      </c>
      <c r="G466" s="2">
        <v>2695456.59</v>
      </c>
      <c r="H466">
        <v>461.75</v>
      </c>
      <c r="I466" s="13">
        <v>7205.23</v>
      </c>
      <c r="J466" s="13">
        <f t="shared" si="15"/>
        <v>13042.712701678398</v>
      </c>
    </row>
    <row r="467" spans="1:10" x14ac:dyDescent="0.25">
      <c r="A467">
        <v>46474</v>
      </c>
      <c r="B467" t="s">
        <v>536</v>
      </c>
      <c r="C467" t="s">
        <v>197</v>
      </c>
      <c r="D467" s="1">
        <v>3775136</v>
      </c>
      <c r="E467">
        <v>0</v>
      </c>
      <c r="F467" s="1">
        <f t="shared" si="14"/>
        <v>3775136</v>
      </c>
      <c r="G467" s="2">
        <v>8086514.7999999998</v>
      </c>
      <c r="H467" s="2">
        <v>1282.57</v>
      </c>
      <c r="I467" s="13">
        <v>2943.42</v>
      </c>
      <c r="J467" s="13">
        <f t="shared" si="15"/>
        <v>9248.3457433122567</v>
      </c>
    </row>
    <row r="468" spans="1:10" x14ac:dyDescent="0.25">
      <c r="A468">
        <v>46078</v>
      </c>
      <c r="B468" t="s">
        <v>537</v>
      </c>
      <c r="C468" t="s">
        <v>230</v>
      </c>
      <c r="D468" s="1">
        <v>2529505</v>
      </c>
      <c r="E468">
        <v>0</v>
      </c>
      <c r="F468" s="1">
        <f t="shared" si="14"/>
        <v>2529505</v>
      </c>
      <c r="G468" s="2">
        <v>7203074.4299999997</v>
      </c>
      <c r="H468">
        <v>963.09</v>
      </c>
      <c r="I468" s="13">
        <v>2626.45</v>
      </c>
      <c r="J468" s="13">
        <f t="shared" si="15"/>
        <v>10105.576249364025</v>
      </c>
    </row>
    <row r="469" spans="1:10" x14ac:dyDescent="0.25">
      <c r="A469">
        <v>45591</v>
      </c>
      <c r="B469" t="s">
        <v>538</v>
      </c>
      <c r="C469" t="s">
        <v>161</v>
      </c>
      <c r="D469" s="1">
        <v>3746637</v>
      </c>
      <c r="E469">
        <v>0</v>
      </c>
      <c r="F469" s="1">
        <f t="shared" si="14"/>
        <v>3746637</v>
      </c>
      <c r="G469" s="2">
        <v>6468699.21</v>
      </c>
      <c r="H469" s="2">
        <v>1069.02</v>
      </c>
      <c r="I469" s="13">
        <v>3504.74</v>
      </c>
      <c r="J469" s="13">
        <f t="shared" si="15"/>
        <v>9555.7952236627953</v>
      </c>
    </row>
    <row r="470" spans="1:10" x14ac:dyDescent="0.25">
      <c r="A470">
        <v>48447</v>
      </c>
      <c r="B470" t="s">
        <v>539</v>
      </c>
      <c r="C470" t="s">
        <v>242</v>
      </c>
      <c r="D470" s="1">
        <v>7664327</v>
      </c>
      <c r="E470">
        <v>0</v>
      </c>
      <c r="F470" s="1">
        <f t="shared" si="14"/>
        <v>7664327</v>
      </c>
      <c r="G470" s="2">
        <v>6600321.0800000001</v>
      </c>
      <c r="H470" s="2">
        <v>1731.61</v>
      </c>
      <c r="I470" s="13">
        <v>4426.13</v>
      </c>
      <c r="J470" s="13">
        <f t="shared" si="15"/>
        <v>8237.7949307292056</v>
      </c>
    </row>
    <row r="471" spans="1:10" x14ac:dyDescent="0.25">
      <c r="A471">
        <v>46482</v>
      </c>
      <c r="B471" t="s">
        <v>540</v>
      </c>
      <c r="C471" t="s">
        <v>197</v>
      </c>
      <c r="D471" s="1">
        <v>11744696</v>
      </c>
      <c r="E471">
        <v>0</v>
      </c>
      <c r="F471" s="1">
        <f t="shared" si="14"/>
        <v>11744696</v>
      </c>
      <c r="G471" s="2">
        <v>8251955.6299999999</v>
      </c>
      <c r="H471" s="2">
        <v>2024.71</v>
      </c>
      <c r="I471" s="13">
        <v>5800.68</v>
      </c>
      <c r="J471" s="13">
        <f t="shared" si="15"/>
        <v>9876.3040781148902</v>
      </c>
    </row>
    <row r="472" spans="1:10" x14ac:dyDescent="0.25">
      <c r="A472">
        <v>47514</v>
      </c>
      <c r="B472" t="s">
        <v>541</v>
      </c>
      <c r="C472" t="s">
        <v>42</v>
      </c>
      <c r="D472" s="1">
        <v>3101705</v>
      </c>
      <c r="E472" s="1">
        <v>1496972</v>
      </c>
      <c r="F472" s="1">
        <f t="shared" si="14"/>
        <v>4598677</v>
      </c>
      <c r="G472" s="2">
        <v>6086286.5199999996</v>
      </c>
      <c r="H472" s="2">
        <v>1043.3599999999999</v>
      </c>
      <c r="I472" s="13">
        <v>4407.5600000000004</v>
      </c>
      <c r="J472" s="13">
        <f t="shared" si="15"/>
        <v>10240.91734396565</v>
      </c>
    </row>
    <row r="473" spans="1:10" x14ac:dyDescent="0.25">
      <c r="A473">
        <v>47894</v>
      </c>
      <c r="B473" t="s">
        <v>542</v>
      </c>
      <c r="C473" t="s">
        <v>258</v>
      </c>
      <c r="D473" s="1">
        <v>28959418</v>
      </c>
      <c r="E473">
        <v>0</v>
      </c>
      <c r="F473" s="1">
        <f t="shared" si="14"/>
        <v>28959418</v>
      </c>
      <c r="G473" s="2">
        <v>8119125.7800000003</v>
      </c>
      <c r="H473" s="2">
        <v>4384.08</v>
      </c>
      <c r="I473" s="13">
        <v>6605.59</v>
      </c>
      <c r="J473" s="13">
        <f t="shared" si="15"/>
        <v>8457.5426953887709</v>
      </c>
    </row>
    <row r="474" spans="1:10" x14ac:dyDescent="0.25">
      <c r="A474">
        <v>48090</v>
      </c>
      <c r="B474" t="s">
        <v>542</v>
      </c>
      <c r="C474" t="s">
        <v>76</v>
      </c>
      <c r="D474" s="1">
        <v>1754068</v>
      </c>
      <c r="E474" s="1">
        <v>1301944</v>
      </c>
      <c r="F474" s="1">
        <f t="shared" si="14"/>
        <v>3056012</v>
      </c>
      <c r="G474" s="2">
        <v>5132593.26</v>
      </c>
      <c r="H474">
        <v>677.44</v>
      </c>
      <c r="I474" s="13">
        <v>4511.12</v>
      </c>
      <c r="J474" s="13">
        <f t="shared" si="15"/>
        <v>12087.572714926782</v>
      </c>
    </row>
    <row r="475" spans="1:10" x14ac:dyDescent="0.25">
      <c r="A475">
        <v>47944</v>
      </c>
      <c r="B475" t="s">
        <v>543</v>
      </c>
      <c r="C475" t="s">
        <v>158</v>
      </c>
      <c r="D475" s="1">
        <v>5817433</v>
      </c>
      <c r="E475">
        <v>0</v>
      </c>
      <c r="F475" s="1">
        <f t="shared" si="14"/>
        <v>5817433</v>
      </c>
      <c r="G475" s="2">
        <v>12226028.23</v>
      </c>
      <c r="H475" s="2">
        <v>1449.15</v>
      </c>
      <c r="I475" s="13">
        <v>4014.38</v>
      </c>
      <c r="J475" s="13">
        <f t="shared" si="15"/>
        <v>12451.065265845495</v>
      </c>
    </row>
    <row r="476" spans="1:10" x14ac:dyDescent="0.25">
      <c r="A476">
        <v>44701</v>
      </c>
      <c r="B476" t="s">
        <v>544</v>
      </c>
      <c r="C476" t="s">
        <v>67</v>
      </c>
      <c r="D476" s="1">
        <v>33281930</v>
      </c>
      <c r="E476">
        <v>0</v>
      </c>
      <c r="F476" s="1">
        <f t="shared" si="14"/>
        <v>33281930</v>
      </c>
      <c r="G476" s="2">
        <v>1452724.58</v>
      </c>
      <c r="H476" s="2">
        <v>2663.73</v>
      </c>
      <c r="I476" s="13">
        <v>12494.48</v>
      </c>
      <c r="J476" s="13">
        <f t="shared" si="15"/>
        <v>13039.855608488848</v>
      </c>
    </row>
    <row r="477" spans="1:10" x14ac:dyDescent="0.25">
      <c r="A477">
        <v>47308</v>
      </c>
      <c r="B477" t="s">
        <v>545</v>
      </c>
      <c r="C477" t="s">
        <v>133</v>
      </c>
      <c r="D477" s="1">
        <v>7611892</v>
      </c>
      <c r="E477">
        <v>0</v>
      </c>
      <c r="F477" s="1">
        <f t="shared" si="14"/>
        <v>7611892</v>
      </c>
      <c r="G477" s="2">
        <v>9113130.6300000008</v>
      </c>
      <c r="H477" s="2">
        <v>1754.1</v>
      </c>
      <c r="I477" s="13">
        <v>4339.49</v>
      </c>
      <c r="J477" s="13">
        <f t="shared" si="15"/>
        <v>9534.8170742831098</v>
      </c>
    </row>
    <row r="478" spans="1:10" x14ac:dyDescent="0.25">
      <c r="A478">
        <v>49213</v>
      </c>
      <c r="B478" t="s">
        <v>546</v>
      </c>
      <c r="C478" t="s">
        <v>53</v>
      </c>
      <c r="D478" s="1">
        <v>7382284</v>
      </c>
      <c r="E478">
        <v>0</v>
      </c>
      <c r="F478" s="1">
        <f t="shared" si="14"/>
        <v>7382284</v>
      </c>
      <c r="G478" s="2">
        <v>5016094</v>
      </c>
      <c r="H478" s="2">
        <v>1281.6300000000001</v>
      </c>
      <c r="I478" s="13">
        <v>5760.07</v>
      </c>
      <c r="J478" s="13">
        <f t="shared" si="15"/>
        <v>9673.9136880378883</v>
      </c>
    </row>
    <row r="479" spans="1:10" x14ac:dyDescent="0.25">
      <c r="A479">
        <v>46144</v>
      </c>
      <c r="B479" t="s">
        <v>547</v>
      </c>
      <c r="C479" t="s">
        <v>237</v>
      </c>
      <c r="D479" s="1">
        <v>9790858</v>
      </c>
      <c r="E479" s="1">
        <v>2696521</v>
      </c>
      <c r="F479" s="1">
        <f t="shared" si="14"/>
        <v>12487379</v>
      </c>
      <c r="G479" s="2">
        <v>10372358.039999999</v>
      </c>
      <c r="H479" s="2">
        <v>2638.94</v>
      </c>
      <c r="I479" s="13">
        <v>4731.97</v>
      </c>
      <c r="J479" s="13">
        <f t="shared" si="15"/>
        <v>8662.4694157502636</v>
      </c>
    </row>
    <row r="480" spans="1:10" x14ac:dyDescent="0.25">
      <c r="A480">
        <v>45609</v>
      </c>
      <c r="B480" t="s">
        <v>548</v>
      </c>
      <c r="C480" t="s">
        <v>108</v>
      </c>
      <c r="D480" s="1">
        <v>15751775</v>
      </c>
      <c r="E480">
        <v>0</v>
      </c>
      <c r="F480" s="1">
        <f t="shared" si="14"/>
        <v>15751775</v>
      </c>
      <c r="G480" s="2">
        <v>2423309.7400000002</v>
      </c>
      <c r="H480" s="2">
        <v>1598.3</v>
      </c>
      <c r="I480" s="13">
        <v>9855.33</v>
      </c>
      <c r="J480" s="13">
        <f t="shared" si="15"/>
        <v>11371.510192079086</v>
      </c>
    </row>
    <row r="481" spans="1:10" x14ac:dyDescent="0.25">
      <c r="A481">
        <v>49817</v>
      </c>
      <c r="B481" t="s">
        <v>549</v>
      </c>
      <c r="C481" t="s">
        <v>34</v>
      </c>
      <c r="D481" s="1">
        <v>1257194</v>
      </c>
      <c r="E481" s="1">
        <v>417579</v>
      </c>
      <c r="F481" s="1">
        <f t="shared" si="14"/>
        <v>1674773</v>
      </c>
      <c r="G481" s="2">
        <v>2337216.8199999998</v>
      </c>
      <c r="H481">
        <v>351.91</v>
      </c>
      <c r="I481" s="13">
        <v>4759.09</v>
      </c>
      <c r="J481" s="13">
        <f t="shared" si="15"/>
        <v>11400.613281805006</v>
      </c>
    </row>
    <row r="482" spans="1:10" x14ac:dyDescent="0.25">
      <c r="A482">
        <v>44735</v>
      </c>
      <c r="B482" t="s">
        <v>550</v>
      </c>
      <c r="C482" t="s">
        <v>70</v>
      </c>
      <c r="D482" s="1">
        <v>9808962</v>
      </c>
      <c r="E482" s="1">
        <v>2439</v>
      </c>
      <c r="F482" s="1">
        <f t="shared" si="14"/>
        <v>9811401</v>
      </c>
      <c r="G482" s="2">
        <v>8244834.8799999999</v>
      </c>
      <c r="H482" s="2">
        <v>2257.6999999999998</v>
      </c>
      <c r="I482" s="13">
        <v>4345.75</v>
      </c>
      <c r="J482" s="13">
        <f t="shared" si="15"/>
        <v>7997.6240776010991</v>
      </c>
    </row>
    <row r="483" spans="1:10" x14ac:dyDescent="0.25">
      <c r="A483">
        <v>44743</v>
      </c>
      <c r="B483" t="s">
        <v>551</v>
      </c>
      <c r="C483" t="s">
        <v>239</v>
      </c>
      <c r="D483" s="1">
        <v>21520937</v>
      </c>
      <c r="E483">
        <v>0</v>
      </c>
      <c r="F483" s="1">
        <f t="shared" si="14"/>
        <v>21520937</v>
      </c>
      <c r="G483" s="2">
        <v>19760341.059999999</v>
      </c>
      <c r="H483" s="2">
        <v>3867.23</v>
      </c>
      <c r="I483" s="13">
        <v>5564.95</v>
      </c>
      <c r="J483" s="13">
        <f t="shared" si="15"/>
        <v>10674.637417479695</v>
      </c>
    </row>
    <row r="484" spans="1:10" x14ac:dyDescent="0.25">
      <c r="A484">
        <v>49940</v>
      </c>
      <c r="B484" t="s">
        <v>552</v>
      </c>
      <c r="C484" t="s">
        <v>28</v>
      </c>
      <c r="D484" s="1">
        <v>4312661</v>
      </c>
      <c r="E484">
        <v>0</v>
      </c>
      <c r="F484" s="1">
        <f t="shared" si="14"/>
        <v>4312661</v>
      </c>
      <c r="G484" s="2">
        <v>10152048.17</v>
      </c>
      <c r="H484" s="2">
        <v>1419.19</v>
      </c>
      <c r="I484" s="13">
        <v>3038.82</v>
      </c>
      <c r="J484" s="13">
        <f t="shared" si="15"/>
        <v>10192.228785433945</v>
      </c>
    </row>
    <row r="485" spans="1:10" x14ac:dyDescent="0.25">
      <c r="A485">
        <v>49130</v>
      </c>
      <c r="B485" t="s">
        <v>553</v>
      </c>
      <c r="C485" t="s">
        <v>232</v>
      </c>
      <c r="D485" s="1">
        <v>3605561</v>
      </c>
      <c r="E485">
        <v>0</v>
      </c>
      <c r="F485" s="1">
        <f t="shared" si="14"/>
        <v>3605561</v>
      </c>
      <c r="G485" s="2">
        <v>10834808.300000001</v>
      </c>
      <c r="H485" s="2">
        <v>1337.79</v>
      </c>
      <c r="I485" s="13">
        <v>2695.16</v>
      </c>
      <c r="J485" s="13">
        <f t="shared" si="15"/>
        <v>10794.197370289807</v>
      </c>
    </row>
    <row r="486" spans="1:10" x14ac:dyDescent="0.25">
      <c r="A486">
        <v>48355</v>
      </c>
      <c r="B486" t="s">
        <v>554</v>
      </c>
      <c r="C486" t="s">
        <v>55</v>
      </c>
      <c r="D486" s="1">
        <v>1454361</v>
      </c>
      <c r="E486" s="1">
        <v>504835</v>
      </c>
      <c r="F486" s="1">
        <f t="shared" si="14"/>
        <v>1959196</v>
      </c>
      <c r="G486" s="2">
        <v>5036992.82</v>
      </c>
      <c r="H486">
        <v>575.45000000000005</v>
      </c>
      <c r="I486" s="13">
        <v>3404.63</v>
      </c>
      <c r="J486" s="13">
        <f t="shared" si="15"/>
        <v>12157.770127726128</v>
      </c>
    </row>
    <row r="487" spans="1:10" x14ac:dyDescent="0.25">
      <c r="A487">
        <v>49684</v>
      </c>
      <c r="B487" t="s">
        <v>555</v>
      </c>
      <c r="C487" t="s">
        <v>273</v>
      </c>
      <c r="D487" s="1">
        <v>3773702</v>
      </c>
      <c r="E487" s="1">
        <v>1103023</v>
      </c>
      <c r="F487" s="1">
        <f t="shared" si="14"/>
        <v>4876725</v>
      </c>
      <c r="G487" s="2">
        <v>4563440.3499999996</v>
      </c>
      <c r="H487">
        <v>839.56</v>
      </c>
      <c r="I487" s="13">
        <v>5808.67</v>
      </c>
      <c r="J487" s="13">
        <f t="shared" si="15"/>
        <v>11244.181892896278</v>
      </c>
    </row>
    <row r="488" spans="1:10" x14ac:dyDescent="0.25">
      <c r="A488">
        <v>46003</v>
      </c>
      <c r="B488" t="s">
        <v>556</v>
      </c>
      <c r="C488" t="s">
        <v>62</v>
      </c>
      <c r="D488" s="1">
        <v>2541483</v>
      </c>
      <c r="E488">
        <v>0</v>
      </c>
      <c r="F488" s="1">
        <f t="shared" si="14"/>
        <v>2541483</v>
      </c>
      <c r="G488" s="2">
        <v>3095127.28</v>
      </c>
      <c r="H488">
        <v>616.41999999999996</v>
      </c>
      <c r="I488" s="13">
        <v>4122.97</v>
      </c>
      <c r="J488" s="13">
        <f t="shared" si="15"/>
        <v>9144.1067454008626</v>
      </c>
    </row>
    <row r="489" spans="1:10" x14ac:dyDescent="0.25">
      <c r="A489">
        <v>44750</v>
      </c>
      <c r="B489" t="s">
        <v>557</v>
      </c>
      <c r="C489" t="s">
        <v>67</v>
      </c>
      <c r="D489" s="1">
        <v>78425739</v>
      </c>
      <c r="E489">
        <v>0</v>
      </c>
      <c r="F489" s="1">
        <f t="shared" si="14"/>
        <v>78425739</v>
      </c>
      <c r="G489" s="2">
        <v>16866533.329999998</v>
      </c>
      <c r="H489" s="2">
        <v>5325.13</v>
      </c>
      <c r="I489" s="13">
        <v>14727.48</v>
      </c>
      <c r="J489" s="13">
        <f t="shared" si="15"/>
        <v>17894.82554040934</v>
      </c>
    </row>
    <row r="490" spans="1:10" x14ac:dyDescent="0.25">
      <c r="A490">
        <v>45799</v>
      </c>
      <c r="B490" t="s">
        <v>558</v>
      </c>
      <c r="C490" t="s">
        <v>26</v>
      </c>
      <c r="D490" s="1">
        <v>13448951</v>
      </c>
      <c r="E490">
        <v>0</v>
      </c>
      <c r="F490" s="1">
        <f t="shared" si="14"/>
        <v>13448951</v>
      </c>
      <c r="G490" s="2">
        <v>4948724.74</v>
      </c>
      <c r="H490" s="2">
        <v>2441.91</v>
      </c>
      <c r="I490" s="13">
        <v>5507.55</v>
      </c>
      <c r="J490" s="13">
        <f t="shared" si="15"/>
        <v>7534.1334201506215</v>
      </c>
    </row>
    <row r="491" spans="1:10" x14ac:dyDescent="0.25">
      <c r="A491">
        <v>44768</v>
      </c>
      <c r="B491" t="s">
        <v>559</v>
      </c>
      <c r="C491" t="s">
        <v>32</v>
      </c>
      <c r="D491" s="1">
        <v>14271237</v>
      </c>
      <c r="E491">
        <v>0</v>
      </c>
      <c r="F491" s="1">
        <f t="shared" si="14"/>
        <v>14271237</v>
      </c>
      <c r="G491" s="2">
        <v>4662915.5599999996</v>
      </c>
      <c r="H491" s="2">
        <v>1584.03</v>
      </c>
      <c r="I491" s="13">
        <v>9009.4500000000007</v>
      </c>
      <c r="J491" s="13">
        <f t="shared" si="15"/>
        <v>11953.152755945279</v>
      </c>
    </row>
    <row r="492" spans="1:10" x14ac:dyDescent="0.25">
      <c r="A492">
        <v>44776</v>
      </c>
      <c r="B492" t="s">
        <v>560</v>
      </c>
      <c r="C492" t="s">
        <v>172</v>
      </c>
      <c r="D492" s="1">
        <v>6424458</v>
      </c>
      <c r="E492" s="1">
        <v>2419576</v>
      </c>
      <c r="F492" s="1">
        <f t="shared" si="14"/>
        <v>8844034</v>
      </c>
      <c r="G492" s="2">
        <v>9830804.7400000002</v>
      </c>
      <c r="H492" s="2">
        <v>1849.76</v>
      </c>
      <c r="I492" s="13">
        <v>4781.18</v>
      </c>
      <c r="J492" s="13">
        <f t="shared" si="15"/>
        <v>10095.817154657903</v>
      </c>
    </row>
    <row r="493" spans="1:10" x14ac:dyDescent="0.25">
      <c r="A493">
        <v>44784</v>
      </c>
      <c r="B493" t="s">
        <v>561</v>
      </c>
      <c r="C493" t="s">
        <v>34</v>
      </c>
      <c r="D493" s="1">
        <v>15758512</v>
      </c>
      <c r="E493">
        <v>0</v>
      </c>
      <c r="F493" s="1">
        <f t="shared" si="14"/>
        <v>15758512</v>
      </c>
      <c r="G493" s="2">
        <v>18813342.059999999</v>
      </c>
      <c r="H493" s="2">
        <v>3839.7</v>
      </c>
      <c r="I493" s="13">
        <v>4104.1000000000004</v>
      </c>
      <c r="J493" s="13">
        <f t="shared" si="15"/>
        <v>9003.7904159179107</v>
      </c>
    </row>
    <row r="494" spans="1:10" x14ac:dyDescent="0.25">
      <c r="A494">
        <v>46607</v>
      </c>
      <c r="B494" t="s">
        <v>562</v>
      </c>
      <c r="C494" t="s">
        <v>67</v>
      </c>
      <c r="D494" s="1">
        <v>57862710</v>
      </c>
      <c r="E494">
        <v>0</v>
      </c>
      <c r="F494" s="1">
        <f t="shared" si="14"/>
        <v>57862710</v>
      </c>
      <c r="G494" s="2">
        <v>3260032.28</v>
      </c>
      <c r="H494" s="2">
        <v>4528.6499999999996</v>
      </c>
      <c r="I494" s="13">
        <v>12777.03</v>
      </c>
      <c r="J494" s="13">
        <f t="shared" si="15"/>
        <v>13496.901345875704</v>
      </c>
    </row>
    <row r="495" spans="1:10" x14ac:dyDescent="0.25">
      <c r="A495">
        <v>47738</v>
      </c>
      <c r="B495" t="s">
        <v>563</v>
      </c>
      <c r="C495" t="s">
        <v>78</v>
      </c>
      <c r="D495" s="1">
        <v>2262543</v>
      </c>
      <c r="E495" s="1">
        <v>1002403</v>
      </c>
      <c r="F495" s="1">
        <f t="shared" si="14"/>
        <v>3264946</v>
      </c>
      <c r="G495" s="2">
        <v>5951178.3700000001</v>
      </c>
      <c r="H495">
        <v>767.74</v>
      </c>
      <c r="I495" s="13">
        <v>4252.67</v>
      </c>
      <c r="J495" s="13">
        <f t="shared" si="15"/>
        <v>12004.225870737491</v>
      </c>
    </row>
    <row r="496" spans="1:10" x14ac:dyDescent="0.25">
      <c r="A496">
        <v>44792</v>
      </c>
      <c r="B496" t="s">
        <v>564</v>
      </c>
      <c r="C496" t="s">
        <v>67</v>
      </c>
      <c r="D496" s="1">
        <v>48578610</v>
      </c>
      <c r="E496">
        <v>0</v>
      </c>
      <c r="F496" s="1">
        <f t="shared" si="14"/>
        <v>48578610</v>
      </c>
      <c r="G496" s="2">
        <v>7947459.7199999997</v>
      </c>
      <c r="H496" s="2">
        <v>3726.08</v>
      </c>
      <c r="I496" s="13">
        <v>13037.46</v>
      </c>
      <c r="J496" s="13">
        <f t="shared" si="15"/>
        <v>15170.385423823429</v>
      </c>
    </row>
    <row r="497" spans="1:10" x14ac:dyDescent="0.25">
      <c r="A497">
        <v>47951</v>
      </c>
      <c r="B497" t="s">
        <v>565</v>
      </c>
      <c r="C497" t="s">
        <v>158</v>
      </c>
      <c r="D497" s="1">
        <v>4277510</v>
      </c>
      <c r="E497">
        <v>0</v>
      </c>
      <c r="F497" s="1">
        <f t="shared" si="14"/>
        <v>4277510</v>
      </c>
      <c r="G497" s="2">
        <v>12189261.539999999</v>
      </c>
      <c r="H497" s="2">
        <v>1848.31</v>
      </c>
      <c r="I497" s="13">
        <v>2314.2800000000002</v>
      </c>
      <c r="J497" s="13">
        <f t="shared" si="15"/>
        <v>8909.0961689326996</v>
      </c>
    </row>
    <row r="498" spans="1:10" x14ac:dyDescent="0.25">
      <c r="A498">
        <v>48363</v>
      </c>
      <c r="B498" t="s">
        <v>566</v>
      </c>
      <c r="C498" t="s">
        <v>55</v>
      </c>
      <c r="D498" s="1">
        <v>6294999</v>
      </c>
      <c r="E498">
        <v>0</v>
      </c>
      <c r="F498" s="1">
        <f t="shared" si="14"/>
        <v>6294999</v>
      </c>
      <c r="G498" s="2">
        <v>4670457.17</v>
      </c>
      <c r="H498" s="2">
        <v>1092.7</v>
      </c>
      <c r="I498" s="13">
        <v>5760.96</v>
      </c>
      <c r="J498" s="13">
        <f t="shared" si="15"/>
        <v>10035.19371282145</v>
      </c>
    </row>
    <row r="499" spans="1:10" x14ac:dyDescent="0.25">
      <c r="A499">
        <v>44800</v>
      </c>
      <c r="B499" t="s">
        <v>567</v>
      </c>
      <c r="C499" t="s">
        <v>92</v>
      </c>
      <c r="D499" s="1">
        <v>106743683</v>
      </c>
      <c r="E499">
        <v>0</v>
      </c>
      <c r="F499" s="1">
        <f t="shared" si="14"/>
        <v>106743683</v>
      </c>
      <c r="G499" s="2">
        <v>117735144</v>
      </c>
      <c r="H499" s="2">
        <v>23443.15</v>
      </c>
      <c r="I499" s="13">
        <v>4553.3</v>
      </c>
      <c r="J499" s="13">
        <f t="shared" si="15"/>
        <v>9575.454962323749</v>
      </c>
    </row>
    <row r="500" spans="1:10" x14ac:dyDescent="0.25">
      <c r="A500">
        <v>49221</v>
      </c>
      <c r="B500" t="s">
        <v>568</v>
      </c>
      <c r="C500" t="s">
        <v>53</v>
      </c>
      <c r="D500" s="1">
        <v>7228805</v>
      </c>
      <c r="E500">
        <v>0</v>
      </c>
      <c r="F500" s="1">
        <f t="shared" si="14"/>
        <v>7228805</v>
      </c>
      <c r="G500" s="2">
        <v>10172440.24</v>
      </c>
      <c r="H500" s="2">
        <v>1677.96</v>
      </c>
      <c r="I500" s="13">
        <v>4308.09</v>
      </c>
      <c r="J500" s="13">
        <f t="shared" si="15"/>
        <v>10370.476793248947</v>
      </c>
    </row>
    <row r="501" spans="1:10" x14ac:dyDescent="0.25">
      <c r="A501">
        <v>50583</v>
      </c>
      <c r="B501" t="s">
        <v>568</v>
      </c>
      <c r="C501" t="s">
        <v>161</v>
      </c>
      <c r="D501" s="1">
        <v>10401529</v>
      </c>
      <c r="E501">
        <v>0</v>
      </c>
      <c r="F501" s="1">
        <f t="shared" si="14"/>
        <v>10401529</v>
      </c>
      <c r="G501" s="2">
        <v>5132622.0999999996</v>
      </c>
      <c r="H501" s="2">
        <v>1448.1</v>
      </c>
      <c r="I501" s="13">
        <v>7182.88</v>
      </c>
      <c r="J501" s="13">
        <f t="shared" si="15"/>
        <v>10727.264070160902</v>
      </c>
    </row>
    <row r="502" spans="1:10" x14ac:dyDescent="0.25">
      <c r="A502">
        <v>46276</v>
      </c>
      <c r="B502" t="s">
        <v>569</v>
      </c>
      <c r="C502" t="s">
        <v>167</v>
      </c>
      <c r="D502" s="1">
        <v>3305451</v>
      </c>
      <c r="E502" s="1">
        <v>967227</v>
      </c>
      <c r="F502" s="1">
        <f t="shared" si="14"/>
        <v>4272678</v>
      </c>
      <c r="G502" s="2">
        <v>3743621.47</v>
      </c>
      <c r="H502">
        <v>727.67</v>
      </c>
      <c r="I502" s="13">
        <v>5871.72</v>
      </c>
      <c r="J502" s="13">
        <f t="shared" si="15"/>
        <v>11016.394065991453</v>
      </c>
    </row>
    <row r="503" spans="1:10" x14ac:dyDescent="0.25">
      <c r="A503">
        <v>49528</v>
      </c>
      <c r="B503" t="s">
        <v>569</v>
      </c>
      <c r="C503" t="s">
        <v>20</v>
      </c>
      <c r="D503" s="1">
        <v>2373728</v>
      </c>
      <c r="E503" s="1">
        <v>5400</v>
      </c>
      <c r="F503" s="1">
        <f t="shared" si="14"/>
        <v>2379128</v>
      </c>
      <c r="G503" s="2">
        <v>8844954.3900000006</v>
      </c>
      <c r="H503" s="2">
        <v>1063.0999999999999</v>
      </c>
      <c r="I503" s="13">
        <v>2237.92</v>
      </c>
      <c r="J503" s="13">
        <f t="shared" si="15"/>
        <v>10557.880152384538</v>
      </c>
    </row>
    <row r="504" spans="1:10" x14ac:dyDescent="0.25">
      <c r="A504">
        <v>46441</v>
      </c>
      <c r="B504" t="s">
        <v>570</v>
      </c>
      <c r="C504" t="s">
        <v>70</v>
      </c>
      <c r="D504" s="1">
        <v>2327341</v>
      </c>
      <c r="E504">
        <v>0</v>
      </c>
      <c r="F504" s="1">
        <f t="shared" si="14"/>
        <v>2327341</v>
      </c>
      <c r="G504" s="2">
        <v>7430640.8799999999</v>
      </c>
      <c r="H504">
        <v>929</v>
      </c>
      <c r="I504" s="13">
        <v>2505.21</v>
      </c>
      <c r="J504" s="13">
        <f t="shared" si="15"/>
        <v>10503.747987082883</v>
      </c>
    </row>
    <row r="505" spans="1:10" x14ac:dyDescent="0.25">
      <c r="A505">
        <v>48538</v>
      </c>
      <c r="B505" t="s">
        <v>570</v>
      </c>
      <c r="C505" t="s">
        <v>231</v>
      </c>
      <c r="D505" s="1">
        <v>2021325</v>
      </c>
      <c r="E505">
        <v>0</v>
      </c>
      <c r="F505" s="1">
        <f t="shared" si="14"/>
        <v>2021325</v>
      </c>
      <c r="G505" s="2">
        <v>5137507.92</v>
      </c>
      <c r="H505">
        <v>759.16</v>
      </c>
      <c r="I505" s="13">
        <v>2662.58</v>
      </c>
      <c r="J505" s="13">
        <f t="shared" si="15"/>
        <v>9429.9395647821275</v>
      </c>
    </row>
    <row r="506" spans="1:10" x14ac:dyDescent="0.25">
      <c r="A506">
        <v>49064</v>
      </c>
      <c r="B506" t="s">
        <v>570</v>
      </c>
      <c r="C506" t="s">
        <v>205</v>
      </c>
      <c r="D506" s="1">
        <v>1273872</v>
      </c>
      <c r="E506">
        <v>0</v>
      </c>
      <c r="F506" s="1">
        <f t="shared" si="14"/>
        <v>1273872</v>
      </c>
      <c r="G506" s="2">
        <v>7409065.2000000002</v>
      </c>
      <c r="H506">
        <v>712.99</v>
      </c>
      <c r="I506" s="13">
        <v>1786.66</v>
      </c>
      <c r="J506" s="13">
        <f t="shared" si="15"/>
        <v>12178.20334086032</v>
      </c>
    </row>
    <row r="507" spans="1:10" x14ac:dyDescent="0.25">
      <c r="A507">
        <v>50237</v>
      </c>
      <c r="B507" t="s">
        <v>571</v>
      </c>
      <c r="C507" t="s">
        <v>103</v>
      </c>
      <c r="D507" s="1">
        <v>1773894</v>
      </c>
      <c r="E507">
        <v>0</v>
      </c>
      <c r="F507" s="1">
        <f t="shared" si="14"/>
        <v>1773894</v>
      </c>
      <c r="G507" s="2">
        <v>3383693.37</v>
      </c>
      <c r="H507">
        <v>518.96</v>
      </c>
      <c r="I507" s="13">
        <v>3418.17</v>
      </c>
      <c r="J507" s="13">
        <f t="shared" si="15"/>
        <v>9938.3138777555105</v>
      </c>
    </row>
    <row r="508" spans="1:10" x14ac:dyDescent="0.25">
      <c r="A508">
        <v>48041</v>
      </c>
      <c r="B508" t="s">
        <v>572</v>
      </c>
      <c r="C508" t="s">
        <v>298</v>
      </c>
      <c r="D508" s="1">
        <v>18448195</v>
      </c>
      <c r="E508" s="1">
        <v>5318711</v>
      </c>
      <c r="F508" s="1">
        <f t="shared" si="14"/>
        <v>23766906</v>
      </c>
      <c r="G508" s="2">
        <v>14040027.859999999</v>
      </c>
      <c r="H508" s="2">
        <v>4118.6499999999996</v>
      </c>
      <c r="I508" s="13">
        <v>5770.56</v>
      </c>
      <c r="J508" s="13">
        <f t="shared" si="15"/>
        <v>9179.4480861447319</v>
      </c>
    </row>
    <row r="509" spans="1:10" x14ac:dyDescent="0.25">
      <c r="A509">
        <v>47381</v>
      </c>
      <c r="B509" t="s">
        <v>573</v>
      </c>
      <c r="C509" t="s">
        <v>163</v>
      </c>
      <c r="D509" s="1">
        <v>13700597</v>
      </c>
      <c r="E509" s="1">
        <v>3676707</v>
      </c>
      <c r="F509" s="1">
        <f t="shared" si="14"/>
        <v>17377304</v>
      </c>
      <c r="G509" s="2">
        <v>13100553.4</v>
      </c>
      <c r="H509" s="2">
        <v>3509.8</v>
      </c>
      <c r="I509" s="13">
        <v>4951.08</v>
      </c>
      <c r="J509" s="13">
        <f t="shared" si="15"/>
        <v>8683.6450510000559</v>
      </c>
    </row>
    <row r="510" spans="1:10" x14ac:dyDescent="0.25">
      <c r="A510">
        <v>45807</v>
      </c>
      <c r="B510" t="s">
        <v>574</v>
      </c>
      <c r="C510" t="s">
        <v>26</v>
      </c>
      <c r="D510" s="1">
        <v>2968186</v>
      </c>
      <c r="E510" s="1">
        <v>1078022</v>
      </c>
      <c r="F510" s="1">
        <f t="shared" si="14"/>
        <v>4046208</v>
      </c>
      <c r="G510" s="2">
        <v>5572131.1500000004</v>
      </c>
      <c r="H510">
        <v>912.65</v>
      </c>
      <c r="I510" s="13">
        <v>4433.47</v>
      </c>
      <c r="J510" s="13">
        <f t="shared" si="15"/>
        <v>10538.9132197447</v>
      </c>
    </row>
    <row r="511" spans="1:10" x14ac:dyDescent="0.25">
      <c r="A511">
        <v>50427</v>
      </c>
      <c r="B511" t="s">
        <v>575</v>
      </c>
      <c r="C511" t="s">
        <v>145</v>
      </c>
      <c r="D511" s="1">
        <v>34437786</v>
      </c>
      <c r="E511">
        <v>0</v>
      </c>
      <c r="F511" s="1">
        <f t="shared" si="14"/>
        <v>34437786</v>
      </c>
      <c r="G511" s="2">
        <v>13776511.08</v>
      </c>
      <c r="H511" s="2">
        <v>5758.08</v>
      </c>
      <c r="I511" s="13">
        <v>5980.78</v>
      </c>
      <c r="J511" s="13">
        <f t="shared" si="15"/>
        <v>8373.3287970990332</v>
      </c>
    </row>
    <row r="512" spans="1:10" x14ac:dyDescent="0.25">
      <c r="A512">
        <v>44818</v>
      </c>
      <c r="B512" t="s">
        <v>576</v>
      </c>
      <c r="C512" t="s">
        <v>167</v>
      </c>
      <c r="D512" s="1">
        <v>24925157</v>
      </c>
      <c r="E512">
        <v>0</v>
      </c>
      <c r="F512" s="1">
        <f t="shared" si="14"/>
        <v>24925157</v>
      </c>
      <c r="G512" s="2">
        <v>67172396.819999993</v>
      </c>
      <c r="H512" s="2">
        <v>9327.27</v>
      </c>
      <c r="I512" s="13">
        <v>2672.29</v>
      </c>
      <c r="J512" s="13">
        <f t="shared" si="15"/>
        <v>9874.0096319716267</v>
      </c>
    </row>
    <row r="513" spans="1:10" x14ac:dyDescent="0.25">
      <c r="A513">
        <v>48223</v>
      </c>
      <c r="B513" t="s">
        <v>577</v>
      </c>
      <c r="C513" t="s">
        <v>38</v>
      </c>
      <c r="D513" s="1">
        <v>31399059</v>
      </c>
      <c r="E513">
        <v>0</v>
      </c>
      <c r="F513" s="1">
        <f t="shared" si="14"/>
        <v>31399059</v>
      </c>
      <c r="G513" s="2">
        <v>7822794.6399999997</v>
      </c>
      <c r="H513" s="2">
        <v>3982.9</v>
      </c>
      <c r="I513" s="13">
        <v>7883.47</v>
      </c>
      <c r="J513" s="13">
        <f t="shared" si="15"/>
        <v>9847.5617364232094</v>
      </c>
    </row>
    <row r="514" spans="1:10" x14ac:dyDescent="0.25">
      <c r="A514">
        <v>48371</v>
      </c>
      <c r="B514" t="s">
        <v>577</v>
      </c>
      <c r="C514" t="s">
        <v>55</v>
      </c>
      <c r="D514" s="1">
        <v>4475927</v>
      </c>
      <c r="E514" s="1">
        <v>2125742</v>
      </c>
      <c r="F514" s="1">
        <f t="shared" si="14"/>
        <v>6601669</v>
      </c>
      <c r="G514" s="2">
        <v>4652298.3899999997</v>
      </c>
      <c r="H514" s="2">
        <v>1129.43</v>
      </c>
      <c r="I514" s="13">
        <v>5845.13</v>
      </c>
      <c r="J514" s="13">
        <f t="shared" si="15"/>
        <v>9964.2894114730443</v>
      </c>
    </row>
    <row r="515" spans="1:10" x14ac:dyDescent="0.25">
      <c r="A515">
        <v>50062</v>
      </c>
      <c r="B515" t="s">
        <v>577</v>
      </c>
      <c r="C515" t="s">
        <v>22</v>
      </c>
      <c r="D515" s="1">
        <v>13280447</v>
      </c>
      <c r="E515">
        <v>0</v>
      </c>
      <c r="F515" s="1">
        <f t="shared" si="14"/>
        <v>13280447</v>
      </c>
      <c r="G515" s="2">
        <v>9438794.4900000002</v>
      </c>
      <c r="H515" s="2">
        <v>2331.9499999999998</v>
      </c>
      <c r="I515" s="13">
        <v>5695</v>
      </c>
      <c r="J515" s="13">
        <f t="shared" si="15"/>
        <v>9742.5937477218649</v>
      </c>
    </row>
    <row r="516" spans="1:10" x14ac:dyDescent="0.25">
      <c r="A516">
        <v>44719</v>
      </c>
      <c r="B516" t="s">
        <v>578</v>
      </c>
      <c r="C516" t="s">
        <v>163</v>
      </c>
      <c r="D516" s="1">
        <v>5960537</v>
      </c>
      <c r="E516">
        <v>0</v>
      </c>
      <c r="F516" s="1">
        <f t="shared" si="14"/>
        <v>5960537</v>
      </c>
      <c r="G516" s="2">
        <v>4357406.82</v>
      </c>
      <c r="H516">
        <v>838.67</v>
      </c>
      <c r="I516" s="13">
        <v>7107.13</v>
      </c>
      <c r="J516" s="13">
        <f t="shared" si="15"/>
        <v>12302.745799897457</v>
      </c>
    </row>
    <row r="517" spans="1:10" x14ac:dyDescent="0.25">
      <c r="A517">
        <v>45997</v>
      </c>
      <c r="B517" t="s">
        <v>579</v>
      </c>
      <c r="C517" t="s">
        <v>62</v>
      </c>
      <c r="D517" s="1">
        <v>10080639</v>
      </c>
      <c r="E517">
        <v>0</v>
      </c>
      <c r="F517" s="1">
        <f t="shared" si="14"/>
        <v>10080639</v>
      </c>
      <c r="G517" s="2">
        <v>3367753.6</v>
      </c>
      <c r="H517" s="2">
        <v>1588.81</v>
      </c>
      <c r="I517" s="13">
        <v>6344.77</v>
      </c>
      <c r="J517" s="13">
        <f t="shared" si="15"/>
        <v>8464.443577268521</v>
      </c>
    </row>
    <row r="518" spans="1:10" x14ac:dyDescent="0.25">
      <c r="A518">
        <v>48587</v>
      </c>
      <c r="B518" t="s">
        <v>580</v>
      </c>
      <c r="C518" t="s">
        <v>149</v>
      </c>
      <c r="D518" s="1">
        <v>3735974</v>
      </c>
      <c r="E518">
        <v>0</v>
      </c>
      <c r="F518" s="1">
        <f t="shared" si="14"/>
        <v>3735974</v>
      </c>
      <c r="G518" s="2">
        <v>5509919.0800000001</v>
      </c>
      <c r="H518">
        <v>935.2</v>
      </c>
      <c r="I518" s="13">
        <v>3994.84</v>
      </c>
      <c r="J518" s="13">
        <f t="shared" si="15"/>
        <v>9886.5409324208722</v>
      </c>
    </row>
    <row r="519" spans="1:10" x14ac:dyDescent="0.25">
      <c r="A519">
        <v>44727</v>
      </c>
      <c r="B519" t="s">
        <v>581</v>
      </c>
      <c r="C519" t="s">
        <v>432</v>
      </c>
      <c r="D519" s="1">
        <v>7696286</v>
      </c>
      <c r="E519">
        <v>0</v>
      </c>
      <c r="F519" s="1">
        <f t="shared" si="14"/>
        <v>7696286</v>
      </c>
      <c r="G519" s="2">
        <v>10773472.07</v>
      </c>
      <c r="H519" s="2">
        <v>2125.61</v>
      </c>
      <c r="I519" s="13">
        <v>3620.74</v>
      </c>
      <c r="J519" s="13">
        <f t="shared" si="15"/>
        <v>8689.156557411754</v>
      </c>
    </row>
    <row r="520" spans="1:10" x14ac:dyDescent="0.25">
      <c r="A520">
        <v>44826</v>
      </c>
      <c r="B520" t="s">
        <v>582</v>
      </c>
      <c r="C520" t="s">
        <v>127</v>
      </c>
      <c r="D520" s="1">
        <v>4199749</v>
      </c>
      <c r="E520">
        <v>0</v>
      </c>
      <c r="F520" s="1">
        <f t="shared" si="14"/>
        <v>4199749</v>
      </c>
      <c r="G520" s="2">
        <v>14714143.82</v>
      </c>
      <c r="H520" s="2">
        <v>1890.57</v>
      </c>
      <c r="I520" s="13">
        <v>2221.42</v>
      </c>
      <c r="J520" s="13">
        <f t="shared" si="15"/>
        <v>10004.333518462687</v>
      </c>
    </row>
    <row r="521" spans="1:10" x14ac:dyDescent="0.25">
      <c r="A521">
        <v>44834</v>
      </c>
      <c r="B521" t="s">
        <v>583</v>
      </c>
      <c r="C521" t="s">
        <v>22</v>
      </c>
      <c r="D521" s="1">
        <v>38450930</v>
      </c>
      <c r="E521">
        <v>0</v>
      </c>
      <c r="F521" s="1">
        <f t="shared" si="14"/>
        <v>38450930</v>
      </c>
      <c r="G521" s="2">
        <v>13529363.16</v>
      </c>
      <c r="H521" s="2">
        <v>4989.4799999999996</v>
      </c>
      <c r="I521" s="13">
        <v>7706.4</v>
      </c>
      <c r="J521" s="13">
        <f t="shared" si="15"/>
        <v>10417.978057833683</v>
      </c>
    </row>
    <row r="522" spans="1:10" x14ac:dyDescent="0.25">
      <c r="A522">
        <v>50294</v>
      </c>
      <c r="B522" t="s">
        <v>584</v>
      </c>
      <c r="C522" t="s">
        <v>170</v>
      </c>
      <c r="D522" s="1">
        <v>2987539</v>
      </c>
      <c r="E522">
        <v>0</v>
      </c>
      <c r="F522" s="1">
        <f t="shared" si="14"/>
        <v>2987539</v>
      </c>
      <c r="G522" s="2">
        <v>2782140.59</v>
      </c>
      <c r="H522">
        <v>626.41999999999996</v>
      </c>
      <c r="I522" s="13">
        <v>4769.2299999999996</v>
      </c>
      <c r="J522" s="13">
        <f t="shared" si="15"/>
        <v>9210.5609495226854</v>
      </c>
    </row>
    <row r="523" spans="1:10" x14ac:dyDescent="0.25">
      <c r="A523">
        <v>49239</v>
      </c>
      <c r="B523" t="s">
        <v>585</v>
      </c>
      <c r="C523" t="s">
        <v>53</v>
      </c>
      <c r="D523" s="1">
        <v>16172146</v>
      </c>
      <c r="E523">
        <v>0</v>
      </c>
      <c r="F523" s="1">
        <f t="shared" si="14"/>
        <v>16172146</v>
      </c>
      <c r="G523" s="2">
        <v>4701000.3</v>
      </c>
      <c r="H523" s="2">
        <v>2184.44</v>
      </c>
      <c r="I523" s="13">
        <v>7403.34</v>
      </c>
      <c r="J523" s="13">
        <f t="shared" si="15"/>
        <v>9555.3763435937817</v>
      </c>
    </row>
    <row r="524" spans="1:10" x14ac:dyDescent="0.25">
      <c r="A524">
        <v>44842</v>
      </c>
      <c r="B524" t="s">
        <v>586</v>
      </c>
      <c r="C524" t="s">
        <v>67</v>
      </c>
      <c r="D524" s="1">
        <v>59979102</v>
      </c>
      <c r="E524">
        <v>0</v>
      </c>
      <c r="F524" s="1">
        <f t="shared" si="14"/>
        <v>59979102</v>
      </c>
      <c r="G524" s="2">
        <v>9179158.6600000001</v>
      </c>
      <c r="H524" s="2">
        <v>5291.81</v>
      </c>
      <c r="I524" s="13">
        <v>11334.33</v>
      </c>
      <c r="J524" s="13">
        <f t="shared" si="15"/>
        <v>13068.923612147826</v>
      </c>
    </row>
    <row r="525" spans="1:10" x14ac:dyDescent="0.25">
      <c r="A525">
        <v>44859</v>
      </c>
      <c r="B525" t="s">
        <v>587</v>
      </c>
      <c r="C525" t="s">
        <v>55</v>
      </c>
      <c r="D525" s="1">
        <v>5534913</v>
      </c>
      <c r="E525">
        <v>0</v>
      </c>
      <c r="F525" s="1">
        <f t="shared" ref="F525:F588" si="16">D525+E525</f>
        <v>5534913</v>
      </c>
      <c r="G525" s="2">
        <v>12150535.539999999</v>
      </c>
      <c r="H525" s="2">
        <v>1708.22</v>
      </c>
      <c r="I525" s="13">
        <v>3240.16</v>
      </c>
      <c r="J525" s="13">
        <f t="shared" ref="J525:J588" si="17">(F525+G525)/H525</f>
        <v>10353.144524709931</v>
      </c>
    </row>
    <row r="526" spans="1:10" x14ac:dyDescent="0.25">
      <c r="A526">
        <v>50658</v>
      </c>
      <c r="B526" t="s">
        <v>588</v>
      </c>
      <c r="C526" t="s">
        <v>123</v>
      </c>
      <c r="D526" s="1">
        <v>2004511</v>
      </c>
      <c r="E526" s="1">
        <v>725715</v>
      </c>
      <c r="F526" s="1">
        <f t="shared" si="16"/>
        <v>2730226</v>
      </c>
      <c r="G526" s="2">
        <v>2947057.15</v>
      </c>
      <c r="H526">
        <v>444.84</v>
      </c>
      <c r="I526" s="13">
        <v>6137.55</v>
      </c>
      <c r="J526" s="13">
        <f t="shared" si="17"/>
        <v>12762.528437190902</v>
      </c>
    </row>
    <row r="527" spans="1:10" x14ac:dyDescent="0.25">
      <c r="A527">
        <v>47274</v>
      </c>
      <c r="B527" t="s">
        <v>589</v>
      </c>
      <c r="C527" t="s">
        <v>72</v>
      </c>
      <c r="D527" s="1">
        <v>20730910</v>
      </c>
      <c r="E527">
        <v>0</v>
      </c>
      <c r="F527" s="1">
        <f t="shared" si="16"/>
        <v>20730910</v>
      </c>
      <c r="G527" s="2">
        <v>5699949.5800000001</v>
      </c>
      <c r="H527" s="2">
        <v>2550.2399999999998</v>
      </c>
      <c r="I527" s="13">
        <v>8129</v>
      </c>
      <c r="J527" s="13">
        <f t="shared" si="17"/>
        <v>10364.067530899052</v>
      </c>
    </row>
    <row r="528" spans="1:10" x14ac:dyDescent="0.25">
      <c r="A528">
        <v>47092</v>
      </c>
      <c r="B528" t="s">
        <v>590</v>
      </c>
      <c r="C528" t="s">
        <v>45</v>
      </c>
      <c r="D528" s="1">
        <v>5668923</v>
      </c>
      <c r="E528" s="1">
        <v>1706096</v>
      </c>
      <c r="F528" s="1">
        <f t="shared" si="16"/>
        <v>7375019</v>
      </c>
      <c r="G528" s="2">
        <v>5151253.55</v>
      </c>
      <c r="H528" s="2">
        <v>1296.1300000000001</v>
      </c>
      <c r="I528" s="13">
        <v>5690.03</v>
      </c>
      <c r="J528" s="13">
        <f t="shared" si="17"/>
        <v>9664.3643384537045</v>
      </c>
    </row>
    <row r="529" spans="1:10" x14ac:dyDescent="0.25">
      <c r="A529">
        <v>48652</v>
      </c>
      <c r="B529" t="s">
        <v>591</v>
      </c>
      <c r="C529" t="s">
        <v>592</v>
      </c>
      <c r="D529" s="1">
        <v>13695165</v>
      </c>
      <c r="E529">
        <v>0</v>
      </c>
      <c r="F529" s="1">
        <f t="shared" si="16"/>
        <v>13695165</v>
      </c>
      <c r="G529" s="2">
        <v>13524108.960000001</v>
      </c>
      <c r="H529" s="2">
        <v>2396.92</v>
      </c>
      <c r="I529" s="13">
        <v>5713.65</v>
      </c>
      <c r="J529" s="13">
        <f t="shared" si="17"/>
        <v>11355.937603257515</v>
      </c>
    </row>
    <row r="530" spans="1:10" x14ac:dyDescent="0.25">
      <c r="A530">
        <v>44867</v>
      </c>
      <c r="B530" t="s">
        <v>593</v>
      </c>
      <c r="C530" t="s">
        <v>163</v>
      </c>
      <c r="D530" s="1">
        <v>62556267</v>
      </c>
      <c r="E530">
        <v>0</v>
      </c>
      <c r="F530" s="1">
        <f t="shared" si="16"/>
        <v>62556267</v>
      </c>
      <c r="G530" s="2">
        <v>3194828.34</v>
      </c>
      <c r="H530" s="2">
        <v>5123.41</v>
      </c>
      <c r="I530" s="13">
        <v>12209.89</v>
      </c>
      <c r="J530" s="13">
        <f t="shared" si="17"/>
        <v>12833.463521365655</v>
      </c>
    </row>
    <row r="531" spans="1:10" x14ac:dyDescent="0.25">
      <c r="A531">
        <v>44875</v>
      </c>
      <c r="B531" t="s">
        <v>594</v>
      </c>
      <c r="C531" t="s">
        <v>38</v>
      </c>
      <c r="D531" s="1">
        <v>62151889</v>
      </c>
      <c r="E531">
        <v>0</v>
      </c>
      <c r="F531" s="1">
        <f t="shared" si="16"/>
        <v>62151889</v>
      </c>
      <c r="G531" s="2">
        <v>16329160.220000001</v>
      </c>
      <c r="H531" s="2">
        <v>7670.15</v>
      </c>
      <c r="I531" s="13">
        <v>8103.09</v>
      </c>
      <c r="J531" s="13">
        <f t="shared" si="17"/>
        <v>10232.00970254819</v>
      </c>
    </row>
    <row r="532" spans="1:10" x14ac:dyDescent="0.25">
      <c r="A532">
        <v>47969</v>
      </c>
      <c r="B532" t="s">
        <v>595</v>
      </c>
      <c r="C532" t="s">
        <v>158</v>
      </c>
      <c r="D532" s="1">
        <v>1346196</v>
      </c>
      <c r="E532">
        <v>0</v>
      </c>
      <c r="F532" s="1">
        <f t="shared" si="16"/>
        <v>1346196</v>
      </c>
      <c r="G532" s="2">
        <v>7559808.6600000001</v>
      </c>
      <c r="H532">
        <v>677.79</v>
      </c>
      <c r="I532" s="13">
        <v>1986.16</v>
      </c>
      <c r="J532" s="13">
        <f t="shared" si="17"/>
        <v>13139.769928738991</v>
      </c>
    </row>
    <row r="533" spans="1:10" x14ac:dyDescent="0.25">
      <c r="A533">
        <v>46151</v>
      </c>
      <c r="B533" t="s">
        <v>596</v>
      </c>
      <c r="C533" t="s">
        <v>237</v>
      </c>
      <c r="D533" s="1">
        <v>17733761</v>
      </c>
      <c r="E533" s="1">
        <v>6066156</v>
      </c>
      <c r="F533" s="1">
        <f t="shared" si="16"/>
        <v>23799917</v>
      </c>
      <c r="G533" s="2">
        <v>7954867.9400000004</v>
      </c>
      <c r="H533" s="2">
        <v>2858.78</v>
      </c>
      <c r="I533" s="13">
        <v>8325.2000000000007</v>
      </c>
      <c r="J533" s="13">
        <f t="shared" si="17"/>
        <v>11107.809953896418</v>
      </c>
    </row>
    <row r="534" spans="1:10" x14ac:dyDescent="0.25">
      <c r="A534">
        <v>44883</v>
      </c>
      <c r="B534" t="s">
        <v>597</v>
      </c>
      <c r="C534" t="s">
        <v>22</v>
      </c>
      <c r="D534" s="1">
        <v>16141839</v>
      </c>
      <c r="E534">
        <v>0</v>
      </c>
      <c r="F534" s="1">
        <f t="shared" si="16"/>
        <v>16141839</v>
      </c>
      <c r="G534" s="2">
        <v>8451901</v>
      </c>
      <c r="H534" s="2">
        <v>2514.37</v>
      </c>
      <c r="I534" s="13">
        <v>6419.83</v>
      </c>
      <c r="J534" s="13">
        <f t="shared" si="17"/>
        <v>9781.2732414083857</v>
      </c>
    </row>
    <row r="535" spans="1:10" x14ac:dyDescent="0.25">
      <c r="A535">
        <v>49098</v>
      </c>
      <c r="B535" t="s">
        <v>598</v>
      </c>
      <c r="C535" t="s">
        <v>165</v>
      </c>
      <c r="D535" s="1">
        <v>11185742</v>
      </c>
      <c r="E535" s="1">
        <v>6254505</v>
      </c>
      <c r="F535" s="1">
        <f t="shared" si="16"/>
        <v>17440247</v>
      </c>
      <c r="G535" s="2">
        <v>18433832</v>
      </c>
      <c r="H535" s="2">
        <v>3859</v>
      </c>
      <c r="I535" s="13">
        <v>4519.37</v>
      </c>
      <c r="J535" s="13">
        <f t="shared" si="17"/>
        <v>9296.2111946100031</v>
      </c>
    </row>
    <row r="536" spans="1:10" x14ac:dyDescent="0.25">
      <c r="A536">
        <v>46243</v>
      </c>
      <c r="B536" t="s">
        <v>599</v>
      </c>
      <c r="C536" t="s">
        <v>167</v>
      </c>
      <c r="D536" s="1">
        <v>9304301</v>
      </c>
      <c r="E536">
        <v>0</v>
      </c>
      <c r="F536" s="1">
        <f t="shared" si="16"/>
        <v>9304301</v>
      </c>
      <c r="G536" s="2">
        <v>18261500.100000001</v>
      </c>
      <c r="H536" s="2">
        <v>2950.77</v>
      </c>
      <c r="I536" s="13">
        <v>3153.18</v>
      </c>
      <c r="J536" s="13">
        <f t="shared" si="17"/>
        <v>9341.9009614439619</v>
      </c>
    </row>
    <row r="537" spans="1:10" x14ac:dyDescent="0.25">
      <c r="A537">
        <v>47399</v>
      </c>
      <c r="B537" t="s">
        <v>600</v>
      </c>
      <c r="C537" t="s">
        <v>163</v>
      </c>
      <c r="D537" s="1">
        <v>13654526</v>
      </c>
      <c r="E537">
        <v>0</v>
      </c>
      <c r="F537" s="1">
        <f t="shared" si="16"/>
        <v>13654526</v>
      </c>
      <c r="G537" s="2">
        <v>3958685.86</v>
      </c>
      <c r="H537" s="2">
        <v>1799.78</v>
      </c>
      <c r="I537" s="13">
        <v>7586.78</v>
      </c>
      <c r="J537" s="13">
        <f t="shared" si="17"/>
        <v>9786.3138050206126</v>
      </c>
    </row>
    <row r="538" spans="1:10" x14ac:dyDescent="0.25">
      <c r="A538">
        <v>44891</v>
      </c>
      <c r="B538" t="s">
        <v>601</v>
      </c>
      <c r="C538" t="s">
        <v>273</v>
      </c>
      <c r="D538" s="1">
        <v>12584202</v>
      </c>
      <c r="E538">
        <v>0</v>
      </c>
      <c r="F538" s="1">
        <f t="shared" si="16"/>
        <v>12584202</v>
      </c>
      <c r="G538" s="2">
        <v>12260437.789999999</v>
      </c>
      <c r="H538" s="2">
        <v>2823.66</v>
      </c>
      <c r="I538" s="13">
        <v>4456.7</v>
      </c>
      <c r="J538" s="13">
        <f t="shared" si="17"/>
        <v>8798.7363174036527</v>
      </c>
    </row>
    <row r="539" spans="1:10" x14ac:dyDescent="0.25">
      <c r="A539">
        <v>45617</v>
      </c>
      <c r="B539" t="s">
        <v>602</v>
      </c>
      <c r="C539" t="s">
        <v>89</v>
      </c>
      <c r="D539" s="1">
        <v>16646805</v>
      </c>
      <c r="E539">
        <v>0</v>
      </c>
      <c r="F539" s="1">
        <f t="shared" si="16"/>
        <v>16646805</v>
      </c>
      <c r="G539" s="2">
        <v>7834226.6399999997</v>
      </c>
      <c r="H539" s="2">
        <v>2424.52</v>
      </c>
      <c r="I539" s="13">
        <v>6866.02</v>
      </c>
      <c r="J539" s="13">
        <f t="shared" si="17"/>
        <v>10097.269414152081</v>
      </c>
    </row>
    <row r="540" spans="1:10" x14ac:dyDescent="0.25">
      <c r="A540">
        <v>44909</v>
      </c>
      <c r="B540" t="s">
        <v>603</v>
      </c>
      <c r="C540" t="s">
        <v>38</v>
      </c>
      <c r="D540" s="1">
        <v>108812239</v>
      </c>
      <c r="E540">
        <v>0</v>
      </c>
      <c r="F540" s="1">
        <f t="shared" si="16"/>
        <v>108812239</v>
      </c>
      <c r="G540" s="2">
        <v>234684318.62</v>
      </c>
      <c r="H540" s="2">
        <v>32234.240000000002</v>
      </c>
      <c r="I540" s="13">
        <v>3375.67</v>
      </c>
      <c r="J540" s="13">
        <f t="shared" si="17"/>
        <v>10656.263576246873</v>
      </c>
    </row>
    <row r="541" spans="1:10" x14ac:dyDescent="0.25">
      <c r="A541">
        <v>44917</v>
      </c>
      <c r="B541" t="s">
        <v>604</v>
      </c>
      <c r="C541" t="s">
        <v>127</v>
      </c>
      <c r="D541" s="1">
        <v>2145195</v>
      </c>
      <c r="E541">
        <v>0</v>
      </c>
      <c r="F541" s="1">
        <f t="shared" si="16"/>
        <v>2145195</v>
      </c>
      <c r="G541" s="2">
        <v>5392365.3700000001</v>
      </c>
      <c r="H541">
        <v>770.23</v>
      </c>
      <c r="I541" s="13">
        <v>2785.14</v>
      </c>
      <c r="J541" s="13">
        <f t="shared" si="17"/>
        <v>9786.1163159056377</v>
      </c>
    </row>
    <row r="542" spans="1:10" x14ac:dyDescent="0.25">
      <c r="A542">
        <v>91397</v>
      </c>
      <c r="B542" t="s">
        <v>605</v>
      </c>
      <c r="C542" t="s">
        <v>183</v>
      </c>
      <c r="D542" s="1">
        <v>4975339</v>
      </c>
      <c r="E542" s="1">
        <v>589114</v>
      </c>
      <c r="F542" s="1">
        <f t="shared" si="16"/>
        <v>5564453</v>
      </c>
      <c r="G542" s="2">
        <v>4297872.53</v>
      </c>
      <c r="H542">
        <v>860.82</v>
      </c>
      <c r="I542" s="13">
        <v>6464.13</v>
      </c>
      <c r="J542" s="13">
        <f t="shared" si="17"/>
        <v>11456.896366255432</v>
      </c>
    </row>
    <row r="543" spans="1:10" x14ac:dyDescent="0.25">
      <c r="A543">
        <v>48876</v>
      </c>
      <c r="B543" t="s">
        <v>606</v>
      </c>
      <c r="C543" t="s">
        <v>227</v>
      </c>
      <c r="D543" s="1">
        <v>9857562</v>
      </c>
      <c r="E543">
        <v>0</v>
      </c>
      <c r="F543" s="1">
        <f t="shared" si="16"/>
        <v>9857562</v>
      </c>
      <c r="G543" s="2">
        <v>17095888.440000001</v>
      </c>
      <c r="H543" s="2">
        <v>2967.1</v>
      </c>
      <c r="I543" s="13">
        <v>3322.29</v>
      </c>
      <c r="J543" s="13">
        <f t="shared" si="17"/>
        <v>9084.1058407198962</v>
      </c>
    </row>
    <row r="544" spans="1:10" x14ac:dyDescent="0.25">
      <c r="A544">
        <v>46680</v>
      </c>
      <c r="B544" t="s">
        <v>607</v>
      </c>
      <c r="C544" t="s">
        <v>36</v>
      </c>
      <c r="D544" s="1">
        <v>2837639</v>
      </c>
      <c r="E544" s="1">
        <v>1187138</v>
      </c>
      <c r="F544" s="1">
        <f t="shared" si="16"/>
        <v>4024777</v>
      </c>
      <c r="G544" s="2">
        <v>4039881.36</v>
      </c>
      <c r="H544">
        <v>697.33</v>
      </c>
      <c r="I544" s="13">
        <v>5771.7</v>
      </c>
      <c r="J544" s="13">
        <f t="shared" si="17"/>
        <v>11565.052930463336</v>
      </c>
    </row>
    <row r="545" spans="1:10" x14ac:dyDescent="0.25">
      <c r="A545">
        <v>46201</v>
      </c>
      <c r="B545" t="s">
        <v>608</v>
      </c>
      <c r="C545" t="s">
        <v>294</v>
      </c>
      <c r="D545" s="1">
        <v>2737356</v>
      </c>
      <c r="E545" s="1">
        <v>1810097</v>
      </c>
      <c r="F545" s="1">
        <f t="shared" si="16"/>
        <v>4547453</v>
      </c>
      <c r="G545" s="2">
        <v>5264711.9400000004</v>
      </c>
      <c r="H545">
        <v>885.23</v>
      </c>
      <c r="I545" s="13">
        <v>5137.03</v>
      </c>
      <c r="J545" s="13">
        <f t="shared" si="17"/>
        <v>11084.311354111362</v>
      </c>
    </row>
    <row r="546" spans="1:10" x14ac:dyDescent="0.25">
      <c r="A546">
        <v>45922</v>
      </c>
      <c r="B546" t="s">
        <v>609</v>
      </c>
      <c r="C546" t="s">
        <v>24</v>
      </c>
      <c r="D546" s="1">
        <v>974409</v>
      </c>
      <c r="E546">
        <v>0</v>
      </c>
      <c r="F546" s="1">
        <f t="shared" si="16"/>
        <v>974409</v>
      </c>
      <c r="G546" s="2">
        <v>9207800.4399999995</v>
      </c>
      <c r="H546">
        <v>792.89</v>
      </c>
      <c r="I546" s="13">
        <v>1228.93</v>
      </c>
      <c r="J546" s="13">
        <f t="shared" si="17"/>
        <v>12841.894134116965</v>
      </c>
    </row>
    <row r="547" spans="1:10" x14ac:dyDescent="0.25">
      <c r="A547">
        <v>50591</v>
      </c>
      <c r="B547" t="s">
        <v>610</v>
      </c>
      <c r="C547" t="s">
        <v>161</v>
      </c>
      <c r="D547" s="1">
        <v>8209140</v>
      </c>
      <c r="E547" s="1">
        <v>1700014</v>
      </c>
      <c r="F547" s="1">
        <f t="shared" si="16"/>
        <v>9909154</v>
      </c>
      <c r="G547" s="2">
        <v>7008844.0199999996</v>
      </c>
      <c r="H547" s="2">
        <v>1665.53</v>
      </c>
      <c r="I547" s="13">
        <v>5949.55</v>
      </c>
      <c r="J547" s="13">
        <f t="shared" si="17"/>
        <v>10157.726381392109</v>
      </c>
    </row>
    <row r="548" spans="1:10" x14ac:dyDescent="0.25">
      <c r="A548">
        <v>48694</v>
      </c>
      <c r="B548" t="s">
        <v>611</v>
      </c>
      <c r="C548" t="s">
        <v>118</v>
      </c>
      <c r="D548" s="1">
        <v>9334619</v>
      </c>
      <c r="E548">
        <v>0</v>
      </c>
      <c r="F548" s="1">
        <f t="shared" si="16"/>
        <v>9334619</v>
      </c>
      <c r="G548" s="2">
        <v>25113249.670000002</v>
      </c>
      <c r="H548" s="2">
        <v>3096.74</v>
      </c>
      <c r="I548" s="13">
        <v>3014.34</v>
      </c>
      <c r="J548" s="13">
        <f t="shared" si="17"/>
        <v>11123.913751235172</v>
      </c>
    </row>
    <row r="549" spans="1:10" x14ac:dyDescent="0.25">
      <c r="A549">
        <v>44925</v>
      </c>
      <c r="B549" t="s">
        <v>612</v>
      </c>
      <c r="C549" t="s">
        <v>89</v>
      </c>
      <c r="D549" s="1">
        <v>18732339</v>
      </c>
      <c r="E549" s="1">
        <v>10437213</v>
      </c>
      <c r="F549" s="1">
        <f t="shared" si="16"/>
        <v>29169552</v>
      </c>
      <c r="G549" s="2">
        <v>13559312.6</v>
      </c>
      <c r="H549" s="2">
        <v>4355.97</v>
      </c>
      <c r="I549" s="13">
        <v>6696.45</v>
      </c>
      <c r="J549" s="13">
        <f t="shared" si="17"/>
        <v>9809.2651234971763</v>
      </c>
    </row>
    <row r="550" spans="1:10" x14ac:dyDescent="0.25">
      <c r="A550">
        <v>50302</v>
      </c>
      <c r="B550" t="s">
        <v>613</v>
      </c>
      <c r="C550" t="s">
        <v>170</v>
      </c>
      <c r="D550" s="1">
        <v>8361002</v>
      </c>
      <c r="E550">
        <v>0</v>
      </c>
      <c r="F550" s="1">
        <f t="shared" si="16"/>
        <v>8361002</v>
      </c>
      <c r="G550" s="2">
        <v>6027903.6699999999</v>
      </c>
      <c r="H550" s="2">
        <v>1430.3</v>
      </c>
      <c r="I550" s="13">
        <v>5845.63</v>
      </c>
      <c r="J550" s="13">
        <f t="shared" si="17"/>
        <v>10060.061294833253</v>
      </c>
    </row>
    <row r="551" spans="1:10" x14ac:dyDescent="0.25">
      <c r="A551">
        <v>49957</v>
      </c>
      <c r="B551" t="s">
        <v>614</v>
      </c>
      <c r="C551" t="s">
        <v>28</v>
      </c>
      <c r="D551" s="1">
        <v>6187888</v>
      </c>
      <c r="E551">
        <v>0</v>
      </c>
      <c r="F551" s="1">
        <f t="shared" si="16"/>
        <v>6187888</v>
      </c>
      <c r="G551" s="2">
        <v>5693812.9500000002</v>
      </c>
      <c r="H551" s="2">
        <v>1316.71</v>
      </c>
      <c r="I551" s="13">
        <v>4699.51</v>
      </c>
      <c r="J551" s="13">
        <f t="shared" si="17"/>
        <v>9023.7796857318608</v>
      </c>
    </row>
    <row r="552" spans="1:10" x14ac:dyDescent="0.25">
      <c r="A552">
        <v>49296</v>
      </c>
      <c r="B552" t="s">
        <v>615</v>
      </c>
      <c r="C552" t="s">
        <v>183</v>
      </c>
      <c r="D552" s="1">
        <v>3274819</v>
      </c>
      <c r="E552" s="1">
        <v>1611906</v>
      </c>
      <c r="F552" s="1">
        <f t="shared" si="16"/>
        <v>4886725</v>
      </c>
      <c r="G552" s="2">
        <v>4577730.53</v>
      </c>
      <c r="H552">
        <v>842.54</v>
      </c>
      <c r="I552" s="13">
        <v>5799.99</v>
      </c>
      <c r="J552" s="13">
        <f t="shared" si="17"/>
        <v>11233.241780805662</v>
      </c>
    </row>
    <row r="553" spans="1:10" x14ac:dyDescent="0.25">
      <c r="A553">
        <v>50070</v>
      </c>
      <c r="B553" t="s">
        <v>616</v>
      </c>
      <c r="C553" t="s">
        <v>22</v>
      </c>
      <c r="D553" s="1">
        <v>32149773</v>
      </c>
      <c r="E553">
        <v>0</v>
      </c>
      <c r="F553" s="1">
        <f t="shared" si="16"/>
        <v>32149773</v>
      </c>
      <c r="G553" s="2">
        <v>4907546.84</v>
      </c>
      <c r="H553" s="2">
        <v>4099.99</v>
      </c>
      <c r="I553" s="13">
        <v>7841.43</v>
      </c>
      <c r="J553" s="13">
        <f t="shared" si="17"/>
        <v>9038.3927375432631</v>
      </c>
    </row>
    <row r="554" spans="1:10" x14ac:dyDescent="0.25">
      <c r="A554">
        <v>46011</v>
      </c>
      <c r="B554" t="s">
        <v>617</v>
      </c>
      <c r="C554" t="s">
        <v>62</v>
      </c>
      <c r="D554" s="1">
        <v>5046335</v>
      </c>
      <c r="E554">
        <v>0</v>
      </c>
      <c r="F554" s="1">
        <f t="shared" si="16"/>
        <v>5046335</v>
      </c>
      <c r="G554" s="2">
        <v>7794496.2400000002</v>
      </c>
      <c r="H554" s="2">
        <v>1415.6</v>
      </c>
      <c r="I554" s="13">
        <v>3564.8</v>
      </c>
      <c r="J554" s="13">
        <f t="shared" si="17"/>
        <v>9070.9460582085339</v>
      </c>
    </row>
    <row r="555" spans="1:10" x14ac:dyDescent="0.25">
      <c r="A555">
        <v>49536</v>
      </c>
      <c r="B555" t="s">
        <v>618</v>
      </c>
      <c r="C555" t="s">
        <v>20</v>
      </c>
      <c r="D555" s="1">
        <v>4440281</v>
      </c>
      <c r="E555" s="1">
        <v>1323293</v>
      </c>
      <c r="F555" s="1">
        <f t="shared" si="16"/>
        <v>5763574</v>
      </c>
      <c r="G555" s="2">
        <v>10217181.949999999</v>
      </c>
      <c r="H555" s="2">
        <v>1768.23</v>
      </c>
      <c r="I555" s="13">
        <v>3259.52</v>
      </c>
      <c r="J555" s="13">
        <f t="shared" si="17"/>
        <v>9037.713391357458</v>
      </c>
    </row>
    <row r="556" spans="1:10" x14ac:dyDescent="0.25">
      <c r="A556">
        <v>46458</v>
      </c>
      <c r="B556" t="s">
        <v>619</v>
      </c>
      <c r="C556" t="s">
        <v>70</v>
      </c>
      <c r="D556" s="1">
        <v>3533318</v>
      </c>
      <c r="E556" s="1">
        <v>807954</v>
      </c>
      <c r="F556" s="1">
        <f t="shared" si="16"/>
        <v>4341272</v>
      </c>
      <c r="G556" s="2">
        <v>6780652.8700000001</v>
      </c>
      <c r="H556" s="2">
        <v>1104.98</v>
      </c>
      <c r="I556" s="13">
        <v>3928.82</v>
      </c>
      <c r="J556" s="13">
        <f t="shared" si="17"/>
        <v>10065.272556969358</v>
      </c>
    </row>
    <row r="557" spans="1:10" x14ac:dyDescent="0.25">
      <c r="A557">
        <v>44933</v>
      </c>
      <c r="B557" t="s">
        <v>620</v>
      </c>
      <c r="C557" t="s">
        <v>92</v>
      </c>
      <c r="D557" s="1">
        <v>79798606</v>
      </c>
      <c r="E557">
        <v>0</v>
      </c>
      <c r="F557" s="1">
        <f t="shared" si="16"/>
        <v>79798606</v>
      </c>
      <c r="G557" s="2">
        <v>3407946.07</v>
      </c>
      <c r="H557" s="2">
        <v>5776.59</v>
      </c>
      <c r="I557" s="13">
        <v>13814.14</v>
      </c>
      <c r="J557" s="13">
        <f t="shared" si="17"/>
        <v>14404.095161678428</v>
      </c>
    </row>
    <row r="558" spans="1:10" x14ac:dyDescent="0.25">
      <c r="A558">
        <v>45625</v>
      </c>
      <c r="B558" t="s">
        <v>621</v>
      </c>
      <c r="C558" t="s">
        <v>143</v>
      </c>
      <c r="D558" s="1">
        <v>6301103</v>
      </c>
      <c r="E558" s="1">
        <v>3113916</v>
      </c>
      <c r="F558" s="1">
        <f t="shared" si="16"/>
        <v>9415019</v>
      </c>
      <c r="G558" s="2">
        <v>7097049.6699999999</v>
      </c>
      <c r="H558" s="2">
        <v>1668.62</v>
      </c>
      <c r="I558" s="13">
        <v>5642.4</v>
      </c>
      <c r="J558" s="13">
        <f t="shared" si="17"/>
        <v>9895.6435078088489</v>
      </c>
    </row>
    <row r="559" spans="1:10" x14ac:dyDescent="0.25">
      <c r="A559">
        <v>47522</v>
      </c>
      <c r="B559" t="s">
        <v>622</v>
      </c>
      <c r="C559" t="s">
        <v>18</v>
      </c>
      <c r="D559" s="1">
        <v>2827873</v>
      </c>
      <c r="E559" s="1">
        <v>359280</v>
      </c>
      <c r="F559" s="1">
        <f t="shared" si="16"/>
        <v>3187153</v>
      </c>
      <c r="G559" s="2">
        <v>4252977.5199999996</v>
      </c>
      <c r="H559">
        <v>583.89</v>
      </c>
      <c r="I559" s="13">
        <v>5458.48</v>
      </c>
      <c r="J559" s="13">
        <f t="shared" si="17"/>
        <v>12742.349620647725</v>
      </c>
    </row>
    <row r="560" spans="1:10" x14ac:dyDescent="0.25">
      <c r="A560">
        <v>44941</v>
      </c>
      <c r="B560" t="s">
        <v>623</v>
      </c>
      <c r="C560" t="s">
        <v>294</v>
      </c>
      <c r="D560" s="1">
        <v>10174596</v>
      </c>
      <c r="E560">
        <v>0</v>
      </c>
      <c r="F560" s="1">
        <f t="shared" si="16"/>
        <v>10174596</v>
      </c>
      <c r="G560" s="2">
        <v>10789580.43</v>
      </c>
      <c r="H560" s="2">
        <v>2175.7600000000002</v>
      </c>
      <c r="I560" s="13">
        <v>4676.34</v>
      </c>
      <c r="J560" s="13">
        <f t="shared" si="17"/>
        <v>9635.3349772033671</v>
      </c>
    </row>
    <row r="561" spans="1:10" x14ac:dyDescent="0.25">
      <c r="A561">
        <v>49643</v>
      </c>
      <c r="B561" t="s">
        <v>624</v>
      </c>
      <c r="C561" t="s">
        <v>101</v>
      </c>
      <c r="D561" s="1">
        <v>1734193</v>
      </c>
      <c r="E561">
        <v>0</v>
      </c>
      <c r="F561" s="1">
        <f t="shared" si="16"/>
        <v>1734193</v>
      </c>
      <c r="G561" s="2">
        <v>8596696.3499999996</v>
      </c>
      <c r="H561">
        <v>857.96</v>
      </c>
      <c r="I561" s="13">
        <v>2021.3</v>
      </c>
      <c r="J561" s="13">
        <f t="shared" si="17"/>
        <v>12041.224940556669</v>
      </c>
    </row>
    <row r="562" spans="1:10" x14ac:dyDescent="0.25">
      <c r="A562">
        <v>48744</v>
      </c>
      <c r="B562" t="s">
        <v>625</v>
      </c>
      <c r="C562" t="s">
        <v>118</v>
      </c>
      <c r="D562" s="1">
        <v>6862458</v>
      </c>
      <c r="E562" s="1">
        <v>3434671</v>
      </c>
      <c r="F562" s="1">
        <f t="shared" si="16"/>
        <v>10297129</v>
      </c>
      <c r="G562" s="2">
        <v>8502225.3000000007</v>
      </c>
      <c r="H562" s="2">
        <v>1829.19</v>
      </c>
      <c r="I562" s="13">
        <v>5629.34</v>
      </c>
      <c r="J562" s="13">
        <f t="shared" si="17"/>
        <v>10277.420224252264</v>
      </c>
    </row>
    <row r="563" spans="1:10" x14ac:dyDescent="0.25">
      <c r="A563">
        <v>47464</v>
      </c>
      <c r="B563" t="s">
        <v>626</v>
      </c>
      <c r="C563" t="s">
        <v>42</v>
      </c>
      <c r="D563" s="1">
        <v>6771685</v>
      </c>
      <c r="E563">
        <v>0</v>
      </c>
      <c r="F563" s="1">
        <f t="shared" si="16"/>
        <v>6771685</v>
      </c>
      <c r="G563" s="2">
        <v>785289.42</v>
      </c>
      <c r="H563">
        <v>916.46</v>
      </c>
      <c r="I563" s="13">
        <v>7388.96</v>
      </c>
      <c r="J563" s="13">
        <f t="shared" si="17"/>
        <v>8245.8311546603236</v>
      </c>
    </row>
    <row r="564" spans="1:10" x14ac:dyDescent="0.25">
      <c r="A564">
        <v>44966</v>
      </c>
      <c r="B564" t="s">
        <v>627</v>
      </c>
      <c r="C564" t="s">
        <v>202</v>
      </c>
      <c r="D564" s="1">
        <v>6738843</v>
      </c>
      <c r="E564" s="1">
        <v>2592482</v>
      </c>
      <c r="F564" s="1">
        <f t="shared" si="16"/>
        <v>9331325</v>
      </c>
      <c r="G564" s="2">
        <v>11636530.58</v>
      </c>
      <c r="H564" s="2">
        <v>2186.94</v>
      </c>
      <c r="I564" s="13">
        <v>4266.84</v>
      </c>
      <c r="J564" s="13">
        <f t="shared" si="17"/>
        <v>9587.7598745278774</v>
      </c>
    </row>
    <row r="565" spans="1:10" x14ac:dyDescent="0.25">
      <c r="A565">
        <v>44958</v>
      </c>
      <c r="B565" t="s">
        <v>628</v>
      </c>
      <c r="C565" t="s">
        <v>118</v>
      </c>
      <c r="D565" s="1">
        <v>26094986</v>
      </c>
      <c r="E565">
        <v>0</v>
      </c>
      <c r="F565" s="1">
        <f t="shared" si="16"/>
        <v>26094986</v>
      </c>
      <c r="G565" s="2">
        <v>4651703.21</v>
      </c>
      <c r="H565" s="2">
        <v>2991.07</v>
      </c>
      <c r="I565" s="13">
        <v>8724.2999999999993</v>
      </c>
      <c r="J565" s="13">
        <f t="shared" si="17"/>
        <v>10279.495033549867</v>
      </c>
    </row>
    <row r="566" spans="1:10" x14ac:dyDescent="0.25">
      <c r="A566">
        <v>47472</v>
      </c>
      <c r="B566" t="s">
        <v>629</v>
      </c>
      <c r="C566" t="s">
        <v>42</v>
      </c>
      <c r="D566" s="1">
        <v>1344512</v>
      </c>
      <c r="E566" s="1">
        <v>443124</v>
      </c>
      <c r="F566" s="1">
        <f t="shared" si="16"/>
        <v>1787636</v>
      </c>
      <c r="G566" s="2">
        <v>1459492.27</v>
      </c>
      <c r="H566">
        <v>260.29000000000002</v>
      </c>
      <c r="I566" s="13">
        <v>6867.86</v>
      </c>
      <c r="J566" s="13">
        <f t="shared" si="17"/>
        <v>12475.040416458565</v>
      </c>
    </row>
    <row r="567" spans="1:10" x14ac:dyDescent="0.25">
      <c r="A567">
        <v>46821</v>
      </c>
      <c r="B567" t="s">
        <v>630</v>
      </c>
      <c r="C567" t="s">
        <v>239</v>
      </c>
      <c r="D567" s="1">
        <v>17497665</v>
      </c>
      <c r="E567">
        <v>0</v>
      </c>
      <c r="F567" s="1">
        <f t="shared" si="16"/>
        <v>17497665</v>
      </c>
      <c r="G567" s="2">
        <v>4557199.33</v>
      </c>
      <c r="H567" s="2">
        <v>1879.24</v>
      </c>
      <c r="I567" s="13">
        <v>9311.0300000000007</v>
      </c>
      <c r="J567" s="13">
        <f t="shared" si="17"/>
        <v>11736.055176560736</v>
      </c>
    </row>
    <row r="568" spans="1:10" x14ac:dyDescent="0.25">
      <c r="A568">
        <v>45633</v>
      </c>
      <c r="B568" t="s">
        <v>631</v>
      </c>
      <c r="C568" t="s">
        <v>36</v>
      </c>
      <c r="D568" s="1">
        <v>3898203</v>
      </c>
      <c r="E568" s="1">
        <v>1910593</v>
      </c>
      <c r="F568" s="1">
        <f t="shared" si="16"/>
        <v>5808796</v>
      </c>
      <c r="G568" s="2">
        <v>8004718.2000000002</v>
      </c>
      <c r="H568" s="2">
        <v>1370.41</v>
      </c>
      <c r="I568" s="13">
        <v>4238.7299999999996</v>
      </c>
      <c r="J568" s="13">
        <f t="shared" si="17"/>
        <v>10079.840485694061</v>
      </c>
    </row>
    <row r="569" spans="1:10" x14ac:dyDescent="0.25">
      <c r="A569">
        <v>50393</v>
      </c>
      <c r="B569" t="s">
        <v>632</v>
      </c>
      <c r="C569" t="s">
        <v>633</v>
      </c>
      <c r="D569" s="1">
        <v>5959024</v>
      </c>
      <c r="E569">
        <v>0</v>
      </c>
      <c r="F569" s="1">
        <f t="shared" si="16"/>
        <v>5959024</v>
      </c>
      <c r="G569" s="2">
        <v>17581915.93</v>
      </c>
      <c r="H569" s="2">
        <v>2120.41</v>
      </c>
      <c r="I569" s="13">
        <v>2810.32</v>
      </c>
      <c r="J569" s="13">
        <f t="shared" si="17"/>
        <v>11102.069849698879</v>
      </c>
    </row>
    <row r="570" spans="1:10" x14ac:dyDescent="0.25">
      <c r="A570">
        <v>44974</v>
      </c>
      <c r="B570" t="s">
        <v>634</v>
      </c>
      <c r="C570" t="s">
        <v>96</v>
      </c>
      <c r="D570" s="1">
        <v>22093690</v>
      </c>
      <c r="E570">
        <v>0</v>
      </c>
      <c r="F570" s="1">
        <f t="shared" si="16"/>
        <v>22093690</v>
      </c>
      <c r="G570" s="2">
        <v>18360113.899999999</v>
      </c>
      <c r="H570" s="2">
        <v>4712.96</v>
      </c>
      <c r="I570" s="13">
        <v>4687.8599999999997</v>
      </c>
      <c r="J570" s="13">
        <f t="shared" si="17"/>
        <v>8583.5237090915252</v>
      </c>
    </row>
    <row r="571" spans="1:10" x14ac:dyDescent="0.25">
      <c r="A571">
        <v>46904</v>
      </c>
      <c r="B571" t="s">
        <v>635</v>
      </c>
      <c r="C571" t="s">
        <v>30</v>
      </c>
      <c r="D571" s="1">
        <v>4917024</v>
      </c>
      <c r="E571" s="1">
        <v>1335764</v>
      </c>
      <c r="F571" s="1">
        <f t="shared" si="16"/>
        <v>6252788</v>
      </c>
      <c r="G571" s="2">
        <v>1361485.61</v>
      </c>
      <c r="H571">
        <v>556.04</v>
      </c>
      <c r="I571" s="13">
        <v>11245.21</v>
      </c>
      <c r="J571" s="13">
        <f t="shared" si="17"/>
        <v>13693.751546651321</v>
      </c>
    </row>
    <row r="572" spans="1:10" x14ac:dyDescent="0.25">
      <c r="A572">
        <v>44982</v>
      </c>
      <c r="B572" t="s">
        <v>636</v>
      </c>
      <c r="C572" t="s">
        <v>432</v>
      </c>
      <c r="D572" s="1">
        <v>8732386</v>
      </c>
      <c r="E572" s="1">
        <v>1862943</v>
      </c>
      <c r="F572" s="1">
        <f t="shared" si="16"/>
        <v>10595329</v>
      </c>
      <c r="G572" s="2">
        <v>16493462.140000001</v>
      </c>
      <c r="H572" s="2">
        <v>3173.19</v>
      </c>
      <c r="I572" s="13">
        <v>3339.01</v>
      </c>
      <c r="J572" s="13">
        <f t="shared" si="17"/>
        <v>8536.7693519770328</v>
      </c>
    </row>
    <row r="573" spans="1:10" x14ac:dyDescent="0.25">
      <c r="A573">
        <v>44990</v>
      </c>
      <c r="B573" t="s">
        <v>637</v>
      </c>
      <c r="C573" t="s">
        <v>103</v>
      </c>
      <c r="D573" s="1">
        <v>14817926</v>
      </c>
      <c r="E573">
        <v>0</v>
      </c>
      <c r="F573" s="1">
        <f t="shared" si="16"/>
        <v>14817926</v>
      </c>
      <c r="G573" s="2">
        <v>52671570.899999999</v>
      </c>
      <c r="H573" s="2">
        <v>5928.14</v>
      </c>
      <c r="I573" s="13">
        <v>2499.59</v>
      </c>
      <c r="J573" s="13">
        <f t="shared" si="17"/>
        <v>11384.59903106202</v>
      </c>
    </row>
    <row r="574" spans="1:10" x14ac:dyDescent="0.25">
      <c r="A574">
        <v>50500</v>
      </c>
      <c r="B574" t="s">
        <v>638</v>
      </c>
      <c r="C574" t="s">
        <v>80</v>
      </c>
      <c r="D574" s="1">
        <v>7407983</v>
      </c>
      <c r="E574">
        <v>0</v>
      </c>
      <c r="F574" s="1">
        <f t="shared" si="16"/>
        <v>7407983</v>
      </c>
      <c r="G574" s="2">
        <v>12125731.49</v>
      </c>
      <c r="H574" s="2">
        <v>2129.9899999999998</v>
      </c>
      <c r="I574" s="13">
        <v>3477.94</v>
      </c>
      <c r="J574" s="13">
        <f t="shared" si="17"/>
        <v>9170.80103192973</v>
      </c>
    </row>
    <row r="575" spans="1:10" x14ac:dyDescent="0.25">
      <c r="A575">
        <v>45005</v>
      </c>
      <c r="B575" t="s">
        <v>639</v>
      </c>
      <c r="C575" t="s">
        <v>67</v>
      </c>
      <c r="D575" s="1">
        <v>23564134</v>
      </c>
      <c r="E575">
        <v>0</v>
      </c>
      <c r="F575" s="1">
        <f t="shared" si="16"/>
        <v>23564134</v>
      </c>
      <c r="G575" s="2">
        <v>10285520.960000001</v>
      </c>
      <c r="H575" s="2">
        <v>2181.87</v>
      </c>
      <c r="I575" s="13">
        <v>10799.97</v>
      </c>
      <c r="J575" s="13">
        <f t="shared" si="17"/>
        <v>15514.056731152636</v>
      </c>
    </row>
    <row r="576" spans="1:10" x14ac:dyDescent="0.25">
      <c r="A576">
        <v>45013</v>
      </c>
      <c r="B576" t="s">
        <v>640</v>
      </c>
      <c r="C576" t="s">
        <v>420</v>
      </c>
      <c r="D576" s="1">
        <v>5034416</v>
      </c>
      <c r="E576">
        <v>0</v>
      </c>
      <c r="F576" s="1">
        <f t="shared" si="16"/>
        <v>5034416</v>
      </c>
      <c r="G576" s="2">
        <v>14867555.130000001</v>
      </c>
      <c r="H576" s="2">
        <v>2288.06</v>
      </c>
      <c r="I576" s="13">
        <v>2200.3000000000002</v>
      </c>
      <c r="J576" s="13">
        <f t="shared" si="17"/>
        <v>8698.1858561401368</v>
      </c>
    </row>
    <row r="577" spans="1:10" x14ac:dyDescent="0.25">
      <c r="A577">
        <v>48231</v>
      </c>
      <c r="B577" t="s">
        <v>641</v>
      </c>
      <c r="C577" t="s">
        <v>38</v>
      </c>
      <c r="D577" s="1">
        <v>40994082</v>
      </c>
      <c r="E577">
        <v>0</v>
      </c>
      <c r="F577" s="1">
        <f t="shared" si="16"/>
        <v>40994082</v>
      </c>
      <c r="G577" s="2">
        <v>26652814.629999999</v>
      </c>
      <c r="H577" s="2">
        <v>7352.36</v>
      </c>
      <c r="I577" s="13">
        <v>5575.64</v>
      </c>
      <c r="J577" s="13">
        <f t="shared" si="17"/>
        <v>9200.7051654162751</v>
      </c>
    </row>
    <row r="578" spans="1:10" x14ac:dyDescent="0.25">
      <c r="A578">
        <v>49650</v>
      </c>
      <c r="B578" t="s">
        <v>642</v>
      </c>
      <c r="C578" t="s">
        <v>101</v>
      </c>
      <c r="D578" s="1">
        <v>1989580</v>
      </c>
      <c r="E578">
        <v>0</v>
      </c>
      <c r="F578" s="1">
        <f t="shared" si="16"/>
        <v>1989580</v>
      </c>
      <c r="G578" s="2">
        <v>12877386.18</v>
      </c>
      <c r="H578" s="2">
        <v>1369.8</v>
      </c>
      <c r="I578" s="13">
        <v>1452.46</v>
      </c>
      <c r="J578" s="13">
        <f t="shared" si="17"/>
        <v>10853.384567090086</v>
      </c>
    </row>
    <row r="579" spans="1:10" x14ac:dyDescent="0.25">
      <c r="A579">
        <v>49247</v>
      </c>
      <c r="B579" t="s">
        <v>643</v>
      </c>
      <c r="C579" t="s">
        <v>53</v>
      </c>
      <c r="D579" s="1">
        <v>4933870</v>
      </c>
      <c r="E579">
        <v>0</v>
      </c>
      <c r="F579" s="1">
        <f t="shared" si="16"/>
        <v>4933870</v>
      </c>
      <c r="G579" s="2">
        <v>5800400.0800000001</v>
      </c>
      <c r="H579" s="2">
        <v>1135.6099999999999</v>
      </c>
      <c r="I579" s="13">
        <v>4344.6899999999996</v>
      </c>
      <c r="J579" s="13">
        <f t="shared" si="17"/>
        <v>9452.4265196678443</v>
      </c>
    </row>
    <row r="580" spans="1:10" x14ac:dyDescent="0.25">
      <c r="A580">
        <v>45641</v>
      </c>
      <c r="B580" t="s">
        <v>644</v>
      </c>
      <c r="C580" t="s">
        <v>45</v>
      </c>
      <c r="D580" s="1">
        <v>6281710</v>
      </c>
      <c r="E580">
        <v>0</v>
      </c>
      <c r="F580" s="1">
        <f t="shared" si="16"/>
        <v>6281710</v>
      </c>
      <c r="G580" s="2">
        <v>10612251.779999999</v>
      </c>
      <c r="H580" s="2">
        <v>1837.8</v>
      </c>
      <c r="I580" s="13">
        <v>3418.06</v>
      </c>
      <c r="J580" s="13">
        <f t="shared" si="17"/>
        <v>9192.4919904233338</v>
      </c>
    </row>
    <row r="581" spans="1:10" x14ac:dyDescent="0.25">
      <c r="A581">
        <v>49148</v>
      </c>
      <c r="B581" t="s">
        <v>645</v>
      </c>
      <c r="C581" t="s">
        <v>232</v>
      </c>
      <c r="D581" s="1">
        <v>4385111</v>
      </c>
      <c r="E581">
        <v>0</v>
      </c>
      <c r="F581" s="1">
        <f t="shared" si="16"/>
        <v>4385111</v>
      </c>
      <c r="G581" s="2">
        <v>12846227.07</v>
      </c>
      <c r="H581" s="2">
        <v>1852.83</v>
      </c>
      <c r="I581" s="13">
        <v>2366.71</v>
      </c>
      <c r="J581" s="13">
        <f t="shared" si="17"/>
        <v>9300.010292363575</v>
      </c>
    </row>
    <row r="582" spans="1:10" x14ac:dyDescent="0.25">
      <c r="A582">
        <v>50468</v>
      </c>
      <c r="B582" t="s">
        <v>646</v>
      </c>
      <c r="C582" t="s">
        <v>145</v>
      </c>
      <c r="D582" s="1">
        <v>10158112</v>
      </c>
      <c r="E582">
        <v>0</v>
      </c>
      <c r="F582" s="1">
        <f t="shared" si="16"/>
        <v>10158112</v>
      </c>
      <c r="G582" s="2">
        <v>4046888.27</v>
      </c>
      <c r="H582" s="2">
        <v>1368.26</v>
      </c>
      <c r="I582" s="13">
        <v>7424.11</v>
      </c>
      <c r="J582" s="13">
        <f t="shared" si="17"/>
        <v>10381.798978264365</v>
      </c>
    </row>
    <row r="583" spans="1:10" x14ac:dyDescent="0.25">
      <c r="A583">
        <v>49031</v>
      </c>
      <c r="B583" t="s">
        <v>647</v>
      </c>
      <c r="C583" t="s">
        <v>40</v>
      </c>
      <c r="D583" s="1">
        <v>3844773</v>
      </c>
      <c r="E583" s="1">
        <v>1238128</v>
      </c>
      <c r="F583" s="1">
        <f t="shared" si="16"/>
        <v>5082901</v>
      </c>
      <c r="G583" s="2">
        <v>5078871.42</v>
      </c>
      <c r="H583">
        <v>926.48</v>
      </c>
      <c r="I583" s="13">
        <v>5486.25</v>
      </c>
      <c r="J583" s="13">
        <f t="shared" si="17"/>
        <v>10968.150872118124</v>
      </c>
    </row>
    <row r="584" spans="1:10" x14ac:dyDescent="0.25">
      <c r="A584">
        <v>45971</v>
      </c>
      <c r="B584" t="s">
        <v>648</v>
      </c>
      <c r="C584" t="s">
        <v>432</v>
      </c>
      <c r="D584" s="1">
        <v>1673063</v>
      </c>
      <c r="E584" s="1">
        <v>601544</v>
      </c>
      <c r="F584" s="1">
        <f t="shared" si="16"/>
        <v>2274607</v>
      </c>
      <c r="G584" s="2">
        <v>3836558.68</v>
      </c>
      <c r="H584">
        <v>503.1</v>
      </c>
      <c r="I584" s="13">
        <v>4521.18</v>
      </c>
      <c r="J584" s="13">
        <f t="shared" si="17"/>
        <v>12147.019837010534</v>
      </c>
    </row>
    <row r="585" spans="1:10" x14ac:dyDescent="0.25">
      <c r="A585">
        <v>50252</v>
      </c>
      <c r="B585" t="s">
        <v>649</v>
      </c>
      <c r="C585" t="s">
        <v>103</v>
      </c>
      <c r="D585" s="1">
        <v>2937820</v>
      </c>
      <c r="E585">
        <v>0</v>
      </c>
      <c r="F585" s="1">
        <f t="shared" si="16"/>
        <v>2937820</v>
      </c>
      <c r="G585" s="2">
        <v>4096820.04</v>
      </c>
      <c r="H585">
        <v>700.41</v>
      </c>
      <c r="I585" s="13">
        <v>4194.43</v>
      </c>
      <c r="J585" s="13">
        <f t="shared" si="17"/>
        <v>10043.603089618939</v>
      </c>
    </row>
    <row r="586" spans="1:10" x14ac:dyDescent="0.25">
      <c r="A586">
        <v>45658</v>
      </c>
      <c r="B586" t="s">
        <v>650</v>
      </c>
      <c r="C586" t="s">
        <v>32</v>
      </c>
      <c r="D586" s="1">
        <v>5616660</v>
      </c>
      <c r="E586" s="1">
        <v>1864291</v>
      </c>
      <c r="F586" s="1">
        <f t="shared" si="16"/>
        <v>7480951</v>
      </c>
      <c r="G586" s="2">
        <v>5203237.63</v>
      </c>
      <c r="H586" s="2">
        <v>1161.98</v>
      </c>
      <c r="I586" s="13">
        <v>6438.11</v>
      </c>
      <c r="J586" s="13">
        <f t="shared" si="17"/>
        <v>10916.012865970153</v>
      </c>
    </row>
    <row r="587" spans="1:10" x14ac:dyDescent="0.25">
      <c r="A587">
        <v>45021</v>
      </c>
      <c r="B587" t="s">
        <v>651</v>
      </c>
      <c r="C587" t="s">
        <v>333</v>
      </c>
      <c r="D587" s="1">
        <v>2539815</v>
      </c>
      <c r="E587">
        <v>0</v>
      </c>
      <c r="F587" s="1">
        <f t="shared" si="16"/>
        <v>2539815</v>
      </c>
      <c r="G587" s="2">
        <v>14106202.01</v>
      </c>
      <c r="H587" s="2">
        <v>1537.47</v>
      </c>
      <c r="I587" s="13">
        <v>1651.94</v>
      </c>
      <c r="J587" s="13">
        <f t="shared" si="17"/>
        <v>10826.888986451768</v>
      </c>
    </row>
    <row r="588" spans="1:10" x14ac:dyDescent="0.25">
      <c r="A588">
        <v>45039</v>
      </c>
      <c r="B588" t="s">
        <v>652</v>
      </c>
      <c r="C588" t="s">
        <v>70</v>
      </c>
      <c r="D588" s="1">
        <v>1078531</v>
      </c>
      <c r="E588">
        <v>0</v>
      </c>
      <c r="F588" s="1">
        <f t="shared" si="16"/>
        <v>1078531</v>
      </c>
      <c r="G588" s="2">
        <v>7575760.4900000002</v>
      </c>
      <c r="H588">
        <v>786.26</v>
      </c>
      <c r="I588" s="13">
        <v>1371.72</v>
      </c>
      <c r="J588" s="13">
        <f t="shared" si="17"/>
        <v>11006.908007529317</v>
      </c>
    </row>
    <row r="589" spans="1:10" x14ac:dyDescent="0.25">
      <c r="A589">
        <v>48389</v>
      </c>
      <c r="B589" t="s">
        <v>653</v>
      </c>
      <c r="C589" t="s">
        <v>55</v>
      </c>
      <c r="D589" s="1">
        <v>5690523</v>
      </c>
      <c r="E589">
        <v>0</v>
      </c>
      <c r="F589" s="1">
        <f t="shared" ref="F589:F623" si="18">D589+E589</f>
        <v>5690523</v>
      </c>
      <c r="G589" s="2">
        <v>11011851.539999999</v>
      </c>
      <c r="H589" s="2">
        <v>1855.38</v>
      </c>
      <c r="I589" s="13">
        <v>3067.04</v>
      </c>
      <c r="J589" s="13">
        <f t="shared" ref="J589:J623" si="19">(F589+G589)/H589</f>
        <v>9002.1313908741049</v>
      </c>
    </row>
    <row r="590" spans="1:10" x14ac:dyDescent="0.25">
      <c r="A590">
        <v>45054</v>
      </c>
      <c r="B590" t="s">
        <v>654</v>
      </c>
      <c r="C590" t="s">
        <v>118</v>
      </c>
      <c r="D590" s="1">
        <v>18791352</v>
      </c>
      <c r="E590">
        <v>0</v>
      </c>
      <c r="F590" s="1">
        <f t="shared" si="18"/>
        <v>18791352</v>
      </c>
      <c r="G590" s="2">
        <v>17697048.870000001</v>
      </c>
      <c r="H590" s="2">
        <v>3765.73</v>
      </c>
      <c r="I590" s="13">
        <v>4990.1000000000004</v>
      </c>
      <c r="J590" s="13">
        <f t="shared" si="19"/>
        <v>9689.5956082884331</v>
      </c>
    </row>
    <row r="591" spans="1:10" x14ac:dyDescent="0.25">
      <c r="A591">
        <v>46359</v>
      </c>
      <c r="B591" t="s">
        <v>655</v>
      </c>
      <c r="C591" t="s">
        <v>64</v>
      </c>
      <c r="D591" s="1">
        <v>42178099</v>
      </c>
      <c r="E591">
        <v>0</v>
      </c>
      <c r="F591" s="1">
        <f t="shared" si="18"/>
        <v>42178099</v>
      </c>
      <c r="G591" s="2">
        <v>26820002.359999999</v>
      </c>
      <c r="H591" s="2">
        <v>8009.71</v>
      </c>
      <c r="I591" s="13">
        <v>5265.87</v>
      </c>
      <c r="J591" s="13">
        <f t="shared" si="19"/>
        <v>8614.3070548122214</v>
      </c>
    </row>
    <row r="592" spans="1:10" x14ac:dyDescent="0.25">
      <c r="A592">
        <v>47225</v>
      </c>
      <c r="B592" t="s">
        <v>656</v>
      </c>
      <c r="C592" t="s">
        <v>86</v>
      </c>
      <c r="D592" s="1">
        <v>20260180</v>
      </c>
      <c r="E592">
        <v>0</v>
      </c>
      <c r="F592" s="1">
        <f t="shared" si="18"/>
        <v>20260180</v>
      </c>
      <c r="G592" s="2">
        <v>3411990</v>
      </c>
      <c r="H592" s="2">
        <v>1885.09</v>
      </c>
      <c r="I592" s="13">
        <v>10747.59</v>
      </c>
      <c r="J592" s="13">
        <f t="shared" si="19"/>
        <v>12557.580805160496</v>
      </c>
    </row>
    <row r="593" spans="1:10" x14ac:dyDescent="0.25">
      <c r="A593">
        <v>47696</v>
      </c>
      <c r="B593" t="s">
        <v>657</v>
      </c>
      <c r="C593" t="s">
        <v>223</v>
      </c>
      <c r="D593" s="1">
        <v>11179707</v>
      </c>
      <c r="E593">
        <v>0</v>
      </c>
      <c r="F593" s="1">
        <f t="shared" si="18"/>
        <v>11179707</v>
      </c>
      <c r="G593" s="2">
        <v>10560908.970000001</v>
      </c>
      <c r="H593" s="2">
        <v>2309.96</v>
      </c>
      <c r="I593" s="13">
        <v>4839.78</v>
      </c>
      <c r="J593" s="13">
        <f t="shared" si="19"/>
        <v>9411.6850378361523</v>
      </c>
    </row>
    <row r="594" spans="1:10" x14ac:dyDescent="0.25">
      <c r="A594">
        <v>46219</v>
      </c>
      <c r="B594" t="s">
        <v>658</v>
      </c>
      <c r="C594" t="s">
        <v>294</v>
      </c>
      <c r="D594" s="1">
        <v>3177874</v>
      </c>
      <c r="E594" s="1">
        <v>1929693</v>
      </c>
      <c r="F594" s="1">
        <f t="shared" si="18"/>
        <v>5107567</v>
      </c>
      <c r="G594" s="2">
        <v>5905832.6299999999</v>
      </c>
      <c r="H594" s="2">
        <v>1060.67</v>
      </c>
      <c r="I594" s="13">
        <v>4815.42</v>
      </c>
      <c r="J594" s="13">
        <f t="shared" si="19"/>
        <v>10383.436535397435</v>
      </c>
    </row>
    <row r="595" spans="1:10" x14ac:dyDescent="0.25">
      <c r="A595">
        <v>48884</v>
      </c>
      <c r="B595" t="s">
        <v>659</v>
      </c>
      <c r="C595" t="s">
        <v>227</v>
      </c>
      <c r="D595" s="1">
        <v>9240754</v>
      </c>
      <c r="E595">
        <v>0</v>
      </c>
      <c r="F595" s="1">
        <f t="shared" si="18"/>
        <v>9240754</v>
      </c>
      <c r="G595" s="2">
        <v>5312431.45</v>
      </c>
      <c r="H595" s="2">
        <v>1574.89</v>
      </c>
      <c r="I595" s="13">
        <v>5867.56</v>
      </c>
      <c r="J595" s="13">
        <f t="shared" si="19"/>
        <v>9240.7631326632327</v>
      </c>
    </row>
    <row r="596" spans="1:10" x14ac:dyDescent="0.25">
      <c r="A596">
        <v>46060</v>
      </c>
      <c r="B596" t="s">
        <v>660</v>
      </c>
      <c r="C596" t="s">
        <v>230</v>
      </c>
      <c r="D596" s="1">
        <v>5931280</v>
      </c>
      <c r="E596">
        <v>0</v>
      </c>
      <c r="F596" s="1">
        <f t="shared" si="18"/>
        <v>5931280</v>
      </c>
      <c r="G596" s="2">
        <v>24033006.390000001</v>
      </c>
      <c r="H596" s="2">
        <v>3194.92</v>
      </c>
      <c r="I596" s="13">
        <v>1856.47</v>
      </c>
      <c r="J596" s="13">
        <f t="shared" si="19"/>
        <v>9378.7282279368501</v>
      </c>
    </row>
    <row r="597" spans="1:10" x14ac:dyDescent="0.25">
      <c r="A597">
        <v>49155</v>
      </c>
      <c r="B597" t="s">
        <v>661</v>
      </c>
      <c r="C597" t="s">
        <v>232</v>
      </c>
      <c r="D597" s="1">
        <v>1121476</v>
      </c>
      <c r="E597">
        <v>0</v>
      </c>
      <c r="F597" s="1">
        <f t="shared" si="18"/>
        <v>1121476</v>
      </c>
      <c r="G597" s="2">
        <v>8681209.0600000005</v>
      </c>
      <c r="H597">
        <v>734.76</v>
      </c>
      <c r="I597" s="13">
        <v>1526.32</v>
      </c>
      <c r="J597" s="13">
        <f t="shared" si="19"/>
        <v>13341.342833033917</v>
      </c>
    </row>
    <row r="598" spans="1:10" x14ac:dyDescent="0.25">
      <c r="A598">
        <v>47746</v>
      </c>
      <c r="B598" t="s">
        <v>662</v>
      </c>
      <c r="C598" t="s">
        <v>78</v>
      </c>
      <c r="D598" s="1">
        <v>3257567</v>
      </c>
      <c r="E598" s="1">
        <v>1769767</v>
      </c>
      <c r="F598" s="1">
        <f t="shared" si="18"/>
        <v>5027334</v>
      </c>
      <c r="G598" s="2">
        <v>6363657.9900000002</v>
      </c>
      <c r="H598" s="2">
        <v>1062.75</v>
      </c>
      <c r="I598" s="13">
        <v>4730.5</v>
      </c>
      <c r="J598" s="13">
        <f t="shared" si="19"/>
        <v>10718.41165843331</v>
      </c>
    </row>
    <row r="599" spans="1:10" x14ac:dyDescent="0.25">
      <c r="A599">
        <v>48397</v>
      </c>
      <c r="B599" t="s">
        <v>662</v>
      </c>
      <c r="C599" t="s">
        <v>55</v>
      </c>
      <c r="D599" s="1">
        <v>3242374</v>
      </c>
      <c r="E599">
        <v>0</v>
      </c>
      <c r="F599" s="1">
        <f t="shared" si="18"/>
        <v>3242374</v>
      </c>
      <c r="G599" s="2">
        <v>2291961</v>
      </c>
      <c r="H599">
        <v>517.87</v>
      </c>
      <c r="I599" s="13">
        <v>6260.98</v>
      </c>
      <c r="J599" s="13">
        <f t="shared" si="19"/>
        <v>10686.726398517003</v>
      </c>
    </row>
    <row r="600" spans="1:10" x14ac:dyDescent="0.25">
      <c r="A600">
        <v>45047</v>
      </c>
      <c r="B600" t="s">
        <v>663</v>
      </c>
      <c r="C600" t="s">
        <v>92</v>
      </c>
      <c r="D600" s="1">
        <v>122192204</v>
      </c>
      <c r="E600">
        <v>0</v>
      </c>
      <c r="F600" s="1">
        <f t="shared" si="18"/>
        <v>122192204</v>
      </c>
      <c r="G600" s="2">
        <v>39022117.219999999</v>
      </c>
      <c r="H600" s="2">
        <v>14888.36</v>
      </c>
      <c r="I600" s="13">
        <v>8207.23</v>
      </c>
      <c r="J600" s="13">
        <f t="shared" si="19"/>
        <v>10828.212188582222</v>
      </c>
    </row>
    <row r="601" spans="1:10" x14ac:dyDescent="0.25">
      <c r="A601">
        <v>49106</v>
      </c>
      <c r="B601" t="s">
        <v>664</v>
      </c>
      <c r="C601" t="s">
        <v>165</v>
      </c>
      <c r="D601" s="1">
        <v>8835050</v>
      </c>
      <c r="E601">
        <v>0</v>
      </c>
      <c r="F601" s="1">
        <f t="shared" si="18"/>
        <v>8835050</v>
      </c>
      <c r="G601" s="2">
        <v>7555330.4299999997</v>
      </c>
      <c r="H601" s="2">
        <v>1390.86</v>
      </c>
      <c r="I601" s="13">
        <v>6352.22</v>
      </c>
      <c r="J601" s="13">
        <f t="shared" si="19"/>
        <v>11784.349560703451</v>
      </c>
    </row>
    <row r="602" spans="1:10" x14ac:dyDescent="0.25">
      <c r="A602">
        <v>45062</v>
      </c>
      <c r="B602" t="s">
        <v>665</v>
      </c>
      <c r="C602" t="s">
        <v>67</v>
      </c>
      <c r="D602" s="1">
        <v>46082072</v>
      </c>
      <c r="E602">
        <v>0</v>
      </c>
      <c r="F602" s="1">
        <f t="shared" si="18"/>
        <v>46082072</v>
      </c>
      <c r="G602" s="2">
        <v>2557334.52</v>
      </c>
      <c r="H602" s="2">
        <v>3629.64</v>
      </c>
      <c r="I602" s="13">
        <v>12696.04</v>
      </c>
      <c r="J602" s="13">
        <f t="shared" si="19"/>
        <v>13400.614529264612</v>
      </c>
    </row>
    <row r="603" spans="1:10" x14ac:dyDescent="0.25">
      <c r="A603">
        <v>49668</v>
      </c>
      <c r="B603" t="s">
        <v>666</v>
      </c>
      <c r="C603" t="s">
        <v>101</v>
      </c>
      <c r="D603" s="1">
        <v>3668332</v>
      </c>
      <c r="E603">
        <v>0</v>
      </c>
      <c r="F603" s="1">
        <f t="shared" si="18"/>
        <v>3668332</v>
      </c>
      <c r="G603" s="2">
        <v>6925449.4500000002</v>
      </c>
      <c r="H603" s="2">
        <v>1355.65</v>
      </c>
      <c r="I603" s="13">
        <v>2705.96</v>
      </c>
      <c r="J603" s="13">
        <f t="shared" si="19"/>
        <v>7814.5402205584023</v>
      </c>
    </row>
    <row r="604" spans="1:10" x14ac:dyDescent="0.25">
      <c r="A604">
        <v>45070</v>
      </c>
      <c r="B604" t="s">
        <v>667</v>
      </c>
      <c r="C604" t="s">
        <v>92</v>
      </c>
      <c r="D604" s="1">
        <v>10554038</v>
      </c>
      <c r="E604">
        <v>0</v>
      </c>
      <c r="F604" s="1">
        <f t="shared" si="18"/>
        <v>10554038</v>
      </c>
      <c r="G604" s="2">
        <v>22932144.539999999</v>
      </c>
      <c r="H604" s="2">
        <v>3840.6</v>
      </c>
      <c r="I604" s="13">
        <v>2748.02</v>
      </c>
      <c r="J604" s="13">
        <f t="shared" si="19"/>
        <v>8718.9976930687917</v>
      </c>
    </row>
    <row r="605" spans="1:10" x14ac:dyDescent="0.25">
      <c r="A605">
        <v>45088</v>
      </c>
      <c r="B605" t="s">
        <v>668</v>
      </c>
      <c r="C605" t="s">
        <v>258</v>
      </c>
      <c r="D605" s="1">
        <v>15928747</v>
      </c>
      <c r="E605">
        <v>0</v>
      </c>
      <c r="F605" s="1">
        <f t="shared" si="18"/>
        <v>15928747</v>
      </c>
      <c r="G605" s="2">
        <v>2029805.4</v>
      </c>
      <c r="H605" s="2">
        <v>1450.35</v>
      </c>
      <c r="I605" s="13">
        <v>10982.69</v>
      </c>
      <c r="J605" s="13">
        <f t="shared" si="19"/>
        <v>12382.219740062743</v>
      </c>
    </row>
    <row r="606" spans="1:10" x14ac:dyDescent="0.25">
      <c r="A606">
        <v>45096</v>
      </c>
      <c r="B606" t="s">
        <v>669</v>
      </c>
      <c r="C606" t="s">
        <v>78</v>
      </c>
      <c r="D606" s="1">
        <v>6301176</v>
      </c>
      <c r="E606">
        <v>0</v>
      </c>
      <c r="F606" s="1">
        <f t="shared" si="18"/>
        <v>6301176</v>
      </c>
      <c r="G606" s="2">
        <v>9231190.1899999995</v>
      </c>
      <c r="H606" s="2">
        <v>1721.97</v>
      </c>
      <c r="I606" s="13">
        <v>3659.28</v>
      </c>
      <c r="J606" s="13">
        <f t="shared" si="19"/>
        <v>9020.1142818980588</v>
      </c>
    </row>
    <row r="607" spans="1:10" x14ac:dyDescent="0.25">
      <c r="A607">
        <v>46367</v>
      </c>
      <c r="B607" t="s">
        <v>670</v>
      </c>
      <c r="C607" t="s">
        <v>64</v>
      </c>
      <c r="D607" s="1">
        <v>4263178</v>
      </c>
      <c r="E607">
        <v>0</v>
      </c>
      <c r="F607" s="1">
        <f t="shared" si="18"/>
        <v>4263178</v>
      </c>
      <c r="G607" s="2">
        <v>5075774.55</v>
      </c>
      <c r="H607">
        <v>961.45</v>
      </c>
      <c r="I607" s="13">
        <v>4434.1099999999997</v>
      </c>
      <c r="J607" s="13">
        <f t="shared" si="19"/>
        <v>9713.4042851942377</v>
      </c>
    </row>
    <row r="608" spans="1:10" x14ac:dyDescent="0.25">
      <c r="A608">
        <v>45104</v>
      </c>
      <c r="B608" t="s">
        <v>671</v>
      </c>
      <c r="C608" t="s">
        <v>258</v>
      </c>
      <c r="D608" s="1">
        <v>70845104</v>
      </c>
      <c r="E608">
        <v>0</v>
      </c>
      <c r="F608" s="1">
        <f t="shared" si="18"/>
        <v>70845104</v>
      </c>
      <c r="G608" s="2">
        <v>14476163.27</v>
      </c>
      <c r="H608" s="2">
        <v>8078.08</v>
      </c>
      <c r="I608" s="13">
        <v>8770.0400000000009</v>
      </c>
      <c r="J608" s="13">
        <f t="shared" si="19"/>
        <v>10562.072580365631</v>
      </c>
    </row>
    <row r="609" spans="1:10" x14ac:dyDescent="0.25">
      <c r="A609">
        <v>45112</v>
      </c>
      <c r="B609" t="s">
        <v>672</v>
      </c>
      <c r="C609" t="s">
        <v>98</v>
      </c>
      <c r="D609" s="1">
        <v>11846179</v>
      </c>
      <c r="E609" s="1">
        <v>3871951</v>
      </c>
      <c r="F609" s="1">
        <f t="shared" si="18"/>
        <v>15718130</v>
      </c>
      <c r="G609" s="2">
        <v>10368777.449999999</v>
      </c>
      <c r="H609" s="2">
        <v>3148.97</v>
      </c>
      <c r="I609" s="13">
        <v>4991.51</v>
      </c>
      <c r="J609" s="13">
        <f t="shared" si="19"/>
        <v>8284.2667443640312</v>
      </c>
    </row>
    <row r="610" spans="1:10" x14ac:dyDescent="0.25">
      <c r="A610">
        <v>45666</v>
      </c>
      <c r="B610" t="s">
        <v>673</v>
      </c>
      <c r="C610" t="s">
        <v>53</v>
      </c>
      <c r="D610" s="1">
        <v>1667371</v>
      </c>
      <c r="E610">
        <v>0</v>
      </c>
      <c r="F610" s="1">
        <f t="shared" si="18"/>
        <v>1667371</v>
      </c>
      <c r="G610" s="2">
        <v>5890845.7400000002</v>
      </c>
      <c r="H610">
        <v>614.59</v>
      </c>
      <c r="I610" s="13">
        <v>2712.98</v>
      </c>
      <c r="J610" s="13">
        <f t="shared" si="19"/>
        <v>12297.981971720985</v>
      </c>
    </row>
    <row r="611" spans="1:10" x14ac:dyDescent="0.25">
      <c r="A611">
        <v>44081</v>
      </c>
      <c r="B611" t="s">
        <v>674</v>
      </c>
      <c r="C611" t="s">
        <v>163</v>
      </c>
      <c r="D611" s="1">
        <v>26178334</v>
      </c>
      <c r="E611">
        <v>0</v>
      </c>
      <c r="F611" s="1">
        <f t="shared" si="18"/>
        <v>26178334</v>
      </c>
      <c r="G611" s="2">
        <v>17099096.120000001</v>
      </c>
      <c r="H611" s="2">
        <v>3850.91</v>
      </c>
      <c r="I611" s="13">
        <v>6797.96</v>
      </c>
      <c r="J611" s="13">
        <f t="shared" si="19"/>
        <v>11238.234630256227</v>
      </c>
    </row>
    <row r="612" spans="1:10" x14ac:dyDescent="0.25">
      <c r="A612">
        <v>50518</v>
      </c>
      <c r="B612" t="s">
        <v>675</v>
      </c>
      <c r="C612" t="s">
        <v>80</v>
      </c>
      <c r="D612" s="1">
        <v>5045484</v>
      </c>
      <c r="E612">
        <v>0</v>
      </c>
      <c r="F612" s="1">
        <f t="shared" si="18"/>
        <v>5045484</v>
      </c>
      <c r="G612" s="2">
        <v>1693191.47</v>
      </c>
      <c r="H612">
        <v>551.01</v>
      </c>
      <c r="I612" s="13">
        <v>9156.7900000000009</v>
      </c>
      <c r="J612" s="13">
        <f t="shared" si="19"/>
        <v>12229.679080234479</v>
      </c>
    </row>
    <row r="613" spans="1:10" x14ac:dyDescent="0.25">
      <c r="A613">
        <v>49577</v>
      </c>
      <c r="B613" t="s">
        <v>676</v>
      </c>
      <c r="C613" t="s">
        <v>180</v>
      </c>
      <c r="D613" s="1">
        <v>5517658</v>
      </c>
      <c r="E613">
        <v>0</v>
      </c>
      <c r="F613" s="1">
        <f t="shared" si="18"/>
        <v>5517658</v>
      </c>
      <c r="G613" s="2">
        <v>4403002.67</v>
      </c>
      <c r="H613" s="2">
        <v>1017.17</v>
      </c>
      <c r="I613" s="13">
        <v>5424.52</v>
      </c>
      <c r="J613" s="13">
        <f t="shared" si="19"/>
        <v>9753.1982559454173</v>
      </c>
    </row>
    <row r="614" spans="1:10" x14ac:dyDescent="0.25">
      <c r="A614">
        <v>49973</v>
      </c>
      <c r="B614" t="s">
        <v>677</v>
      </c>
      <c r="C614" t="s">
        <v>22</v>
      </c>
      <c r="D614" s="1">
        <v>19176416</v>
      </c>
      <c r="E614">
        <v>0</v>
      </c>
      <c r="F614" s="1">
        <f t="shared" si="18"/>
        <v>19176416</v>
      </c>
      <c r="G614" s="2">
        <v>1333156.5</v>
      </c>
      <c r="H614" s="2">
        <v>1976.81</v>
      </c>
      <c r="I614" s="13">
        <v>9700.69</v>
      </c>
      <c r="J614" s="13">
        <f t="shared" si="19"/>
        <v>10375.085364804912</v>
      </c>
    </row>
    <row r="615" spans="1:10" x14ac:dyDescent="0.25">
      <c r="A615">
        <v>45120</v>
      </c>
      <c r="B615" t="s">
        <v>678</v>
      </c>
      <c r="C615" t="s">
        <v>161</v>
      </c>
      <c r="D615" s="1">
        <v>30789615</v>
      </c>
      <c r="E615">
        <v>0</v>
      </c>
      <c r="F615" s="1">
        <f t="shared" si="18"/>
        <v>30789615</v>
      </c>
      <c r="G615" s="2">
        <v>9310413.8200000003</v>
      </c>
      <c r="H615" s="2">
        <v>3717.63</v>
      </c>
      <c r="I615" s="13">
        <v>8282.0499999999993</v>
      </c>
      <c r="J615" s="13">
        <f t="shared" si="19"/>
        <v>10786.449652063277</v>
      </c>
    </row>
    <row r="616" spans="1:10" x14ac:dyDescent="0.25">
      <c r="A616">
        <v>45138</v>
      </c>
      <c r="B616" t="s">
        <v>679</v>
      </c>
      <c r="C616" t="s">
        <v>92</v>
      </c>
      <c r="D616" s="1">
        <v>103935140</v>
      </c>
      <c r="E616">
        <v>0</v>
      </c>
      <c r="F616" s="1">
        <f t="shared" si="18"/>
        <v>103935140</v>
      </c>
      <c r="G616" s="2">
        <v>17803712.649999999</v>
      </c>
      <c r="H616" s="2">
        <v>9813.4500000000007</v>
      </c>
      <c r="I616" s="13">
        <v>10591.09</v>
      </c>
      <c r="J616" s="13">
        <f t="shared" si="19"/>
        <v>12405.306253152561</v>
      </c>
    </row>
    <row r="617" spans="1:10" x14ac:dyDescent="0.25">
      <c r="A617">
        <v>46524</v>
      </c>
      <c r="B617" t="s">
        <v>680</v>
      </c>
      <c r="C617" t="s">
        <v>125</v>
      </c>
      <c r="D617" s="1">
        <v>4739739</v>
      </c>
      <c r="E617">
        <v>0</v>
      </c>
      <c r="F617" s="1">
        <f t="shared" si="18"/>
        <v>4739739</v>
      </c>
      <c r="G617" s="2">
        <v>5808922.96</v>
      </c>
      <c r="H617">
        <v>994.36</v>
      </c>
      <c r="I617" s="13">
        <v>4766.62</v>
      </c>
      <c r="J617" s="13">
        <f t="shared" si="19"/>
        <v>10608.493865400862</v>
      </c>
    </row>
    <row r="618" spans="1:10" x14ac:dyDescent="0.25">
      <c r="A618">
        <v>45146</v>
      </c>
      <c r="B618" t="s">
        <v>681</v>
      </c>
      <c r="C618" t="s">
        <v>163</v>
      </c>
      <c r="D618" s="1">
        <v>10420810</v>
      </c>
      <c r="E618" s="1">
        <v>6819167</v>
      </c>
      <c r="F618" s="1">
        <f t="shared" si="18"/>
        <v>17239977</v>
      </c>
      <c r="G618" s="2">
        <v>5453213.5300000003</v>
      </c>
      <c r="H618" s="2">
        <v>1867.22</v>
      </c>
      <c r="I618" s="13">
        <v>9232.9599999999991</v>
      </c>
      <c r="J618" s="13">
        <f t="shared" si="19"/>
        <v>12153.463721468279</v>
      </c>
    </row>
    <row r="619" spans="1:10" x14ac:dyDescent="0.25">
      <c r="A619">
        <v>45153</v>
      </c>
      <c r="B619" t="s">
        <v>682</v>
      </c>
      <c r="C619" t="s">
        <v>72</v>
      </c>
      <c r="D619" s="1">
        <v>22969852</v>
      </c>
      <c r="E619" s="1">
        <v>3554625</v>
      </c>
      <c r="F619" s="1">
        <f t="shared" si="18"/>
        <v>26524477</v>
      </c>
      <c r="G619" s="2">
        <v>20710380.260000002</v>
      </c>
      <c r="H619" s="2">
        <v>4651.83</v>
      </c>
      <c r="I619" s="13">
        <v>5701.94</v>
      </c>
      <c r="J619" s="13">
        <f t="shared" si="19"/>
        <v>10154.037714189901</v>
      </c>
    </row>
    <row r="620" spans="1:10" x14ac:dyDescent="0.25">
      <c r="A620">
        <v>45674</v>
      </c>
      <c r="B620" t="s">
        <v>683</v>
      </c>
      <c r="C620" t="s">
        <v>72</v>
      </c>
      <c r="D620" s="1">
        <v>5002531</v>
      </c>
      <c r="E620" s="1">
        <v>1390305</v>
      </c>
      <c r="F620" s="1">
        <f t="shared" si="18"/>
        <v>6392836</v>
      </c>
      <c r="G620" s="2">
        <v>1192459.44</v>
      </c>
      <c r="H620">
        <v>546.01</v>
      </c>
      <c r="I620" s="13">
        <v>11708.28</v>
      </c>
      <c r="J620" s="13">
        <f t="shared" si="19"/>
        <v>13892.228054431236</v>
      </c>
    </row>
    <row r="621" spans="1:10" x14ac:dyDescent="0.25">
      <c r="A621">
        <v>45161</v>
      </c>
      <c r="B621" t="s">
        <v>684</v>
      </c>
      <c r="C621" t="s">
        <v>55</v>
      </c>
      <c r="D621" s="1">
        <v>27198838</v>
      </c>
      <c r="E621">
        <v>0</v>
      </c>
      <c r="F621" s="1">
        <f t="shared" si="18"/>
        <v>27198838</v>
      </c>
      <c r="G621" s="2">
        <v>90423138.430000007</v>
      </c>
      <c r="H621" s="2">
        <v>9692.17</v>
      </c>
      <c r="I621" s="13">
        <v>2806.27</v>
      </c>
      <c r="J621" s="13">
        <f t="shared" si="19"/>
        <v>12135.773147809005</v>
      </c>
    </row>
    <row r="622" spans="1:10" x14ac:dyDescent="0.25">
      <c r="A622">
        <v>49544</v>
      </c>
      <c r="B622" t="s">
        <v>685</v>
      </c>
      <c r="C622" t="s">
        <v>20</v>
      </c>
      <c r="D622" s="1">
        <v>4907013</v>
      </c>
      <c r="E622" s="1">
        <v>78480</v>
      </c>
      <c r="F622" s="1">
        <f t="shared" si="18"/>
        <v>4985493</v>
      </c>
      <c r="G622" s="2">
        <v>6555676.3099999996</v>
      </c>
      <c r="H622" s="2">
        <v>1345.65</v>
      </c>
      <c r="I622" s="13">
        <v>3704.9</v>
      </c>
      <c r="J622" s="13">
        <f t="shared" si="19"/>
        <v>8576.6501764946297</v>
      </c>
    </row>
    <row r="623" spans="1:10" x14ac:dyDescent="0.25">
      <c r="A623">
        <v>45179</v>
      </c>
      <c r="B623" t="s">
        <v>686</v>
      </c>
      <c r="C623" t="s">
        <v>227</v>
      </c>
      <c r="D623" s="1">
        <v>10654719</v>
      </c>
      <c r="E623">
        <v>0</v>
      </c>
      <c r="F623" s="1">
        <f t="shared" si="18"/>
        <v>10654719</v>
      </c>
      <c r="G623" s="2">
        <v>27820057.43</v>
      </c>
      <c r="H623" s="2">
        <v>4319.7</v>
      </c>
      <c r="I623" s="13">
        <v>2466.54</v>
      </c>
      <c r="J623" s="13">
        <f t="shared" si="19"/>
        <v>8906.8167766280076</v>
      </c>
    </row>
  </sheetData>
  <mergeCells count="4">
    <mergeCell ref="A1:C1"/>
    <mergeCell ref="A3:I3"/>
    <mergeCell ref="A4:I4"/>
    <mergeCell ref="A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TUITION_RATE_FY17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daria.shams</dc:creator>
  <cp:lastModifiedBy>Windows User</cp:lastModifiedBy>
  <dcterms:created xsi:type="dcterms:W3CDTF">2016-07-21T15:18:10Z</dcterms:created>
  <dcterms:modified xsi:type="dcterms:W3CDTF">2016-08-08T17:55:09Z</dcterms:modified>
</cp:coreProperties>
</file>