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210"/>
  </bookViews>
  <sheets>
    <sheet name="TUITION_RATE_FY20" sheetId="1" r:id="rId1"/>
  </sheets>
  <calcPr calcId="171027"/>
</workbook>
</file>

<file path=xl/calcChain.xml><?xml version="1.0" encoding="utf-8"?>
<calcChain xmlns="http://schemas.openxmlformats.org/spreadsheetml/2006/main">
  <c r="K621" i="1" l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623" i="1" s="1"/>
  <c r="K13" i="1"/>
  <c r="K12" i="1"/>
  <c r="K11" i="1"/>
  <c r="K10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623" i="1" s="1"/>
  <c r="J13" i="1"/>
  <c r="J12" i="1"/>
  <c r="J11" i="1"/>
  <c r="J10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23" i="1" s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H623" i="1"/>
  <c r="G623" i="1"/>
  <c r="E623" i="1"/>
  <c r="D623" i="1"/>
  <c r="F623" i="1" l="1"/>
</calcChain>
</file>

<file path=xl/sharedStrings.xml><?xml version="1.0" encoding="utf-8"?>
<sst xmlns="http://schemas.openxmlformats.org/spreadsheetml/2006/main" count="1256" uniqueCount="695">
  <si>
    <t>SCHOOL</t>
  </si>
  <si>
    <t>PROPERTY</t>
  </si>
  <si>
    <t>IN-STATE</t>
  </si>
  <si>
    <t>OUT-STATE</t>
  </si>
  <si>
    <t>INCOME TAX</t>
  </si>
  <si>
    <t>&amp; INCOME TAX</t>
  </si>
  <si>
    <t>EDUCATION</t>
  </si>
  <si>
    <t>DISTRICT</t>
  </si>
  <si>
    <t>TUITION</t>
  </si>
  <si>
    <t>ADDITIONAL</t>
  </si>
  <si>
    <t>IRN</t>
  </si>
  <si>
    <t>COUNTY</t>
  </si>
  <si>
    <t>TAX REVENUE</t>
  </si>
  <si>
    <t>REVENUE</t>
  </si>
  <si>
    <t>AID</t>
  </si>
  <si>
    <t>FORMULA ADM</t>
  </si>
  <si>
    <t>RATE</t>
  </si>
  <si>
    <t>TUITION 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</si>
  <si>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</si>
  <si>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</si>
  <si>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</si>
  <si>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</si>
  <si>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</si>
  <si>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</si>
  <si>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</si>
  <si>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</si>
  <si>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</si>
  <si>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</si>
  <si>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</si>
  <si>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</si>
  <si>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</si>
  <si>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</si>
  <si>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</si>
  <si>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</si>
  <si>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</si>
  <si>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</si>
  <si>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</si>
  <si>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</si>
  <si>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</si>
  <si>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</si>
  <si>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</si>
  <si>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</si>
  <si>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</si>
  <si>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</si>
  <si>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</si>
  <si>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</si>
  <si>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</si>
  <si>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</si>
  <si>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</si>
  <si>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</si>
  <si>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</si>
  <si>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</si>
  <si>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</si>
  <si>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</si>
  <si>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</si>
  <si>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</si>
  <si>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</si>
  <si>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</si>
  <si>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</si>
  <si>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</si>
  <si>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</si>
  <si>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</si>
  <si>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</si>
  <si>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</si>
  <si>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</si>
  <si>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</si>
  <si>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</si>
  <si>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</si>
  <si>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</si>
  <si>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</si>
  <si>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</si>
  <si>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</si>
  <si>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</si>
  <si>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</si>
  <si>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</si>
  <si>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</si>
  <si>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</si>
  <si>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</si>
  <si>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</si>
  <si>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</si>
  <si>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</si>
  <si>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</si>
  <si>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</si>
  <si>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</si>
  <si>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</si>
  <si>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</si>
  <si>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</si>
  <si>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</si>
  <si>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</si>
  <si>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</si>
  <si>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</si>
  <si>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</si>
  <si>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</si>
  <si>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</si>
  <si>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</si>
  <si>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</si>
  <si>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</si>
  <si>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</si>
  <si>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</si>
  <si>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</si>
  <si>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</si>
  <si>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</si>
  <si>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</si>
  <si>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</si>
  <si>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</si>
  <si>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</si>
  <si>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</si>
  <si>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</si>
  <si>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</si>
  <si>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</si>
  <si>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</si>
  <si>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</si>
  <si>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</si>
  <si>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</si>
  <si>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</si>
  <si>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</si>
  <si>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</si>
  <si>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</si>
  <si>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</si>
  <si>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</si>
  <si>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</si>
  <si>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</si>
  <si>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</si>
  <si>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</si>
  <si>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</si>
  <si>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</si>
  <si>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</si>
  <si>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</si>
  <si>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</si>
  <si>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</si>
  <si>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</si>
  <si>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</si>
  <si>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</si>
  <si>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</si>
  <si>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</si>
  <si>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</si>
  <si>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</si>
  <si>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</si>
  <si>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</si>
  <si>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</si>
  <si>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</si>
  <si>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</si>
  <si>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</si>
  <si>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</si>
  <si>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</si>
  <si>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</si>
  <si>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</si>
  <si>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</si>
  <si>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</si>
  <si>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</si>
  <si>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</si>
  <si>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</si>
  <si>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</si>
  <si>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</si>
  <si>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</si>
  <si>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</si>
  <si>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</si>
  <si>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</si>
  <si>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</si>
  <si>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</si>
  <si>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</si>
  <si>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</si>
  <si>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</si>
  <si>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</si>
  <si>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</si>
  <si>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</si>
  <si>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</si>
  <si>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</si>
  <si>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</si>
  <si>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</si>
  <si>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</si>
  <si>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</si>
  <si>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</si>
  <si>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</si>
  <si>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</si>
  <si>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</si>
  <si>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</si>
  <si>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</si>
  <si>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</si>
  <si>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</si>
  <si>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</si>
  <si>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</si>
  <si>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</si>
  <si>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</si>
  <si>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</si>
  <si>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</si>
  <si>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</si>
  <si>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</si>
  <si>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</si>
  <si>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</si>
  <si>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</si>
  <si>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</si>
  <si>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</si>
  <si>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</si>
  <si>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</si>
  <si>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</si>
  <si>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</si>
  <si>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</si>
  <si>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</si>
  <si>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</si>
  <si>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</si>
  <si>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</si>
  <si>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</si>
  <si>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</si>
  <si>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</si>
  <si>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</si>
  <si>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</si>
  <si>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</si>
  <si>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</si>
  <si>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</si>
  <si>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</si>
  <si>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</si>
  <si>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</si>
  <si>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</si>
  <si>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</si>
  <si>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</si>
  <si>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</si>
  <si>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</si>
  <si>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</si>
  <si>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</si>
  <si>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</si>
  <si>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</si>
  <si>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</si>
  <si>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</si>
  <si>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</si>
  <si>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</si>
  <si>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</si>
  <si>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</si>
  <si>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</si>
  <si>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</si>
  <si>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</si>
  <si>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</si>
  <si>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</si>
  <si>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</si>
  <si>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</si>
  <si>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</si>
  <si>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</si>
  <si>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</si>
  <si>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</si>
  <si>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 SD</t>
  </si>
  <si>
    <t>Erie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</si>
  <si>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</si>
  <si>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</si>
  <si>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</si>
  <si>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</si>
  <si>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</si>
  <si>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</si>
  <si>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</si>
  <si>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</si>
  <si>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</si>
  <si>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</si>
  <si>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</si>
  <si>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</si>
  <si>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</si>
  <si>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</si>
  <si>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</si>
  <si>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</si>
  <si>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</si>
  <si>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</si>
  <si>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</si>
  <si>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</si>
  <si>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</si>
  <si>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</si>
  <si>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</si>
  <si>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</si>
  <si>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</si>
  <si>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</si>
  <si>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</si>
  <si>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</si>
  <si>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</si>
  <si>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</si>
  <si>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</si>
  <si>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</si>
  <si>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</si>
  <si>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</si>
  <si>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</si>
  <si>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</si>
  <si>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</si>
  <si>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</si>
  <si>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</si>
  <si>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</si>
  <si>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</si>
  <si>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</si>
  <si>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</si>
  <si>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</si>
  <si>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</si>
  <si>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</si>
  <si>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</si>
  <si>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</si>
  <si>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</si>
  <si>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</si>
  <si>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</si>
  <si>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</si>
  <si>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</si>
  <si>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</si>
  <si>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</si>
  <si>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</si>
  <si>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</si>
  <si>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</si>
  <si>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</si>
  <si>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</si>
  <si>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</si>
  <si>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</si>
  <si>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</si>
  <si>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</si>
  <si>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</si>
  <si>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</si>
  <si>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</si>
  <si>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</si>
  <si>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</si>
  <si>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</si>
  <si>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</si>
  <si>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</si>
  <si>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</si>
  <si>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</si>
  <si>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</si>
  <si>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</si>
  <si>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</si>
  <si>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</si>
  <si>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</si>
  <si>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</si>
  <si>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</si>
  <si>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</si>
  <si>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</si>
  <si>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</si>
  <si>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</si>
  <si>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</si>
  <si>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</si>
  <si>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</si>
  <si>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</si>
  <si>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</si>
  <si>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</si>
  <si>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</si>
  <si>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</si>
  <si>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</si>
  <si>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</si>
  <si>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</si>
  <si>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</si>
  <si>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</si>
  <si>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</si>
  <si>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</si>
  <si>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</si>
  <si>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</si>
  <si>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</si>
  <si>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</si>
  <si>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</si>
  <si>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</si>
  <si>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</si>
  <si>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</si>
  <si>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</si>
  <si>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</si>
  <si>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</si>
  <si>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</si>
  <si>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</si>
  <si>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</si>
  <si>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</si>
  <si>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</si>
  <si>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</si>
  <si>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</si>
  <si>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</si>
  <si>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</si>
  <si>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</si>
  <si>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</si>
  <si>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</si>
  <si>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</si>
  <si>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</si>
  <si>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</si>
  <si>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</si>
  <si>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</si>
  <si>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</si>
  <si>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</si>
  <si>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</si>
  <si>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</si>
  <si>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</si>
  <si>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</si>
  <si>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</si>
  <si>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</si>
  <si>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</si>
  <si>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</si>
  <si>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</si>
  <si>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</si>
  <si>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</si>
  <si>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</si>
  <si>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</si>
  <si>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</si>
  <si>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</si>
  <si>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</si>
  <si>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</si>
  <si>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</si>
  <si>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</si>
  <si>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</si>
  <si>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</si>
  <si>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</si>
  <si>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</si>
  <si>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</si>
  <si>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</si>
  <si>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</si>
  <si>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</si>
  <si>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</si>
  <si>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</si>
  <si>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</si>
  <si>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</si>
  <si>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</si>
  <si>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</si>
  <si>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</si>
  <si>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</si>
  <si>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</si>
  <si>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</si>
  <si>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</si>
  <si>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</si>
  <si>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</si>
  <si>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</si>
  <si>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</si>
  <si>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</si>
  <si>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</si>
  <si>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</si>
  <si>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</si>
  <si>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</si>
  <si>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</si>
  <si>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</si>
  <si>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</si>
  <si>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</si>
  <si>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</si>
  <si>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</si>
  <si>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</si>
  <si>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</si>
  <si>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</si>
  <si>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</si>
  <si>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</si>
  <si>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</si>
  <si>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</si>
  <si>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</si>
  <si>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</si>
  <si>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</si>
  <si>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</si>
  <si>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</si>
  <si>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</si>
  <si>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</si>
  <si>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</si>
  <si>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</si>
  <si>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</si>
  <si>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</si>
  <si>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</si>
  <si>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</si>
  <si>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</si>
  <si>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</si>
  <si>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</si>
  <si>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</si>
  <si>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</si>
  <si>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</si>
  <si>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</si>
  <si>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</si>
  <si>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</si>
  <si>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</si>
  <si>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</si>
  <si>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</si>
  <si>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</si>
  <si>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</si>
  <si>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</si>
  <si>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</si>
  <si>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</si>
  <si>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</si>
  <si>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</si>
  <si>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</si>
  <si>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</si>
  <si>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</si>
  <si>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</si>
  <si>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</si>
  <si>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</si>
  <si>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</si>
  <si>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</si>
  <si>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</si>
  <si>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</si>
  <si>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</si>
  <si>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</si>
  <si>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</si>
  <si>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</si>
  <si>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</si>
  <si>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</si>
  <si>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</si>
  <si>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</si>
  <si>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</si>
  <si>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</si>
  <si>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</si>
  <si>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</si>
  <si>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</si>
  <si>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</si>
  <si>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Norwayne Local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</si>
  <si>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</si>
  <si>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</si>
  <si>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</si>
  <si>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</si>
  <si>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</si>
  <si>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</si>
  <si>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</si>
  <si>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</si>
  <si>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</si>
  <si>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</si>
  <si>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</si>
  <si>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</si>
  <si>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</si>
  <si>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</si>
  <si>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</si>
  <si>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</si>
  <si>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</si>
  <si>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</si>
  <si>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</si>
  <si>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</si>
  <si>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</si>
  <si>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</si>
  <si>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</si>
  <si>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</si>
  <si>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</si>
  <si>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</si>
  <si>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</si>
  <si>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</si>
  <si>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</si>
  <si>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</si>
  <si>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</si>
  <si>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</si>
  <si>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</si>
  <si>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</si>
  <si>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</si>
  <si>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</si>
  <si>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</si>
  <si>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</si>
  <si>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</si>
  <si>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</si>
  <si>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</si>
  <si>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</si>
  <si>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</si>
  <si>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</si>
  <si>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</si>
  <si>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</si>
  <si>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</si>
  <si>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</si>
  <si>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</si>
  <si>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</si>
  <si>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</si>
  <si>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</si>
  <si>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</si>
  <si>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</si>
  <si>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</si>
  <si>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</si>
  <si>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</si>
  <si>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</si>
  <si>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</si>
  <si>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</si>
  <si>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</si>
  <si>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</si>
  <si>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</si>
  <si>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</si>
  <si>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</si>
  <si>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</si>
  <si>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</si>
  <si>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</si>
  <si>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</si>
  <si>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</si>
  <si>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</si>
  <si>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</si>
  <si>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</si>
  <si>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</si>
  <si>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</si>
  <si>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</si>
  <si>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</si>
  <si>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</si>
  <si>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</si>
  <si>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</si>
  <si>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</si>
  <si>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</si>
  <si>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</si>
  <si>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</si>
  <si>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</si>
  <si>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</si>
  <si>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</si>
  <si>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</si>
  <si>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</si>
  <si>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</si>
  <si>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</si>
  <si>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</si>
  <si>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</si>
  <si>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</si>
  <si>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</si>
  <si>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</si>
  <si>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</si>
  <si>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</si>
  <si>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</si>
  <si>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</si>
  <si>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</si>
  <si>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</si>
  <si>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</si>
  <si>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</si>
  <si>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</si>
  <si>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</si>
  <si>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</si>
  <si>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</si>
  <si>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</si>
  <si>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</si>
  <si>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</si>
  <si>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</si>
  <si>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</si>
  <si>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</si>
  <si>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</si>
  <si>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</si>
  <si>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</si>
  <si>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</si>
  <si>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</si>
  <si>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</si>
  <si>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</si>
  <si>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</si>
  <si>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</si>
  <si>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</si>
  <si>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</si>
  <si>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</si>
  <si>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</si>
  <si>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</si>
  <si>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</si>
  <si>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</si>
  <si>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</si>
  <si>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</si>
  <si>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</si>
  <si>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</si>
  <si>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</si>
  <si>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</si>
  <si>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</si>
  <si>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</si>
  <si>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</si>
  <si>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</si>
  <si>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</si>
  <si>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</si>
  <si>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</si>
  <si>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</si>
  <si>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</si>
  <si>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</si>
  <si>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</si>
  <si>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</si>
  <si>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</si>
  <si>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</si>
  <si>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</si>
  <si>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</si>
  <si>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</si>
  <si>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</si>
  <si>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</si>
  <si>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</si>
  <si>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</si>
  <si>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</si>
  <si>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</si>
  <si>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</si>
  <si>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</si>
  <si>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</si>
  <si>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</si>
  <si>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</si>
  <si>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</si>
  <si>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</si>
  <si>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</si>
  <si>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</si>
  <si>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</si>
  <si>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</si>
  <si>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</si>
  <si>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</si>
  <si>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</si>
  <si>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</si>
  <si>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</si>
  <si>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</si>
  <si>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</si>
  <si>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</si>
  <si>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</si>
  <si>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</si>
  <si>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</si>
  <si>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</si>
  <si>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</si>
  <si>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</si>
  <si>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</si>
  <si>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</si>
  <si>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</si>
  <si>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</si>
  <si>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</si>
  <si>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</si>
  <si>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</si>
  <si>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</si>
  <si>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</si>
  <si>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</si>
  <si>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</si>
  <si>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</si>
  <si>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</si>
  <si>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</si>
  <si>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</si>
  <si>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</si>
  <si>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FY19</t>
  </si>
  <si>
    <t xml:space="preserve">TUITION </t>
  </si>
  <si>
    <t>daria.shams:tuition_rate_fy20.xlsx</t>
  </si>
  <si>
    <t>FY20 TUITION RATE CALCULATION FOR IN-STATE AND OUT-STATE SCHOOL AGE STUDENTS</t>
  </si>
  <si>
    <t>FY20</t>
  </si>
  <si>
    <t>TY18 TOTAL</t>
  </si>
  <si>
    <t>FY19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</si>
</sst>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65" fontId="0" fillId="33" borderId="0" xfId="0" applyNumberFormat="1" applyFill="1"/>
    <xf numFmtId="0" fontId="0" fillId="0" borderId="0" xfId="0" applyAlignme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4.85546875" style="2" bestFit="1" customWidth="1"/>
    <col min="5" max="5" width="12.28515625" style="2" bestFit="1" customWidth="1"/>
    <col min="6" max="6" width="14.85546875" style="2" bestFit="1" customWidth="1"/>
    <col min="7" max="7" width="16.42578125" style="3" bestFit="1" customWidth="1"/>
    <col min="8" max="8" width="15" style="1" bestFit="1" customWidth="1"/>
    <col min="9" max="9" width="12.7109375" style="3" bestFit="1" customWidth="1"/>
    <col min="10" max="10" width="13.42578125" style="3" bestFit="1" customWidth="1"/>
    <col min="11" max="11" width="12.7109375" style="3" bestFit="1" customWidth="1"/>
  </cols>
  <sheetData>
    <row r="1" spans="1:11" x14ac:dyDescent="0.25">
      <c r="A1" s="11" t="s">
        <v>690</v>
      </c>
      <c r="B1" s="11"/>
    </row>
    <row r="3" spans="1:11" x14ac:dyDescent="0.25">
      <c r="A3" s="12" t="s">
        <v>691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5" spans="1:11" x14ac:dyDescent="0.25">
      <c r="E5" s="4" t="s">
        <v>688</v>
      </c>
      <c r="I5" s="5" t="s">
        <v>692</v>
      </c>
      <c r="K5" s="5" t="s">
        <v>692</v>
      </c>
    </row>
    <row r="6" spans="1:11" x14ac:dyDescent="0.25">
      <c r="A6" s="6"/>
      <c r="B6" s="6"/>
      <c r="C6" s="6"/>
      <c r="D6" s="4" t="s">
        <v>693</v>
      </c>
      <c r="E6" s="4" t="s">
        <v>0</v>
      </c>
      <c r="F6" s="4" t="s">
        <v>1</v>
      </c>
      <c r="G6" s="7" t="s">
        <v>694</v>
      </c>
      <c r="H6" s="8" t="s">
        <v>688</v>
      </c>
      <c r="I6" s="5" t="s">
        <v>2</v>
      </c>
      <c r="J6" s="7" t="s">
        <v>3</v>
      </c>
      <c r="K6" s="5" t="s">
        <v>3</v>
      </c>
    </row>
    <row r="7" spans="1:11" x14ac:dyDescent="0.25">
      <c r="A7" s="6"/>
      <c r="B7" s="6"/>
      <c r="C7" s="6"/>
      <c r="D7" s="4" t="s">
        <v>1</v>
      </c>
      <c r="E7" s="4" t="s">
        <v>4</v>
      </c>
      <c r="F7" s="4" t="s">
        <v>5</v>
      </c>
      <c r="G7" s="7" t="s">
        <v>6</v>
      </c>
      <c r="H7" s="8" t="s">
        <v>7</v>
      </c>
      <c r="I7" s="5" t="s">
        <v>8</v>
      </c>
      <c r="J7" s="7" t="s">
        <v>9</v>
      </c>
      <c r="K7" s="5" t="s">
        <v>689</v>
      </c>
    </row>
    <row r="8" spans="1:11" x14ac:dyDescent="0.25">
      <c r="A8" s="6" t="s">
        <v>10</v>
      </c>
      <c r="B8" s="9" t="s">
        <v>7</v>
      </c>
      <c r="C8" s="9" t="s">
        <v>11</v>
      </c>
      <c r="D8" s="4" t="s">
        <v>12</v>
      </c>
      <c r="E8" s="4" t="s">
        <v>13</v>
      </c>
      <c r="F8" s="4" t="s">
        <v>13</v>
      </c>
      <c r="G8" s="7" t="s">
        <v>14</v>
      </c>
      <c r="H8" s="8" t="s">
        <v>15</v>
      </c>
      <c r="I8" s="5" t="s">
        <v>16</v>
      </c>
      <c r="J8" s="7" t="s">
        <v>17</v>
      </c>
      <c r="K8" s="5" t="s">
        <v>16</v>
      </c>
    </row>
    <row r="10" spans="1:11" x14ac:dyDescent="0.25">
      <c r="A10">
        <v>45187</v>
      </c>
      <c r="B10" t="s">
        <v>18</v>
      </c>
      <c r="C10" t="s">
        <v>19</v>
      </c>
      <c r="D10" s="2">
        <v>2493073</v>
      </c>
      <c r="E10" s="2">
        <v>2036008</v>
      </c>
      <c r="F10" s="2">
        <f>D10+E10</f>
        <v>4529081</v>
      </c>
      <c r="G10" s="3">
        <v>5195676.95</v>
      </c>
      <c r="H10" s="1">
        <v>831.82</v>
      </c>
      <c r="I10" s="10">
        <f>F10/H10</f>
        <v>5444.7849294318476</v>
      </c>
      <c r="J10" s="3">
        <f>G10/H10</f>
        <v>6246.1553581303642</v>
      </c>
      <c r="K10" s="10">
        <f>I10+J10</f>
        <v>11690.940287562211</v>
      </c>
    </row>
    <row r="11" spans="1:11" x14ac:dyDescent="0.25">
      <c r="A11">
        <v>49494</v>
      </c>
      <c r="B11" t="s">
        <v>20</v>
      </c>
      <c r="C11" t="s">
        <v>21</v>
      </c>
      <c r="D11" s="2">
        <v>3986002</v>
      </c>
      <c r="E11" s="2">
        <v>23748</v>
      </c>
      <c r="F11" s="2">
        <f t="shared" ref="F11:F74" si="0">D11+E11</f>
        <v>4009750</v>
      </c>
      <c r="G11" s="3">
        <v>8523809.7100000009</v>
      </c>
      <c r="H11" s="1">
        <v>1192.94</v>
      </c>
      <c r="I11" s="10">
        <f t="shared" ref="I11:I74" si="1">F11/H11</f>
        <v>3361.2335909601488</v>
      </c>
      <c r="J11" s="3">
        <f t="shared" ref="J11:J74" si="2">G11/H11</f>
        <v>7145.2124247657057</v>
      </c>
      <c r="K11" s="10">
        <f t="shared" ref="K11:K74" si="3">I11+J11</f>
        <v>10506.446015725855</v>
      </c>
    </row>
    <row r="12" spans="1:11" x14ac:dyDescent="0.25">
      <c r="A12">
        <v>43489</v>
      </c>
      <c r="B12" t="s">
        <v>22</v>
      </c>
      <c r="C12" t="s">
        <v>23</v>
      </c>
      <c r="D12" s="2">
        <v>132978542</v>
      </c>
      <c r="E12" s="2">
        <v>0</v>
      </c>
      <c r="F12" s="2">
        <f t="shared" si="0"/>
        <v>132978542</v>
      </c>
      <c r="G12" s="3">
        <v>200883577.43000001</v>
      </c>
      <c r="H12" s="1">
        <v>26278.07</v>
      </c>
      <c r="I12" s="10">
        <f t="shared" si="1"/>
        <v>5060.4379240941207</v>
      </c>
      <c r="J12" s="3">
        <f t="shared" si="2"/>
        <v>7644.5331574959655</v>
      </c>
      <c r="K12" s="10">
        <f t="shared" si="3"/>
        <v>12704.971081590087</v>
      </c>
    </row>
    <row r="13" spans="1:11" x14ac:dyDescent="0.25">
      <c r="A13">
        <v>45906</v>
      </c>
      <c r="B13" t="s">
        <v>24</v>
      </c>
      <c r="C13" t="s">
        <v>25</v>
      </c>
      <c r="D13" s="2">
        <v>7149479</v>
      </c>
      <c r="E13" s="2">
        <v>0</v>
      </c>
      <c r="F13" s="2">
        <f t="shared" si="0"/>
        <v>7149479</v>
      </c>
      <c r="G13" s="3">
        <v>9591564.5199999996</v>
      </c>
      <c r="H13" s="1">
        <v>1495.73</v>
      </c>
      <c r="I13" s="10">
        <f t="shared" si="1"/>
        <v>4779.9261898872119</v>
      </c>
      <c r="J13" s="3">
        <f t="shared" si="2"/>
        <v>6412.630969493157</v>
      </c>
      <c r="K13" s="10">
        <f t="shared" si="3"/>
        <v>11192.557159380369</v>
      </c>
    </row>
    <row r="14" spans="1:11" x14ac:dyDescent="0.25">
      <c r="A14">
        <v>45757</v>
      </c>
      <c r="B14" t="s">
        <v>26</v>
      </c>
      <c r="C14" t="s">
        <v>27</v>
      </c>
      <c r="D14" s="2">
        <v>3447780</v>
      </c>
      <c r="E14" s="2">
        <v>0</v>
      </c>
      <c r="F14" s="2">
        <f t="shared" si="0"/>
        <v>3447780</v>
      </c>
      <c r="G14" s="3">
        <v>6531814.3799999999</v>
      </c>
      <c r="H14" s="1">
        <v>1047.3399999999999</v>
      </c>
      <c r="I14" s="10">
        <f t="shared" si="1"/>
        <v>3291.9395802700178</v>
      </c>
      <c r="J14" s="3">
        <f t="shared" si="2"/>
        <v>6236.574923138618</v>
      </c>
      <c r="K14" s="10">
        <f t="shared" si="3"/>
        <v>9528.5145034086363</v>
      </c>
    </row>
    <row r="15" spans="1:11" x14ac:dyDescent="0.25">
      <c r="A15">
        <v>43497</v>
      </c>
      <c r="B15" t="s">
        <v>28</v>
      </c>
      <c r="C15" t="s">
        <v>29</v>
      </c>
      <c r="D15" s="2">
        <v>8567921</v>
      </c>
      <c r="E15" s="2">
        <v>0</v>
      </c>
      <c r="F15" s="2">
        <f t="shared" si="0"/>
        <v>8567921</v>
      </c>
      <c r="G15" s="3">
        <v>25793764.91</v>
      </c>
      <c r="H15" s="1">
        <v>3042.15</v>
      </c>
      <c r="I15" s="10">
        <f t="shared" si="1"/>
        <v>2816.4032016830201</v>
      </c>
      <c r="J15" s="3">
        <f t="shared" si="2"/>
        <v>8478.7945729171806</v>
      </c>
      <c r="K15" s="10">
        <f t="shared" si="3"/>
        <v>11295.197774600201</v>
      </c>
    </row>
    <row r="16" spans="1:11" x14ac:dyDescent="0.25">
      <c r="A16">
        <v>46847</v>
      </c>
      <c r="B16" t="s">
        <v>30</v>
      </c>
      <c r="C16" t="s">
        <v>31</v>
      </c>
      <c r="D16" s="2">
        <v>4283480</v>
      </c>
      <c r="E16" s="2">
        <v>171484</v>
      </c>
      <c r="F16" s="2">
        <f t="shared" si="0"/>
        <v>4454964</v>
      </c>
      <c r="G16" s="3">
        <v>9731735.1699999999</v>
      </c>
      <c r="H16" s="1">
        <v>1453.28</v>
      </c>
      <c r="I16" s="10">
        <f t="shared" si="1"/>
        <v>3065.4546955851592</v>
      </c>
      <c r="J16" s="3">
        <f t="shared" si="2"/>
        <v>6696.3937919740174</v>
      </c>
      <c r="K16" s="10">
        <f t="shared" si="3"/>
        <v>9761.8484875591766</v>
      </c>
    </row>
    <row r="17" spans="1:11" x14ac:dyDescent="0.25">
      <c r="A17">
        <v>45195</v>
      </c>
      <c r="B17" t="s">
        <v>32</v>
      </c>
      <c r="C17" t="s">
        <v>33</v>
      </c>
      <c r="D17" s="2">
        <v>21791500</v>
      </c>
      <c r="E17" s="2">
        <v>0</v>
      </c>
      <c r="F17" s="2">
        <f t="shared" si="0"/>
        <v>21791500</v>
      </c>
      <c r="G17" s="3">
        <v>14642464.949999999</v>
      </c>
      <c r="H17" s="1">
        <v>3667.36</v>
      </c>
      <c r="I17" s="10">
        <f t="shared" si="1"/>
        <v>5942.0127830373895</v>
      </c>
      <c r="J17" s="3">
        <f t="shared" si="2"/>
        <v>3992.6445590288376</v>
      </c>
      <c r="K17" s="10">
        <f t="shared" si="3"/>
        <v>9934.657342066228</v>
      </c>
    </row>
    <row r="18" spans="1:11" x14ac:dyDescent="0.25">
      <c r="A18">
        <v>49759</v>
      </c>
      <c r="B18" t="s">
        <v>34</v>
      </c>
      <c r="C18" t="s">
        <v>35</v>
      </c>
      <c r="D18" s="2">
        <v>4133836</v>
      </c>
      <c r="E18" s="2">
        <v>2096631</v>
      </c>
      <c r="F18" s="2">
        <f t="shared" si="0"/>
        <v>6230467</v>
      </c>
      <c r="G18" s="3">
        <v>5690417.3300000001</v>
      </c>
      <c r="H18" s="1">
        <v>1057.82</v>
      </c>
      <c r="I18" s="10">
        <f t="shared" si="1"/>
        <v>5889.9122724092949</v>
      </c>
      <c r="J18" s="3">
        <f t="shared" si="2"/>
        <v>5379.3814921253152</v>
      </c>
      <c r="K18" s="10">
        <f t="shared" si="3"/>
        <v>11269.29376453461</v>
      </c>
    </row>
    <row r="19" spans="1:11" x14ac:dyDescent="0.25">
      <c r="A19">
        <v>46623</v>
      </c>
      <c r="B19" t="s">
        <v>36</v>
      </c>
      <c r="C19" t="s">
        <v>37</v>
      </c>
      <c r="D19" s="2">
        <v>2046585</v>
      </c>
      <c r="E19" s="2">
        <v>1239238</v>
      </c>
      <c r="F19" s="2">
        <f t="shared" si="0"/>
        <v>3285823</v>
      </c>
      <c r="G19" s="3">
        <v>4628940.6900000004</v>
      </c>
      <c r="H19" s="1">
        <v>595.92999999999995</v>
      </c>
      <c r="I19" s="10">
        <f t="shared" si="1"/>
        <v>5513.7734297652414</v>
      </c>
      <c r="J19" s="3">
        <f t="shared" si="2"/>
        <v>7767.591311060025</v>
      </c>
      <c r="K19" s="10">
        <f t="shared" si="3"/>
        <v>13281.364740825265</v>
      </c>
    </row>
    <row r="20" spans="1:11" x14ac:dyDescent="0.25">
      <c r="A20">
        <v>48207</v>
      </c>
      <c r="B20" t="s">
        <v>38</v>
      </c>
      <c r="C20" t="s">
        <v>39</v>
      </c>
      <c r="D20" s="2">
        <v>33063728</v>
      </c>
      <c r="E20" s="2">
        <v>0</v>
      </c>
      <c r="F20" s="2">
        <f t="shared" si="0"/>
        <v>33063728</v>
      </c>
      <c r="G20" s="3">
        <v>8080316.2999999998</v>
      </c>
      <c r="H20" s="1">
        <v>4194.13</v>
      </c>
      <c r="I20" s="10">
        <f t="shared" si="1"/>
        <v>7883.3340883568226</v>
      </c>
      <c r="J20" s="3">
        <f t="shared" si="2"/>
        <v>1926.5774546807083</v>
      </c>
      <c r="K20" s="10">
        <f t="shared" si="3"/>
        <v>9809.9115430375314</v>
      </c>
    </row>
    <row r="21" spans="1:11" x14ac:dyDescent="0.25">
      <c r="A21">
        <v>48991</v>
      </c>
      <c r="B21" t="s">
        <v>40</v>
      </c>
      <c r="C21" t="s">
        <v>41</v>
      </c>
      <c r="D21" s="2">
        <v>2050610</v>
      </c>
      <c r="E21" s="2">
        <v>1248282</v>
      </c>
      <c r="F21" s="2">
        <f t="shared" si="0"/>
        <v>3298892</v>
      </c>
      <c r="G21" s="3">
        <v>4646110.29</v>
      </c>
      <c r="H21" s="1">
        <v>621.14</v>
      </c>
      <c r="I21" s="10">
        <f t="shared" si="1"/>
        <v>5311.0281096049202</v>
      </c>
      <c r="J21" s="3">
        <f t="shared" si="2"/>
        <v>7479.9727758637346</v>
      </c>
      <c r="K21" s="10">
        <f t="shared" si="3"/>
        <v>12791.000885468655</v>
      </c>
    </row>
    <row r="22" spans="1:11" x14ac:dyDescent="0.25">
      <c r="A22">
        <v>47415</v>
      </c>
      <c r="B22" t="s">
        <v>42</v>
      </c>
      <c r="C22" t="s">
        <v>43</v>
      </c>
      <c r="D22" s="2">
        <v>3598427</v>
      </c>
      <c r="E22" s="2">
        <v>847043</v>
      </c>
      <c r="F22" s="2">
        <f t="shared" si="0"/>
        <v>4445470</v>
      </c>
      <c r="G22" s="3">
        <v>2102372.61</v>
      </c>
      <c r="H22" s="1">
        <v>465.88</v>
      </c>
      <c r="I22" s="10">
        <f t="shared" si="1"/>
        <v>9542.0923843049713</v>
      </c>
      <c r="J22" s="3">
        <f t="shared" si="2"/>
        <v>4512.6912724306685</v>
      </c>
      <c r="K22" s="10">
        <f t="shared" si="3"/>
        <v>14054.783656735639</v>
      </c>
    </row>
    <row r="23" spans="1:11" x14ac:dyDescent="0.25">
      <c r="A23">
        <v>46631</v>
      </c>
      <c r="B23" t="s">
        <v>44</v>
      </c>
      <c r="C23" t="s">
        <v>37</v>
      </c>
      <c r="D23" s="2">
        <v>3228428</v>
      </c>
      <c r="E23" s="2">
        <v>2116516</v>
      </c>
      <c r="F23" s="2">
        <f t="shared" si="0"/>
        <v>5344944</v>
      </c>
      <c r="G23" s="3">
        <v>5832147.6900000004</v>
      </c>
      <c r="H23" s="1">
        <v>974.03</v>
      </c>
      <c r="I23" s="10">
        <f t="shared" si="1"/>
        <v>5487.4531585269451</v>
      </c>
      <c r="J23" s="3">
        <f t="shared" si="2"/>
        <v>5987.6468794595658</v>
      </c>
      <c r="K23" s="10">
        <f t="shared" si="3"/>
        <v>11475.100037986511</v>
      </c>
    </row>
    <row r="24" spans="1:11" x14ac:dyDescent="0.25">
      <c r="A24">
        <v>47043</v>
      </c>
      <c r="B24" t="s">
        <v>45</v>
      </c>
      <c r="C24" t="s">
        <v>46</v>
      </c>
      <c r="D24" s="2">
        <v>8258669</v>
      </c>
      <c r="E24" s="2">
        <v>0</v>
      </c>
      <c r="F24" s="2">
        <f t="shared" si="0"/>
        <v>8258669</v>
      </c>
      <c r="G24" s="3">
        <v>4017067.11</v>
      </c>
      <c r="H24" s="1">
        <v>1234.54</v>
      </c>
      <c r="I24" s="10">
        <f t="shared" si="1"/>
        <v>6689.6730766115315</v>
      </c>
      <c r="J24" s="3">
        <f t="shared" si="2"/>
        <v>3253.8978971924766</v>
      </c>
      <c r="K24" s="10">
        <f t="shared" si="3"/>
        <v>9943.5709738040077</v>
      </c>
    </row>
    <row r="25" spans="1:11" x14ac:dyDescent="0.25">
      <c r="A25">
        <v>47423</v>
      </c>
      <c r="B25" t="s">
        <v>47</v>
      </c>
      <c r="C25" t="s">
        <v>43</v>
      </c>
      <c r="D25" s="2">
        <v>1963427</v>
      </c>
      <c r="E25" s="2">
        <v>1087185</v>
      </c>
      <c r="F25" s="2">
        <f t="shared" si="0"/>
        <v>3050612</v>
      </c>
      <c r="G25" s="3">
        <v>3415255.43</v>
      </c>
      <c r="H25" s="1">
        <v>566.58000000000004</v>
      </c>
      <c r="I25" s="10">
        <f t="shared" si="1"/>
        <v>5384.2564156871049</v>
      </c>
      <c r="J25" s="3">
        <f t="shared" si="2"/>
        <v>6027.8432524974405</v>
      </c>
      <c r="K25" s="10">
        <f t="shared" si="3"/>
        <v>11412.099668184546</v>
      </c>
    </row>
    <row r="26" spans="1:11" x14ac:dyDescent="0.25">
      <c r="A26">
        <v>43505</v>
      </c>
      <c r="B26" t="s">
        <v>48</v>
      </c>
      <c r="C26" t="s">
        <v>49</v>
      </c>
      <c r="D26" s="2">
        <v>20003999</v>
      </c>
      <c r="E26" s="2">
        <v>0</v>
      </c>
      <c r="F26" s="2">
        <f t="shared" si="0"/>
        <v>20003999</v>
      </c>
      <c r="G26" s="3">
        <v>12956281.640000001</v>
      </c>
      <c r="H26" s="1">
        <v>3184.51</v>
      </c>
      <c r="I26" s="10">
        <f t="shared" si="1"/>
        <v>6281.6568326053293</v>
      </c>
      <c r="J26" s="3">
        <f t="shared" si="2"/>
        <v>4068.5322514295763</v>
      </c>
      <c r="K26" s="10">
        <f t="shared" si="3"/>
        <v>10350.189084034906</v>
      </c>
    </row>
    <row r="27" spans="1:11" x14ac:dyDescent="0.25">
      <c r="A27">
        <v>43513</v>
      </c>
      <c r="B27" t="s">
        <v>50</v>
      </c>
      <c r="C27" t="s">
        <v>51</v>
      </c>
      <c r="D27" s="2">
        <v>12243287</v>
      </c>
      <c r="E27" s="2">
        <v>0</v>
      </c>
      <c r="F27" s="2">
        <f t="shared" si="0"/>
        <v>12243287</v>
      </c>
      <c r="G27" s="3">
        <v>26981490.739999998</v>
      </c>
      <c r="H27" s="1">
        <v>3833.92</v>
      </c>
      <c r="I27" s="10">
        <f t="shared" si="1"/>
        <v>3193.4122256072114</v>
      </c>
      <c r="J27" s="3">
        <f t="shared" si="2"/>
        <v>7037.5727036557873</v>
      </c>
      <c r="K27" s="10">
        <f t="shared" si="3"/>
        <v>10230.984929262999</v>
      </c>
    </row>
    <row r="28" spans="1:11" x14ac:dyDescent="0.25">
      <c r="A28">
        <v>43521</v>
      </c>
      <c r="B28" t="s">
        <v>52</v>
      </c>
      <c r="C28" t="s">
        <v>25</v>
      </c>
      <c r="D28" s="2">
        <v>18278566</v>
      </c>
      <c r="E28" s="2">
        <v>3931088</v>
      </c>
      <c r="F28" s="2">
        <f t="shared" si="0"/>
        <v>22209654</v>
      </c>
      <c r="G28" s="3">
        <v>7636725.3200000003</v>
      </c>
      <c r="H28" s="1">
        <v>2434.2800000000002</v>
      </c>
      <c r="I28" s="10">
        <f t="shared" si="1"/>
        <v>9123.7055720788067</v>
      </c>
      <c r="J28" s="3">
        <f t="shared" si="2"/>
        <v>3137.1597844126395</v>
      </c>
      <c r="K28" s="10">
        <f t="shared" si="3"/>
        <v>12260.865356491446</v>
      </c>
    </row>
    <row r="29" spans="1:11" x14ac:dyDescent="0.25">
      <c r="A29">
        <v>49171</v>
      </c>
      <c r="B29" t="s">
        <v>53</v>
      </c>
      <c r="C29" t="s">
        <v>54</v>
      </c>
      <c r="D29" s="2">
        <v>33381758</v>
      </c>
      <c r="E29" s="2">
        <v>0</v>
      </c>
      <c r="F29" s="2">
        <f t="shared" si="0"/>
        <v>33381758</v>
      </c>
      <c r="G29" s="3">
        <v>4832996.55</v>
      </c>
      <c r="H29" s="1">
        <v>2844.23</v>
      </c>
      <c r="I29" s="10">
        <f t="shared" si="1"/>
        <v>11736.659130942293</v>
      </c>
      <c r="J29" s="3">
        <f t="shared" si="2"/>
        <v>1699.2284555046533</v>
      </c>
      <c r="K29" s="10">
        <f t="shared" si="3"/>
        <v>13435.887586446946</v>
      </c>
    </row>
    <row r="30" spans="1:11" x14ac:dyDescent="0.25">
      <c r="A30">
        <v>48298</v>
      </c>
      <c r="B30" t="s">
        <v>55</v>
      </c>
      <c r="C30" t="s">
        <v>56</v>
      </c>
      <c r="D30" s="2">
        <v>20532078</v>
      </c>
      <c r="E30" s="2">
        <v>0</v>
      </c>
      <c r="F30" s="2">
        <f t="shared" si="0"/>
        <v>20532078</v>
      </c>
      <c r="G30" s="3">
        <v>21666267.32</v>
      </c>
      <c r="H30" s="1">
        <v>4455.1099999999997</v>
      </c>
      <c r="I30" s="10">
        <f t="shared" si="1"/>
        <v>4608.6579231489241</v>
      </c>
      <c r="J30" s="3">
        <f t="shared" si="2"/>
        <v>4863.2395877991794</v>
      </c>
      <c r="K30" s="10">
        <f t="shared" si="3"/>
        <v>9471.8975109481034</v>
      </c>
    </row>
    <row r="31" spans="1:11" x14ac:dyDescent="0.25">
      <c r="A31">
        <v>48124</v>
      </c>
      <c r="B31" t="s">
        <v>57</v>
      </c>
      <c r="C31" t="s">
        <v>33</v>
      </c>
      <c r="D31" s="2">
        <v>39774074</v>
      </c>
      <c r="E31" s="2">
        <v>0</v>
      </c>
      <c r="F31" s="2">
        <f t="shared" si="0"/>
        <v>39774074</v>
      </c>
      <c r="G31" s="3">
        <v>3379145.63</v>
      </c>
      <c r="H31" s="1">
        <v>3662.41</v>
      </c>
      <c r="I31" s="10">
        <f t="shared" si="1"/>
        <v>10860.082295537639</v>
      </c>
      <c r="J31" s="3">
        <f t="shared" si="2"/>
        <v>922.65629189522747</v>
      </c>
      <c r="K31" s="10">
        <f t="shared" si="3"/>
        <v>11782.738587432867</v>
      </c>
    </row>
    <row r="32" spans="1:11" x14ac:dyDescent="0.25">
      <c r="A32">
        <v>48116</v>
      </c>
      <c r="B32" t="s">
        <v>58</v>
      </c>
      <c r="C32" t="s">
        <v>33</v>
      </c>
      <c r="D32" s="2">
        <v>33576991</v>
      </c>
      <c r="E32" s="2">
        <v>0</v>
      </c>
      <c r="F32" s="2">
        <f t="shared" si="0"/>
        <v>33576991</v>
      </c>
      <c r="G32" s="3">
        <v>4911849.75</v>
      </c>
      <c r="H32" s="1">
        <v>4306.8100000000004</v>
      </c>
      <c r="I32" s="10">
        <f t="shared" si="1"/>
        <v>7796.2554651818855</v>
      </c>
      <c r="J32" s="3">
        <f t="shared" si="2"/>
        <v>1140.4844304717412</v>
      </c>
      <c r="K32" s="10">
        <f t="shared" si="3"/>
        <v>8936.7398956536272</v>
      </c>
    </row>
    <row r="33" spans="1:11" x14ac:dyDescent="0.25">
      <c r="A33">
        <v>46706</v>
      </c>
      <c r="B33" t="s">
        <v>59</v>
      </c>
      <c r="C33" t="s">
        <v>60</v>
      </c>
      <c r="D33" s="2">
        <v>3138607</v>
      </c>
      <c r="E33" s="2">
        <v>935729</v>
      </c>
      <c r="F33" s="2">
        <f t="shared" si="0"/>
        <v>4074336</v>
      </c>
      <c r="G33" s="3">
        <v>2759644.26</v>
      </c>
      <c r="H33" s="1">
        <v>566.32000000000005</v>
      </c>
      <c r="I33" s="10">
        <f t="shared" si="1"/>
        <v>7194.4059895465452</v>
      </c>
      <c r="J33" s="3">
        <f t="shared" si="2"/>
        <v>4872.941552479163</v>
      </c>
      <c r="K33" s="10">
        <f t="shared" si="3"/>
        <v>12067.347542025709</v>
      </c>
    </row>
    <row r="34" spans="1:11" x14ac:dyDescent="0.25">
      <c r="A34">
        <v>43539</v>
      </c>
      <c r="B34" t="s">
        <v>61</v>
      </c>
      <c r="C34" t="s">
        <v>23</v>
      </c>
      <c r="D34" s="2">
        <v>15305578</v>
      </c>
      <c r="E34" s="2">
        <v>0</v>
      </c>
      <c r="F34" s="2">
        <f t="shared" si="0"/>
        <v>15305578</v>
      </c>
      <c r="G34" s="3">
        <v>29504502.879999999</v>
      </c>
      <c r="H34" s="1">
        <v>3948.76</v>
      </c>
      <c r="I34" s="10">
        <f t="shared" si="1"/>
        <v>3876.046657684944</v>
      </c>
      <c r="J34" s="3">
        <f t="shared" si="2"/>
        <v>7471.8399902754272</v>
      </c>
      <c r="K34" s="10">
        <f t="shared" si="3"/>
        <v>11347.886647960371</v>
      </c>
    </row>
    <row r="35" spans="1:11" x14ac:dyDescent="0.25">
      <c r="A35">
        <v>45203</v>
      </c>
      <c r="B35" t="s">
        <v>62</v>
      </c>
      <c r="C35" t="s">
        <v>63</v>
      </c>
      <c r="D35" s="2">
        <v>6573146</v>
      </c>
      <c r="E35" s="2">
        <v>44</v>
      </c>
      <c r="F35" s="2">
        <f t="shared" si="0"/>
        <v>6573190</v>
      </c>
      <c r="G35" s="3">
        <v>5932862.1299999999</v>
      </c>
      <c r="H35" s="1">
        <v>1185.4100000000001</v>
      </c>
      <c r="I35" s="10">
        <f t="shared" si="1"/>
        <v>5545.0772306628087</v>
      </c>
      <c r="J35" s="3">
        <f t="shared" si="2"/>
        <v>5004.9030546393224</v>
      </c>
      <c r="K35" s="10">
        <f t="shared" si="3"/>
        <v>10549.980285302132</v>
      </c>
    </row>
    <row r="36" spans="1:11" x14ac:dyDescent="0.25">
      <c r="A36">
        <v>46300</v>
      </c>
      <c r="B36" t="s">
        <v>64</v>
      </c>
      <c r="C36" t="s">
        <v>65</v>
      </c>
      <c r="D36" s="2">
        <v>8404849</v>
      </c>
      <c r="E36" s="2">
        <v>0</v>
      </c>
      <c r="F36" s="2">
        <f t="shared" si="0"/>
        <v>8404849</v>
      </c>
      <c r="G36" s="3">
        <v>11470077.07</v>
      </c>
      <c r="H36" s="1">
        <v>2257.42</v>
      </c>
      <c r="I36" s="10">
        <f t="shared" si="1"/>
        <v>3723.2101248327735</v>
      </c>
      <c r="J36" s="3">
        <f t="shared" si="2"/>
        <v>5081.0558380806406</v>
      </c>
      <c r="K36" s="10">
        <f t="shared" si="3"/>
        <v>8804.2659629134141</v>
      </c>
    </row>
    <row r="37" spans="1:11" x14ac:dyDescent="0.25">
      <c r="A37">
        <v>45765</v>
      </c>
      <c r="B37" t="s">
        <v>66</v>
      </c>
      <c r="C37" t="s">
        <v>27</v>
      </c>
      <c r="D37" s="2">
        <v>8681990</v>
      </c>
      <c r="E37" s="2">
        <v>0</v>
      </c>
      <c r="F37" s="2">
        <f t="shared" si="0"/>
        <v>8681990</v>
      </c>
      <c r="G37" s="3">
        <v>6070744.9299999997</v>
      </c>
      <c r="H37" s="1">
        <v>1684.91</v>
      </c>
      <c r="I37" s="10">
        <f t="shared" si="1"/>
        <v>5152.7915437619813</v>
      </c>
      <c r="J37" s="3">
        <f t="shared" si="2"/>
        <v>3603.0084277498499</v>
      </c>
      <c r="K37" s="10">
        <f t="shared" si="3"/>
        <v>8755.7999715118312</v>
      </c>
    </row>
    <row r="38" spans="1:11" x14ac:dyDescent="0.25">
      <c r="A38">
        <v>43547</v>
      </c>
      <c r="B38" t="s">
        <v>67</v>
      </c>
      <c r="C38" t="s">
        <v>68</v>
      </c>
      <c r="D38" s="2">
        <v>30368257</v>
      </c>
      <c r="E38" s="2">
        <v>0</v>
      </c>
      <c r="F38" s="2">
        <f t="shared" si="0"/>
        <v>30368257</v>
      </c>
      <c r="G38" s="3">
        <v>4484431.54</v>
      </c>
      <c r="H38" s="1">
        <v>2397.92</v>
      </c>
      <c r="I38" s="10">
        <f t="shared" si="1"/>
        <v>12664.4162440782</v>
      </c>
      <c r="J38" s="3">
        <f t="shared" si="2"/>
        <v>1870.1339244011476</v>
      </c>
      <c r="K38" s="10">
        <f t="shared" si="3"/>
        <v>14534.550168479347</v>
      </c>
    </row>
    <row r="39" spans="1:11" x14ac:dyDescent="0.25">
      <c r="A39">
        <v>43554</v>
      </c>
      <c r="B39" t="s">
        <v>69</v>
      </c>
      <c r="C39" t="s">
        <v>68</v>
      </c>
      <c r="D39" s="2">
        <v>32758247</v>
      </c>
      <c r="E39" s="2">
        <v>0</v>
      </c>
      <c r="F39" s="2">
        <f t="shared" si="0"/>
        <v>32758247</v>
      </c>
      <c r="G39" s="3">
        <v>1029866.46</v>
      </c>
      <c r="H39" s="1">
        <v>1493.7</v>
      </c>
      <c r="I39" s="10">
        <f t="shared" si="1"/>
        <v>21930.94128673763</v>
      </c>
      <c r="J39" s="3">
        <f t="shared" si="2"/>
        <v>689.47342839927694</v>
      </c>
      <c r="K39" s="10">
        <f t="shared" si="3"/>
        <v>22620.414715136907</v>
      </c>
    </row>
    <row r="40" spans="1:11" x14ac:dyDescent="0.25">
      <c r="A40">
        <v>46425</v>
      </c>
      <c r="B40" t="s">
        <v>70</v>
      </c>
      <c r="C40" t="s">
        <v>71</v>
      </c>
      <c r="D40" s="2">
        <v>7446252</v>
      </c>
      <c r="E40" s="2">
        <v>0</v>
      </c>
      <c r="F40" s="2">
        <f t="shared" si="0"/>
        <v>7446252</v>
      </c>
      <c r="G40" s="3">
        <v>9430527.4100000001</v>
      </c>
      <c r="H40" s="1">
        <v>1683.56</v>
      </c>
      <c r="I40" s="10">
        <f t="shared" si="1"/>
        <v>4422.9204780346408</v>
      </c>
      <c r="J40" s="3">
        <f t="shared" si="2"/>
        <v>5601.5392442205803</v>
      </c>
      <c r="K40" s="10">
        <f t="shared" si="3"/>
        <v>10024.459722255222</v>
      </c>
    </row>
    <row r="41" spans="1:11" x14ac:dyDescent="0.25">
      <c r="A41">
        <v>47241</v>
      </c>
      <c r="B41" t="s">
        <v>72</v>
      </c>
      <c r="C41" t="s">
        <v>73</v>
      </c>
      <c r="D41" s="2">
        <v>70691389</v>
      </c>
      <c r="E41" s="2">
        <v>0</v>
      </c>
      <c r="F41" s="2">
        <f t="shared" si="0"/>
        <v>70691389</v>
      </c>
      <c r="G41" s="3">
        <v>13606755.199999999</v>
      </c>
      <c r="H41" s="1">
        <v>8016.71</v>
      </c>
      <c r="I41" s="10">
        <f t="shared" si="1"/>
        <v>8818.0050170206978</v>
      </c>
      <c r="J41" s="3">
        <f t="shared" si="2"/>
        <v>1697.2991663662524</v>
      </c>
      <c r="K41" s="10">
        <f t="shared" si="3"/>
        <v>10515.30418338695</v>
      </c>
    </row>
    <row r="42" spans="1:11" x14ac:dyDescent="0.25">
      <c r="A42">
        <v>43562</v>
      </c>
      <c r="B42" t="s">
        <v>74</v>
      </c>
      <c r="C42" t="s">
        <v>68</v>
      </c>
      <c r="D42" s="2">
        <v>36613919</v>
      </c>
      <c r="E42" s="2">
        <v>0</v>
      </c>
      <c r="F42" s="2">
        <f t="shared" si="0"/>
        <v>36613919</v>
      </c>
      <c r="G42" s="3">
        <v>8281942.1500000004</v>
      </c>
      <c r="H42" s="1">
        <v>3377.4</v>
      </c>
      <c r="I42" s="10">
        <f t="shared" si="1"/>
        <v>10840.859536921893</v>
      </c>
      <c r="J42" s="3">
        <f t="shared" si="2"/>
        <v>2452.165023390774</v>
      </c>
      <c r="K42" s="10">
        <f t="shared" si="3"/>
        <v>13293.024560312668</v>
      </c>
    </row>
    <row r="43" spans="1:11" x14ac:dyDescent="0.25">
      <c r="A43">
        <v>43570</v>
      </c>
      <c r="B43" t="s">
        <v>75</v>
      </c>
      <c r="C43" t="s">
        <v>63</v>
      </c>
      <c r="D43" s="2">
        <v>6946586</v>
      </c>
      <c r="E43" s="2">
        <v>0</v>
      </c>
      <c r="F43" s="2">
        <f t="shared" si="0"/>
        <v>6946586</v>
      </c>
      <c r="G43" s="3">
        <v>9380327.2699999996</v>
      </c>
      <c r="H43" s="1">
        <v>1303.6199999999999</v>
      </c>
      <c r="I43" s="10">
        <f t="shared" si="1"/>
        <v>5328.6893419861617</v>
      </c>
      <c r="J43" s="3">
        <f t="shared" si="2"/>
        <v>7195.5993847900463</v>
      </c>
      <c r="K43" s="10">
        <f t="shared" si="3"/>
        <v>12524.288726776209</v>
      </c>
    </row>
    <row r="44" spans="1:11" x14ac:dyDescent="0.25">
      <c r="A44">
        <v>43588</v>
      </c>
      <c r="B44" t="s">
        <v>76</v>
      </c>
      <c r="C44" t="s">
        <v>77</v>
      </c>
      <c r="D44" s="2">
        <v>8604391</v>
      </c>
      <c r="E44" s="2">
        <v>0</v>
      </c>
      <c r="F44" s="2">
        <f t="shared" si="0"/>
        <v>8604391</v>
      </c>
      <c r="G44" s="3">
        <v>14449068.380000001</v>
      </c>
      <c r="H44" s="1">
        <v>2462.06</v>
      </c>
      <c r="I44" s="10">
        <f t="shared" si="1"/>
        <v>3494.7933844016798</v>
      </c>
      <c r="J44" s="3">
        <f t="shared" si="2"/>
        <v>5868.6906005540077</v>
      </c>
      <c r="K44" s="10">
        <f t="shared" si="3"/>
        <v>9363.4839849556884</v>
      </c>
    </row>
    <row r="45" spans="1:11" x14ac:dyDescent="0.25">
      <c r="A45">
        <v>43596</v>
      </c>
      <c r="B45" t="s">
        <v>78</v>
      </c>
      <c r="C45" t="s">
        <v>79</v>
      </c>
      <c r="D45" s="2">
        <v>9406359</v>
      </c>
      <c r="E45" s="2">
        <v>1514250</v>
      </c>
      <c r="F45" s="2">
        <f t="shared" si="0"/>
        <v>10920609</v>
      </c>
      <c r="G45" s="3">
        <v>9656554.6500000004</v>
      </c>
      <c r="H45" s="1">
        <v>1979.06</v>
      </c>
      <c r="I45" s="10">
        <f t="shared" si="1"/>
        <v>5518.078784877669</v>
      </c>
      <c r="J45" s="3">
        <f t="shared" si="2"/>
        <v>4879.3642688953341</v>
      </c>
      <c r="K45" s="10">
        <f t="shared" si="3"/>
        <v>10397.443053773004</v>
      </c>
    </row>
    <row r="46" spans="1:11" x14ac:dyDescent="0.25">
      <c r="A46">
        <v>43604</v>
      </c>
      <c r="B46" t="s">
        <v>80</v>
      </c>
      <c r="C46" t="s">
        <v>81</v>
      </c>
      <c r="D46" s="2">
        <v>6542108</v>
      </c>
      <c r="E46" s="2">
        <v>0</v>
      </c>
      <c r="F46" s="2">
        <f t="shared" si="0"/>
        <v>6542108</v>
      </c>
      <c r="G46" s="3">
        <v>4074266.98</v>
      </c>
      <c r="H46" s="1">
        <v>1065.7</v>
      </c>
      <c r="I46" s="10">
        <f t="shared" si="1"/>
        <v>6138.7895280097582</v>
      </c>
      <c r="J46" s="3">
        <f t="shared" si="2"/>
        <v>3823.0899690344372</v>
      </c>
      <c r="K46" s="10">
        <f t="shared" si="3"/>
        <v>9961.8794970441959</v>
      </c>
    </row>
    <row r="47" spans="1:11" x14ac:dyDescent="0.25">
      <c r="A47">
        <v>48074</v>
      </c>
      <c r="B47" t="s">
        <v>82</v>
      </c>
      <c r="C47" t="s">
        <v>77</v>
      </c>
      <c r="D47" s="2">
        <v>10129655</v>
      </c>
      <c r="E47" s="2">
        <v>0</v>
      </c>
      <c r="F47" s="2">
        <f t="shared" si="0"/>
        <v>10129655</v>
      </c>
      <c r="G47" s="3">
        <v>6435993.4900000002</v>
      </c>
      <c r="H47" s="1">
        <v>1661.28</v>
      </c>
      <c r="I47" s="10">
        <f t="shared" si="1"/>
        <v>6097.5001203890979</v>
      </c>
      <c r="J47" s="3">
        <f t="shared" si="2"/>
        <v>3874.1172409226624</v>
      </c>
      <c r="K47" s="10">
        <f t="shared" si="3"/>
        <v>9971.6173613117608</v>
      </c>
    </row>
    <row r="48" spans="1:11" x14ac:dyDescent="0.25">
      <c r="A48">
        <v>48926</v>
      </c>
      <c r="B48" t="s">
        <v>83</v>
      </c>
      <c r="C48" t="s">
        <v>84</v>
      </c>
      <c r="D48" s="2">
        <v>11916642</v>
      </c>
      <c r="E48" s="2">
        <v>0</v>
      </c>
      <c r="F48" s="2">
        <f t="shared" si="0"/>
        <v>11916642</v>
      </c>
      <c r="G48" s="3">
        <v>3595450.73</v>
      </c>
      <c r="H48" s="1">
        <v>1437.27</v>
      </c>
      <c r="I48" s="10">
        <f t="shared" si="1"/>
        <v>8291.1644993633763</v>
      </c>
      <c r="J48" s="3">
        <f t="shared" si="2"/>
        <v>2501.5833698609167</v>
      </c>
      <c r="K48" s="10">
        <f t="shared" si="3"/>
        <v>10792.747869224293</v>
      </c>
    </row>
    <row r="49" spans="1:11" x14ac:dyDescent="0.25">
      <c r="A49">
        <v>43612</v>
      </c>
      <c r="B49" t="s">
        <v>85</v>
      </c>
      <c r="C49" t="s">
        <v>68</v>
      </c>
      <c r="D49" s="2">
        <v>65866891</v>
      </c>
      <c r="E49" s="2">
        <v>0</v>
      </c>
      <c r="F49" s="2">
        <f t="shared" si="0"/>
        <v>65866891</v>
      </c>
      <c r="G49" s="3">
        <v>10480549.98</v>
      </c>
      <c r="H49" s="1">
        <v>5826.02</v>
      </c>
      <c r="I49" s="10">
        <f t="shared" si="1"/>
        <v>11305.641072292919</v>
      </c>
      <c r="J49" s="3">
        <f t="shared" si="2"/>
        <v>1798.921043868713</v>
      </c>
      <c r="K49" s="10">
        <f t="shared" si="3"/>
        <v>13104.562116161633</v>
      </c>
    </row>
    <row r="50" spans="1:11" x14ac:dyDescent="0.25">
      <c r="A50">
        <v>47167</v>
      </c>
      <c r="B50" t="s">
        <v>86</v>
      </c>
      <c r="C50" t="s">
        <v>87</v>
      </c>
      <c r="D50" s="2">
        <v>7976364</v>
      </c>
      <c r="E50" s="2">
        <v>2609534</v>
      </c>
      <c r="F50" s="2">
        <f t="shared" si="0"/>
        <v>10585898</v>
      </c>
      <c r="G50" s="3">
        <v>4639088.28</v>
      </c>
      <c r="H50" s="1">
        <v>1297.31</v>
      </c>
      <c r="I50" s="10">
        <f t="shared" si="1"/>
        <v>8159.8831428108933</v>
      </c>
      <c r="J50" s="3">
        <f t="shared" si="2"/>
        <v>3575.9288681964995</v>
      </c>
      <c r="K50" s="10">
        <f t="shared" si="3"/>
        <v>11735.812011007392</v>
      </c>
    </row>
    <row r="51" spans="1:11" x14ac:dyDescent="0.25">
      <c r="A51">
        <v>46854</v>
      </c>
      <c r="B51" t="s">
        <v>88</v>
      </c>
      <c r="C51" t="s">
        <v>31</v>
      </c>
      <c r="D51" s="2">
        <v>4656819</v>
      </c>
      <c r="E51" s="2">
        <v>1934241</v>
      </c>
      <c r="F51" s="2">
        <f t="shared" si="0"/>
        <v>6591060</v>
      </c>
      <c r="G51" s="3">
        <v>4318119.5199999996</v>
      </c>
      <c r="H51" s="1">
        <v>791.5</v>
      </c>
      <c r="I51" s="10">
        <f t="shared" si="1"/>
        <v>8327.3025900189514</v>
      </c>
      <c r="J51" s="3">
        <f t="shared" si="2"/>
        <v>5455.6153126974095</v>
      </c>
      <c r="K51" s="10">
        <f t="shared" si="3"/>
        <v>13782.917902716361</v>
      </c>
    </row>
    <row r="52" spans="1:11" x14ac:dyDescent="0.25">
      <c r="A52">
        <v>48611</v>
      </c>
      <c r="B52" t="s">
        <v>89</v>
      </c>
      <c r="C52" t="s">
        <v>90</v>
      </c>
      <c r="D52" s="2">
        <v>4309823</v>
      </c>
      <c r="E52" s="2">
        <v>1643623</v>
      </c>
      <c r="F52" s="2">
        <f t="shared" si="0"/>
        <v>5953446</v>
      </c>
      <c r="G52" s="3">
        <v>4607214.8099999996</v>
      </c>
      <c r="H52" s="1">
        <v>1508.17</v>
      </c>
      <c r="I52" s="10">
        <f t="shared" si="1"/>
        <v>3947.4634822334351</v>
      </c>
      <c r="J52" s="3">
        <f t="shared" si="2"/>
        <v>3054.8378564750656</v>
      </c>
      <c r="K52" s="10">
        <f t="shared" si="3"/>
        <v>7002.3013387085011</v>
      </c>
    </row>
    <row r="53" spans="1:11" x14ac:dyDescent="0.25">
      <c r="A53">
        <v>46318</v>
      </c>
      <c r="B53" t="s">
        <v>91</v>
      </c>
      <c r="C53" t="s">
        <v>65</v>
      </c>
      <c r="D53" s="2">
        <v>5569691</v>
      </c>
      <c r="E53" s="2">
        <v>0</v>
      </c>
      <c r="F53" s="2">
        <f t="shared" si="0"/>
        <v>5569691</v>
      </c>
      <c r="G53" s="3">
        <v>9584369.2200000007</v>
      </c>
      <c r="H53" s="1">
        <v>1493.33</v>
      </c>
      <c r="I53" s="10">
        <f t="shared" si="1"/>
        <v>3729.712119893125</v>
      </c>
      <c r="J53" s="3">
        <f t="shared" si="2"/>
        <v>6418.1187145507029</v>
      </c>
      <c r="K53" s="10">
        <f t="shared" si="3"/>
        <v>10147.830834443828</v>
      </c>
    </row>
    <row r="54" spans="1:11" x14ac:dyDescent="0.25">
      <c r="A54">
        <v>43620</v>
      </c>
      <c r="B54" t="s">
        <v>92</v>
      </c>
      <c r="C54" t="s">
        <v>93</v>
      </c>
      <c r="D54" s="2">
        <v>23428944</v>
      </c>
      <c r="E54" s="2">
        <v>6804084</v>
      </c>
      <c r="F54" s="2">
        <f t="shared" si="0"/>
        <v>30233028</v>
      </c>
      <c r="G54" s="3">
        <v>4384352.95</v>
      </c>
      <c r="H54" s="1">
        <v>2520.7199999999998</v>
      </c>
      <c r="I54" s="10">
        <f t="shared" si="1"/>
        <v>11993.8065314672</v>
      </c>
      <c r="J54" s="3">
        <f t="shared" si="2"/>
        <v>1739.3256490209149</v>
      </c>
      <c r="K54" s="10">
        <f t="shared" si="3"/>
        <v>13733.132180488115</v>
      </c>
    </row>
    <row r="55" spans="1:11" x14ac:dyDescent="0.25">
      <c r="A55">
        <v>46748</v>
      </c>
      <c r="B55" t="s">
        <v>94</v>
      </c>
      <c r="C55" t="s">
        <v>95</v>
      </c>
      <c r="D55" s="2">
        <v>28109714</v>
      </c>
      <c r="E55" s="2">
        <v>7519496</v>
      </c>
      <c r="F55" s="2">
        <f t="shared" si="0"/>
        <v>35629210</v>
      </c>
      <c r="G55" s="3">
        <v>6357827.6500000004</v>
      </c>
      <c r="H55" s="1">
        <v>3517.18</v>
      </c>
      <c r="I55" s="10">
        <f t="shared" si="1"/>
        <v>10130.050210680147</v>
      </c>
      <c r="J55" s="3">
        <f t="shared" si="2"/>
        <v>1807.649210447006</v>
      </c>
      <c r="K55" s="10">
        <f t="shared" si="3"/>
        <v>11937.699421127152</v>
      </c>
    </row>
    <row r="56" spans="1:11" x14ac:dyDescent="0.25">
      <c r="A56">
        <v>48462</v>
      </c>
      <c r="B56" t="s">
        <v>96</v>
      </c>
      <c r="C56" t="s">
        <v>97</v>
      </c>
      <c r="D56" s="2">
        <v>7169832</v>
      </c>
      <c r="E56" s="2">
        <v>0</v>
      </c>
      <c r="F56" s="2">
        <f t="shared" si="0"/>
        <v>7169832</v>
      </c>
      <c r="G56" s="3">
        <v>7008043.9400000004</v>
      </c>
      <c r="H56" s="1">
        <v>1208.0999999999999</v>
      </c>
      <c r="I56" s="10">
        <f t="shared" si="1"/>
        <v>5934.8000993295263</v>
      </c>
      <c r="J56" s="3">
        <f t="shared" si="2"/>
        <v>5800.8806721297915</v>
      </c>
      <c r="K56" s="10">
        <f t="shared" si="3"/>
        <v>11735.680771459318</v>
      </c>
    </row>
    <row r="57" spans="1:11" x14ac:dyDescent="0.25">
      <c r="A57">
        <v>46383</v>
      </c>
      <c r="B57" t="s">
        <v>98</v>
      </c>
      <c r="C57" t="s">
        <v>99</v>
      </c>
      <c r="D57" s="2">
        <v>3834078</v>
      </c>
      <c r="E57" s="2">
        <v>0</v>
      </c>
      <c r="F57" s="2">
        <f t="shared" si="0"/>
        <v>3834078</v>
      </c>
      <c r="G57" s="3">
        <v>10823781.09</v>
      </c>
      <c r="H57" s="1">
        <v>1380.25</v>
      </c>
      <c r="I57" s="10">
        <f t="shared" si="1"/>
        <v>2777.8141641007064</v>
      </c>
      <c r="J57" s="3">
        <f t="shared" si="2"/>
        <v>7841.8989965585943</v>
      </c>
      <c r="K57" s="10">
        <f t="shared" si="3"/>
        <v>10619.713160659301</v>
      </c>
    </row>
    <row r="58" spans="1:11" x14ac:dyDescent="0.25">
      <c r="A58">
        <v>46862</v>
      </c>
      <c r="B58" t="s">
        <v>100</v>
      </c>
      <c r="C58" t="s">
        <v>31</v>
      </c>
      <c r="D58" s="2">
        <v>9420622</v>
      </c>
      <c r="E58" s="2">
        <v>4894980</v>
      </c>
      <c r="F58" s="2">
        <f t="shared" si="0"/>
        <v>14315602</v>
      </c>
      <c r="G58" s="3">
        <v>5156617.28</v>
      </c>
      <c r="H58" s="1">
        <v>2030.88</v>
      </c>
      <c r="I58" s="10">
        <f t="shared" si="1"/>
        <v>7048.9649806980224</v>
      </c>
      <c r="J58" s="3">
        <f t="shared" si="2"/>
        <v>2539.1048609469785</v>
      </c>
      <c r="K58" s="10">
        <f t="shared" si="3"/>
        <v>9588.0698416450014</v>
      </c>
    </row>
    <row r="59" spans="1:11" x14ac:dyDescent="0.25">
      <c r="A59">
        <v>49593</v>
      </c>
      <c r="B59" t="s">
        <v>101</v>
      </c>
      <c r="C59" t="s">
        <v>102</v>
      </c>
      <c r="D59" s="2">
        <v>1907064</v>
      </c>
      <c r="E59" s="2">
        <v>0</v>
      </c>
      <c r="F59" s="2">
        <f t="shared" si="0"/>
        <v>1907064</v>
      </c>
      <c r="G59" s="3">
        <v>8583667.5899999999</v>
      </c>
      <c r="H59" s="1">
        <v>812.33</v>
      </c>
      <c r="I59" s="10">
        <f t="shared" si="1"/>
        <v>2347.6468922728445</v>
      </c>
      <c r="J59" s="3">
        <f t="shared" si="2"/>
        <v>10566.724840889785</v>
      </c>
      <c r="K59" s="10">
        <f t="shared" si="3"/>
        <v>12914.371733162629</v>
      </c>
    </row>
    <row r="60" spans="1:11" x14ac:dyDescent="0.25">
      <c r="A60">
        <v>50096</v>
      </c>
      <c r="B60" t="s">
        <v>103</v>
      </c>
      <c r="C60" t="s">
        <v>104</v>
      </c>
      <c r="D60" s="2">
        <v>1608572</v>
      </c>
      <c r="E60" s="2">
        <v>0</v>
      </c>
      <c r="F60" s="2">
        <f t="shared" si="0"/>
        <v>1608572</v>
      </c>
      <c r="G60" s="3">
        <v>1533172.36</v>
      </c>
      <c r="H60" s="1">
        <v>213.11</v>
      </c>
      <c r="I60" s="10">
        <f t="shared" si="1"/>
        <v>7548.0831495471821</v>
      </c>
      <c r="J60" s="3">
        <f t="shared" si="2"/>
        <v>7194.2769461780299</v>
      </c>
      <c r="K60" s="10">
        <f t="shared" si="3"/>
        <v>14742.360095725213</v>
      </c>
    </row>
    <row r="61" spans="1:11" x14ac:dyDescent="0.25">
      <c r="A61">
        <v>45211</v>
      </c>
      <c r="B61" t="s">
        <v>105</v>
      </c>
      <c r="C61" t="s">
        <v>27</v>
      </c>
      <c r="D61" s="2">
        <v>4295446</v>
      </c>
      <c r="E61" s="2">
        <v>0</v>
      </c>
      <c r="F61" s="2">
        <f t="shared" si="0"/>
        <v>4295446</v>
      </c>
      <c r="G61" s="3">
        <v>4693664.92</v>
      </c>
      <c r="H61" s="1">
        <v>972.32</v>
      </c>
      <c r="I61" s="10">
        <f t="shared" si="1"/>
        <v>4417.7287312818826</v>
      </c>
      <c r="J61" s="3">
        <f t="shared" si="2"/>
        <v>4827.2841451374034</v>
      </c>
      <c r="K61" s="10">
        <f t="shared" si="3"/>
        <v>9245.012876419285</v>
      </c>
    </row>
    <row r="62" spans="1:11" x14ac:dyDescent="0.25">
      <c r="A62">
        <v>48306</v>
      </c>
      <c r="B62" t="s">
        <v>106</v>
      </c>
      <c r="C62" t="s">
        <v>56</v>
      </c>
      <c r="D62" s="2">
        <v>39342340</v>
      </c>
      <c r="E62" s="2">
        <v>0</v>
      </c>
      <c r="F62" s="2">
        <f t="shared" si="0"/>
        <v>39342340</v>
      </c>
      <c r="G62" s="3">
        <v>9741447.1300000008</v>
      </c>
      <c r="H62" s="1">
        <v>4391.6000000000004</v>
      </c>
      <c r="I62" s="10">
        <f t="shared" si="1"/>
        <v>8958.5435832042986</v>
      </c>
      <c r="J62" s="3">
        <f t="shared" si="2"/>
        <v>2218.2000022770744</v>
      </c>
      <c r="K62" s="10">
        <f t="shared" si="3"/>
        <v>11176.743585481374</v>
      </c>
    </row>
    <row r="63" spans="1:11" x14ac:dyDescent="0.25">
      <c r="A63">
        <v>49767</v>
      </c>
      <c r="B63" t="s">
        <v>107</v>
      </c>
      <c r="C63" t="s">
        <v>35</v>
      </c>
      <c r="D63" s="2">
        <v>1515644</v>
      </c>
      <c r="E63" s="2">
        <v>642473</v>
      </c>
      <c r="F63" s="2">
        <f t="shared" si="0"/>
        <v>2158117</v>
      </c>
      <c r="G63" s="3">
        <v>2721300.93</v>
      </c>
      <c r="H63" s="1">
        <v>395.77</v>
      </c>
      <c r="I63" s="10">
        <f t="shared" si="1"/>
        <v>5452.9575258357127</v>
      </c>
      <c r="J63" s="3">
        <f t="shared" si="2"/>
        <v>6875.965661874322</v>
      </c>
      <c r="K63" s="10">
        <f t="shared" si="3"/>
        <v>12328.923187710036</v>
      </c>
    </row>
    <row r="64" spans="1:11" x14ac:dyDescent="0.25">
      <c r="A64">
        <v>43638</v>
      </c>
      <c r="B64" t="s">
        <v>108</v>
      </c>
      <c r="C64" t="s">
        <v>109</v>
      </c>
      <c r="D64" s="2">
        <v>20422847</v>
      </c>
      <c r="E64" s="2">
        <v>3717541</v>
      </c>
      <c r="F64" s="2">
        <f t="shared" si="0"/>
        <v>24140388</v>
      </c>
      <c r="G64" s="3">
        <v>8329514.0999999996</v>
      </c>
      <c r="H64" s="1">
        <v>2980.18</v>
      </c>
      <c r="I64" s="10">
        <f t="shared" si="1"/>
        <v>8100.3120616875494</v>
      </c>
      <c r="J64" s="3">
        <f t="shared" si="2"/>
        <v>2794.9701360320519</v>
      </c>
      <c r="K64" s="10">
        <f t="shared" si="3"/>
        <v>10895.282197719602</v>
      </c>
    </row>
    <row r="65" spans="1:11" x14ac:dyDescent="0.25">
      <c r="A65">
        <v>45229</v>
      </c>
      <c r="B65" t="s">
        <v>110</v>
      </c>
      <c r="C65" t="s">
        <v>90</v>
      </c>
      <c r="D65" s="2">
        <v>1264517</v>
      </c>
      <c r="E65" s="2">
        <v>1157557</v>
      </c>
      <c r="F65" s="2">
        <f t="shared" si="0"/>
        <v>2422074</v>
      </c>
      <c r="G65" s="3">
        <v>4158831.81</v>
      </c>
      <c r="H65" s="1">
        <v>491.79</v>
      </c>
      <c r="I65" s="10">
        <f t="shared" si="1"/>
        <v>4925.0167754529366</v>
      </c>
      <c r="J65" s="3">
        <f t="shared" si="2"/>
        <v>8456.5196730311709</v>
      </c>
      <c r="K65" s="10">
        <f t="shared" si="3"/>
        <v>13381.536448484108</v>
      </c>
    </row>
    <row r="66" spans="1:11" x14ac:dyDescent="0.25">
      <c r="A66">
        <v>43646</v>
      </c>
      <c r="B66" t="s">
        <v>111</v>
      </c>
      <c r="C66" t="s">
        <v>68</v>
      </c>
      <c r="D66" s="2">
        <v>47446366</v>
      </c>
      <c r="E66" s="2">
        <v>0</v>
      </c>
      <c r="F66" s="2">
        <f t="shared" si="0"/>
        <v>47446366</v>
      </c>
      <c r="G66" s="3">
        <v>4721283.8600000003</v>
      </c>
      <c r="H66" s="1">
        <v>3667.9</v>
      </c>
      <c r="I66" s="10">
        <f t="shared" si="1"/>
        <v>12935.566945663732</v>
      </c>
      <c r="J66" s="3">
        <f t="shared" si="2"/>
        <v>1287.1899070312713</v>
      </c>
      <c r="K66" s="10">
        <f t="shared" si="3"/>
        <v>14222.756852695004</v>
      </c>
    </row>
    <row r="67" spans="1:11" x14ac:dyDescent="0.25">
      <c r="A67">
        <v>45237</v>
      </c>
      <c r="B67" t="s">
        <v>112</v>
      </c>
      <c r="C67" t="s">
        <v>63</v>
      </c>
      <c r="D67" s="2">
        <v>2722518</v>
      </c>
      <c r="E67" s="2">
        <v>0</v>
      </c>
      <c r="F67" s="2">
        <f t="shared" si="0"/>
        <v>2722518</v>
      </c>
      <c r="G67" s="3">
        <v>5416909.5499999998</v>
      </c>
      <c r="H67" s="1">
        <v>722.04</v>
      </c>
      <c r="I67" s="10">
        <f t="shared" si="1"/>
        <v>3770.5916569719129</v>
      </c>
      <c r="J67" s="3">
        <f t="shared" si="2"/>
        <v>7502.2291701290787</v>
      </c>
      <c r="K67" s="10">
        <f t="shared" si="3"/>
        <v>11272.820827100992</v>
      </c>
    </row>
    <row r="68" spans="1:11" x14ac:dyDescent="0.25">
      <c r="A68">
        <v>47613</v>
      </c>
      <c r="B68" t="s">
        <v>113</v>
      </c>
      <c r="C68" t="s">
        <v>114</v>
      </c>
      <c r="D68" s="2">
        <v>2430247</v>
      </c>
      <c r="E68" s="2">
        <v>0</v>
      </c>
      <c r="F68" s="2">
        <f t="shared" si="0"/>
        <v>2430247</v>
      </c>
      <c r="G68" s="3">
        <v>5965943.0800000001</v>
      </c>
      <c r="H68" s="1">
        <v>718.39</v>
      </c>
      <c r="I68" s="10">
        <f t="shared" si="1"/>
        <v>3382.9076128565266</v>
      </c>
      <c r="J68" s="3">
        <f t="shared" si="2"/>
        <v>8304.6020685143176</v>
      </c>
      <c r="K68" s="10">
        <f t="shared" si="3"/>
        <v>11687.509681370844</v>
      </c>
    </row>
    <row r="69" spans="1:11" x14ac:dyDescent="0.25">
      <c r="A69">
        <v>50112</v>
      </c>
      <c r="B69" t="s">
        <v>115</v>
      </c>
      <c r="C69" t="s">
        <v>104</v>
      </c>
      <c r="D69" s="2">
        <v>3022291</v>
      </c>
      <c r="E69" s="2">
        <v>0</v>
      </c>
      <c r="F69" s="2">
        <f t="shared" si="0"/>
        <v>3022291</v>
      </c>
      <c r="G69" s="3">
        <v>3854675.75</v>
      </c>
      <c r="H69" s="1">
        <v>585.25</v>
      </c>
      <c r="I69" s="10">
        <f t="shared" si="1"/>
        <v>5164.1025202904739</v>
      </c>
      <c r="J69" s="3">
        <f t="shared" si="2"/>
        <v>6586.3746262281074</v>
      </c>
      <c r="K69" s="10">
        <f t="shared" si="3"/>
        <v>11750.47714651858</v>
      </c>
    </row>
    <row r="70" spans="1:11" x14ac:dyDescent="0.25">
      <c r="A70">
        <v>50120</v>
      </c>
      <c r="B70" t="s">
        <v>116</v>
      </c>
      <c r="C70" t="s">
        <v>104</v>
      </c>
      <c r="D70" s="2">
        <v>4173400</v>
      </c>
      <c r="E70" s="2">
        <v>0</v>
      </c>
      <c r="F70" s="2">
        <f t="shared" si="0"/>
        <v>4173400</v>
      </c>
      <c r="G70" s="3">
        <v>5830507.5700000003</v>
      </c>
      <c r="H70" s="1">
        <v>1010.42</v>
      </c>
      <c r="I70" s="10">
        <f t="shared" si="1"/>
        <v>4130.3616317966789</v>
      </c>
      <c r="J70" s="3">
        <f t="shared" si="2"/>
        <v>5770.3802082302418</v>
      </c>
      <c r="K70" s="10">
        <f t="shared" si="3"/>
        <v>9900.7418400269198</v>
      </c>
    </row>
    <row r="71" spans="1:11" x14ac:dyDescent="0.25">
      <c r="A71">
        <v>43653</v>
      </c>
      <c r="B71" t="s">
        <v>117</v>
      </c>
      <c r="C71" t="s">
        <v>68</v>
      </c>
      <c r="D71" s="2">
        <v>14952404</v>
      </c>
      <c r="E71" s="2">
        <v>0</v>
      </c>
      <c r="F71" s="2">
        <f t="shared" si="0"/>
        <v>14952404</v>
      </c>
      <c r="G71" s="3">
        <v>1139018.6299999999</v>
      </c>
      <c r="H71" s="1">
        <v>1172.23</v>
      </c>
      <c r="I71" s="10">
        <f t="shared" si="1"/>
        <v>12755.520674270407</v>
      </c>
      <c r="J71" s="3">
        <f t="shared" si="2"/>
        <v>971.66821357583399</v>
      </c>
      <c r="K71" s="10">
        <f t="shared" si="3"/>
        <v>13727.188887846241</v>
      </c>
    </row>
    <row r="72" spans="1:11" x14ac:dyDescent="0.25">
      <c r="A72">
        <v>48678</v>
      </c>
      <c r="B72" t="s">
        <v>118</v>
      </c>
      <c r="C72" t="s">
        <v>119</v>
      </c>
      <c r="D72" s="2">
        <v>7686184</v>
      </c>
      <c r="E72" s="2">
        <v>0</v>
      </c>
      <c r="F72" s="2">
        <f t="shared" si="0"/>
        <v>7686184</v>
      </c>
      <c r="G72" s="3">
        <v>6372374.8499999996</v>
      </c>
      <c r="H72" s="1">
        <v>1492.89</v>
      </c>
      <c r="I72" s="10">
        <f t="shared" si="1"/>
        <v>5148.5266831447725</v>
      </c>
      <c r="J72" s="3">
        <f t="shared" si="2"/>
        <v>4268.4825070835759</v>
      </c>
      <c r="K72" s="10">
        <f t="shared" si="3"/>
        <v>9417.0091902283493</v>
      </c>
    </row>
    <row r="73" spans="1:11" x14ac:dyDescent="0.25">
      <c r="A73">
        <v>46177</v>
      </c>
      <c r="B73" t="s">
        <v>120</v>
      </c>
      <c r="C73" t="s">
        <v>121</v>
      </c>
      <c r="D73" s="2">
        <v>4469319</v>
      </c>
      <c r="E73" s="2">
        <v>0</v>
      </c>
      <c r="F73" s="2">
        <f t="shared" si="0"/>
        <v>4469319</v>
      </c>
      <c r="G73" s="3">
        <v>3093433.69</v>
      </c>
      <c r="H73" s="1">
        <v>693.09</v>
      </c>
      <c r="I73" s="10">
        <f t="shared" si="1"/>
        <v>6448.3963121672505</v>
      </c>
      <c r="J73" s="3">
        <f t="shared" si="2"/>
        <v>4463.249635689448</v>
      </c>
      <c r="K73" s="10">
        <f t="shared" si="3"/>
        <v>10911.645947856698</v>
      </c>
    </row>
    <row r="74" spans="1:11" x14ac:dyDescent="0.25">
      <c r="A74">
        <v>43661</v>
      </c>
      <c r="B74" t="s">
        <v>122</v>
      </c>
      <c r="C74" t="s">
        <v>97</v>
      </c>
      <c r="D74" s="2">
        <v>43361886</v>
      </c>
      <c r="E74" s="2">
        <v>0</v>
      </c>
      <c r="F74" s="2">
        <f t="shared" si="0"/>
        <v>43361886</v>
      </c>
      <c r="G74" s="3">
        <v>26857368.649999999</v>
      </c>
      <c r="H74" s="1">
        <v>6839.51</v>
      </c>
      <c r="I74" s="10">
        <f t="shared" si="1"/>
        <v>6339.9111924684657</v>
      </c>
      <c r="J74" s="3">
        <f t="shared" si="2"/>
        <v>3926.7971901495862</v>
      </c>
      <c r="K74" s="10">
        <f t="shared" si="3"/>
        <v>10266.708382618051</v>
      </c>
    </row>
    <row r="75" spans="1:11" x14ac:dyDescent="0.25">
      <c r="A75">
        <v>43679</v>
      </c>
      <c r="B75" t="s">
        <v>123</v>
      </c>
      <c r="C75" t="s">
        <v>124</v>
      </c>
      <c r="D75" s="2">
        <v>8637743</v>
      </c>
      <c r="E75" s="2">
        <v>3346557</v>
      </c>
      <c r="F75" s="2">
        <f t="shared" ref="F75:F138" si="4">D75+E75</f>
        <v>11984300</v>
      </c>
      <c r="G75" s="3">
        <v>7608888.6900000004</v>
      </c>
      <c r="H75" s="1">
        <v>1880.4</v>
      </c>
      <c r="I75" s="10">
        <f t="shared" ref="I75:I138" si="5">F75/H75</f>
        <v>6373.2716443309928</v>
      </c>
      <c r="J75" s="3">
        <f t="shared" ref="J75:J138" si="6">G75/H75</f>
        <v>4046.4202776005104</v>
      </c>
      <c r="K75" s="10">
        <f t="shared" ref="K75:K138" si="7">I75+J75</f>
        <v>10419.691921931502</v>
      </c>
    </row>
    <row r="76" spans="1:11" x14ac:dyDescent="0.25">
      <c r="A76">
        <v>46508</v>
      </c>
      <c r="B76" t="s">
        <v>125</v>
      </c>
      <c r="C76" t="s">
        <v>126</v>
      </c>
      <c r="D76" s="2">
        <v>5581586</v>
      </c>
      <c r="E76" s="2">
        <v>1785159</v>
      </c>
      <c r="F76" s="2">
        <f t="shared" si="4"/>
        <v>7366745</v>
      </c>
      <c r="G76" s="3">
        <v>4912295.22</v>
      </c>
      <c r="H76" s="1">
        <v>731.79</v>
      </c>
      <c r="I76" s="10">
        <f t="shared" si="5"/>
        <v>10066.747290889463</v>
      </c>
      <c r="J76" s="3">
        <f t="shared" si="6"/>
        <v>6712.7115975894721</v>
      </c>
      <c r="K76" s="10">
        <f t="shared" si="7"/>
        <v>16779.458888478934</v>
      </c>
    </row>
    <row r="77" spans="1:11" x14ac:dyDescent="0.25">
      <c r="A77">
        <v>45856</v>
      </c>
      <c r="B77" t="s">
        <v>127</v>
      </c>
      <c r="C77" t="s">
        <v>51</v>
      </c>
      <c r="D77" s="2">
        <v>7487712</v>
      </c>
      <c r="E77" s="2">
        <v>0</v>
      </c>
      <c r="F77" s="2">
        <f t="shared" si="4"/>
        <v>7487712</v>
      </c>
      <c r="G77" s="3">
        <v>6825365.5300000003</v>
      </c>
      <c r="H77" s="1">
        <v>1501.39</v>
      </c>
      <c r="I77" s="10">
        <f t="shared" si="5"/>
        <v>4987.1865404724949</v>
      </c>
      <c r="J77" s="3">
        <f t="shared" si="6"/>
        <v>4546.0310312443798</v>
      </c>
      <c r="K77" s="10">
        <f t="shared" si="7"/>
        <v>9533.2175717168757</v>
      </c>
    </row>
    <row r="78" spans="1:11" x14ac:dyDescent="0.25">
      <c r="A78">
        <v>47787</v>
      </c>
      <c r="B78" t="s">
        <v>127</v>
      </c>
      <c r="C78" t="s">
        <v>128</v>
      </c>
      <c r="D78" s="2">
        <v>11428970</v>
      </c>
      <c r="E78" s="2">
        <v>0</v>
      </c>
      <c r="F78" s="2">
        <f t="shared" si="4"/>
        <v>11428970</v>
      </c>
      <c r="G78" s="3">
        <v>9344974.6699999999</v>
      </c>
      <c r="H78" s="1">
        <v>1742.19</v>
      </c>
      <c r="I78" s="10">
        <f t="shared" si="5"/>
        <v>6560.1168644062927</v>
      </c>
      <c r="J78" s="3">
        <f t="shared" si="6"/>
        <v>5363.9239520373776</v>
      </c>
      <c r="K78" s="10">
        <f t="shared" si="7"/>
        <v>11924.04081644367</v>
      </c>
    </row>
    <row r="79" spans="1:11" x14ac:dyDescent="0.25">
      <c r="A79">
        <v>48470</v>
      </c>
      <c r="B79" t="s">
        <v>127</v>
      </c>
      <c r="C79" t="s">
        <v>97</v>
      </c>
      <c r="D79" s="2">
        <v>15874311</v>
      </c>
      <c r="E79" s="2">
        <v>0</v>
      </c>
      <c r="F79" s="2">
        <f t="shared" si="4"/>
        <v>15874311</v>
      </c>
      <c r="G79" s="3">
        <v>4867061.28</v>
      </c>
      <c r="H79" s="1">
        <v>2096.5300000000002</v>
      </c>
      <c r="I79" s="10">
        <f t="shared" si="5"/>
        <v>7571.7070588066945</v>
      </c>
      <c r="J79" s="3">
        <f t="shared" si="6"/>
        <v>2321.4842048527803</v>
      </c>
      <c r="K79" s="10">
        <f t="shared" si="7"/>
        <v>9893.1912636594752</v>
      </c>
    </row>
    <row r="80" spans="1:11" x14ac:dyDescent="0.25">
      <c r="A80">
        <v>46755</v>
      </c>
      <c r="B80" t="s">
        <v>129</v>
      </c>
      <c r="C80" t="s">
        <v>95</v>
      </c>
      <c r="D80" s="2">
        <v>14661904</v>
      </c>
      <c r="E80" s="2">
        <v>6777301</v>
      </c>
      <c r="F80" s="2">
        <f t="shared" si="4"/>
        <v>21439205</v>
      </c>
      <c r="G80" s="3">
        <v>4658806.7699999996</v>
      </c>
      <c r="H80" s="1">
        <v>2216.44</v>
      </c>
      <c r="I80" s="10">
        <f t="shared" si="5"/>
        <v>9672.8109039721348</v>
      </c>
      <c r="J80" s="3">
        <f t="shared" si="6"/>
        <v>2101.9322742776703</v>
      </c>
      <c r="K80" s="10">
        <f t="shared" si="7"/>
        <v>11774.743178249806</v>
      </c>
    </row>
    <row r="81" spans="1:11" x14ac:dyDescent="0.25">
      <c r="A81">
        <v>43687</v>
      </c>
      <c r="B81" t="s">
        <v>130</v>
      </c>
      <c r="C81" t="s">
        <v>126</v>
      </c>
      <c r="D81" s="2">
        <v>4958443</v>
      </c>
      <c r="E81" s="2">
        <v>0</v>
      </c>
      <c r="F81" s="2">
        <f t="shared" si="4"/>
        <v>4958443</v>
      </c>
      <c r="G81" s="3">
        <v>11944995.92</v>
      </c>
      <c r="H81" s="1">
        <v>1443.87</v>
      </c>
      <c r="I81" s="10">
        <f t="shared" si="5"/>
        <v>3434.1339594284805</v>
      </c>
      <c r="J81" s="3">
        <f t="shared" si="6"/>
        <v>8272.9026297381351</v>
      </c>
      <c r="K81" s="10">
        <f t="shared" si="7"/>
        <v>11707.036589166615</v>
      </c>
    </row>
    <row r="82" spans="1:11" x14ac:dyDescent="0.25">
      <c r="A82">
        <v>45252</v>
      </c>
      <c r="B82" t="s">
        <v>131</v>
      </c>
      <c r="C82" t="s">
        <v>132</v>
      </c>
      <c r="D82" s="2">
        <v>4943495</v>
      </c>
      <c r="E82" s="2">
        <v>0</v>
      </c>
      <c r="F82" s="2">
        <f t="shared" si="4"/>
        <v>4943495</v>
      </c>
      <c r="G82" s="3">
        <v>5777604.3399999999</v>
      </c>
      <c r="H82" s="1">
        <v>907.11</v>
      </c>
      <c r="I82" s="10">
        <f t="shared" si="5"/>
        <v>5449.7194386568335</v>
      </c>
      <c r="J82" s="3">
        <f t="shared" si="6"/>
        <v>6369.2433552711354</v>
      </c>
      <c r="K82" s="10">
        <f t="shared" si="7"/>
        <v>11818.962793927969</v>
      </c>
    </row>
    <row r="83" spans="1:11" x14ac:dyDescent="0.25">
      <c r="A83">
        <v>43695</v>
      </c>
      <c r="B83" t="s">
        <v>133</v>
      </c>
      <c r="C83" t="s">
        <v>134</v>
      </c>
      <c r="D83" s="2">
        <v>7999125</v>
      </c>
      <c r="E83" s="2">
        <v>0</v>
      </c>
      <c r="F83" s="2">
        <f t="shared" si="4"/>
        <v>7999125</v>
      </c>
      <c r="G83" s="3">
        <v>13196491</v>
      </c>
      <c r="H83" s="1">
        <v>2079.5100000000002</v>
      </c>
      <c r="I83" s="10">
        <f t="shared" si="5"/>
        <v>3846.6393525397807</v>
      </c>
      <c r="J83" s="3">
        <f t="shared" si="6"/>
        <v>6345.9617890753107</v>
      </c>
      <c r="K83" s="10">
        <f t="shared" si="7"/>
        <v>10192.60114161509</v>
      </c>
    </row>
    <row r="84" spans="1:11" x14ac:dyDescent="0.25">
      <c r="A84">
        <v>43703</v>
      </c>
      <c r="B84" t="s">
        <v>135</v>
      </c>
      <c r="C84" t="s">
        <v>56</v>
      </c>
      <c r="D84" s="2">
        <v>2558150</v>
      </c>
      <c r="E84" s="2">
        <v>0</v>
      </c>
      <c r="F84" s="2">
        <f t="shared" si="4"/>
        <v>2558150</v>
      </c>
      <c r="G84" s="3">
        <v>15048991.380000001</v>
      </c>
      <c r="H84" s="1">
        <v>1304.1600000000001</v>
      </c>
      <c r="I84" s="10">
        <f t="shared" si="5"/>
        <v>1961.5307937676357</v>
      </c>
      <c r="J84" s="3">
        <f t="shared" si="6"/>
        <v>11539.221705925653</v>
      </c>
      <c r="K84" s="10">
        <f t="shared" si="7"/>
        <v>13500.752499693288</v>
      </c>
    </row>
    <row r="85" spans="1:11" x14ac:dyDescent="0.25">
      <c r="A85">
        <v>46946</v>
      </c>
      <c r="B85" t="s">
        <v>136</v>
      </c>
      <c r="C85" t="s">
        <v>93</v>
      </c>
      <c r="D85" s="2">
        <v>19736236</v>
      </c>
      <c r="E85" s="2">
        <v>4822971</v>
      </c>
      <c r="F85" s="2">
        <f t="shared" si="4"/>
        <v>24559207</v>
      </c>
      <c r="G85" s="3">
        <v>19260799.329999998</v>
      </c>
      <c r="H85" s="1">
        <v>3826.34</v>
      </c>
      <c r="I85" s="10">
        <f t="shared" si="5"/>
        <v>6418.4591541786667</v>
      </c>
      <c r="J85" s="3">
        <f t="shared" si="6"/>
        <v>5033.7396389238793</v>
      </c>
      <c r="K85" s="10">
        <f t="shared" si="7"/>
        <v>11452.198793102547</v>
      </c>
    </row>
    <row r="86" spans="1:11" x14ac:dyDescent="0.25">
      <c r="A86">
        <v>48314</v>
      </c>
      <c r="B86" t="s">
        <v>137</v>
      </c>
      <c r="C86" t="s">
        <v>56</v>
      </c>
      <c r="D86" s="2">
        <v>22910869</v>
      </c>
      <c r="E86" s="2">
        <v>0</v>
      </c>
      <c r="F86" s="2">
        <f t="shared" si="4"/>
        <v>22910869</v>
      </c>
      <c r="G86" s="3">
        <v>6048115.79</v>
      </c>
      <c r="H86" s="1">
        <v>2758.27</v>
      </c>
      <c r="I86" s="10">
        <f t="shared" si="5"/>
        <v>8306.2459440156326</v>
      </c>
      <c r="J86" s="3">
        <f t="shared" si="6"/>
        <v>2192.7207234969746</v>
      </c>
      <c r="K86" s="10">
        <f t="shared" si="7"/>
        <v>10498.966667512606</v>
      </c>
    </row>
    <row r="87" spans="1:11" x14ac:dyDescent="0.25">
      <c r="A87">
        <v>43711</v>
      </c>
      <c r="B87" t="s">
        <v>138</v>
      </c>
      <c r="C87" t="s">
        <v>29</v>
      </c>
      <c r="D87" s="2">
        <v>30093797</v>
      </c>
      <c r="E87" s="2">
        <v>0</v>
      </c>
      <c r="F87" s="2">
        <f t="shared" si="4"/>
        <v>30093797</v>
      </c>
      <c r="G87" s="3">
        <v>97682548.879999995</v>
      </c>
      <c r="H87" s="1">
        <v>9924.82</v>
      </c>
      <c r="I87" s="10">
        <f t="shared" si="5"/>
        <v>3032.1755961317185</v>
      </c>
      <c r="J87" s="3">
        <f t="shared" si="6"/>
        <v>9842.2489153455681</v>
      </c>
      <c r="K87" s="10">
        <f t="shared" si="7"/>
        <v>12874.424511477286</v>
      </c>
    </row>
    <row r="88" spans="1:11" x14ac:dyDescent="0.25">
      <c r="A88">
        <v>49833</v>
      </c>
      <c r="B88" t="s">
        <v>139</v>
      </c>
      <c r="C88" t="s">
        <v>29</v>
      </c>
      <c r="D88" s="2">
        <v>13015442</v>
      </c>
      <c r="E88" s="2">
        <v>0</v>
      </c>
      <c r="F88" s="2">
        <f t="shared" si="4"/>
        <v>13015442</v>
      </c>
      <c r="G88" s="3">
        <v>8938399.9900000002</v>
      </c>
      <c r="H88" s="1">
        <v>1797.79</v>
      </c>
      <c r="I88" s="10">
        <f t="shared" si="5"/>
        <v>7239.6898414164061</v>
      </c>
      <c r="J88" s="3">
        <f t="shared" si="6"/>
        <v>4971.8821386257578</v>
      </c>
      <c r="K88" s="10">
        <f t="shared" si="7"/>
        <v>12211.571980042165</v>
      </c>
    </row>
    <row r="89" spans="1:11" x14ac:dyDescent="0.25">
      <c r="A89">
        <v>47175</v>
      </c>
      <c r="B89" t="s">
        <v>140</v>
      </c>
      <c r="C89" t="s">
        <v>87</v>
      </c>
      <c r="D89" s="2">
        <v>9993945</v>
      </c>
      <c r="E89" s="2">
        <v>0</v>
      </c>
      <c r="F89" s="2">
        <f t="shared" si="4"/>
        <v>9993945</v>
      </c>
      <c r="G89" s="3">
        <v>2448103.2799999998</v>
      </c>
      <c r="H89" s="1">
        <v>962.25</v>
      </c>
      <c r="I89" s="10">
        <f t="shared" si="5"/>
        <v>10386.017147310989</v>
      </c>
      <c r="J89" s="3">
        <f t="shared" si="6"/>
        <v>2544.1447440893735</v>
      </c>
      <c r="K89" s="10">
        <f t="shared" si="7"/>
        <v>12930.161891400363</v>
      </c>
    </row>
    <row r="90" spans="1:11" x14ac:dyDescent="0.25">
      <c r="A90">
        <v>48793</v>
      </c>
      <c r="B90" t="s">
        <v>141</v>
      </c>
      <c r="C90" t="s">
        <v>142</v>
      </c>
      <c r="D90" s="2">
        <v>3320373</v>
      </c>
      <c r="E90" s="2">
        <v>977026</v>
      </c>
      <c r="F90" s="2">
        <f t="shared" si="4"/>
        <v>4297399</v>
      </c>
      <c r="G90" s="3">
        <v>7030318.9699999997</v>
      </c>
      <c r="H90" s="1">
        <v>1039.97</v>
      </c>
      <c r="I90" s="10">
        <f t="shared" si="5"/>
        <v>4132.2336221237147</v>
      </c>
      <c r="J90" s="3">
        <f t="shared" si="6"/>
        <v>6760.1170899160552</v>
      </c>
      <c r="K90" s="10">
        <f t="shared" si="7"/>
        <v>10892.35071203977</v>
      </c>
    </row>
    <row r="91" spans="1:11" x14ac:dyDescent="0.25">
      <c r="A91">
        <v>45260</v>
      </c>
      <c r="B91" t="s">
        <v>143</v>
      </c>
      <c r="C91" t="s">
        <v>144</v>
      </c>
      <c r="D91" s="2">
        <v>2312729</v>
      </c>
      <c r="E91" s="2">
        <v>1298962</v>
      </c>
      <c r="F91" s="2">
        <f t="shared" si="4"/>
        <v>3611691</v>
      </c>
      <c r="G91" s="3">
        <v>5616836.1799999997</v>
      </c>
      <c r="H91" s="1">
        <v>812.76</v>
      </c>
      <c r="I91" s="10">
        <f t="shared" si="5"/>
        <v>4443.7361582755057</v>
      </c>
      <c r="J91" s="3">
        <f t="shared" si="6"/>
        <v>6910.8176829568383</v>
      </c>
      <c r="K91" s="10">
        <f t="shared" si="7"/>
        <v>11354.553841232344</v>
      </c>
    </row>
    <row r="92" spans="1:11" x14ac:dyDescent="0.25">
      <c r="A92">
        <v>50419</v>
      </c>
      <c r="B92" t="s">
        <v>145</v>
      </c>
      <c r="C92" t="s">
        <v>146</v>
      </c>
      <c r="D92" s="2">
        <v>5937716</v>
      </c>
      <c r="E92" s="2">
        <v>2329638</v>
      </c>
      <c r="F92" s="2">
        <f t="shared" si="4"/>
        <v>8267354</v>
      </c>
      <c r="G92" s="3">
        <v>8769593.2699999996</v>
      </c>
      <c r="H92" s="1">
        <v>1505.25</v>
      </c>
      <c r="I92" s="10">
        <f t="shared" si="5"/>
        <v>5492.3461219066603</v>
      </c>
      <c r="J92" s="3">
        <f t="shared" si="6"/>
        <v>5826.0044975917617</v>
      </c>
      <c r="K92" s="10">
        <f t="shared" si="7"/>
        <v>11318.350619498422</v>
      </c>
    </row>
    <row r="93" spans="1:11" x14ac:dyDescent="0.25">
      <c r="A93">
        <v>45278</v>
      </c>
      <c r="B93" t="s">
        <v>147</v>
      </c>
      <c r="C93" t="s">
        <v>121</v>
      </c>
      <c r="D93" s="2">
        <v>15554261</v>
      </c>
      <c r="E93" s="2">
        <v>0</v>
      </c>
      <c r="F93" s="2">
        <f t="shared" si="4"/>
        <v>15554261</v>
      </c>
      <c r="G93" s="3">
        <v>10799456.960000001</v>
      </c>
      <c r="H93" s="1">
        <v>1963.9</v>
      </c>
      <c r="I93" s="10">
        <f t="shared" si="5"/>
        <v>7920.0880900249504</v>
      </c>
      <c r="J93" s="3">
        <f t="shared" si="6"/>
        <v>5498.9851621773005</v>
      </c>
      <c r="K93" s="10">
        <f t="shared" si="7"/>
        <v>13419.073252202252</v>
      </c>
    </row>
    <row r="94" spans="1:11" x14ac:dyDescent="0.25">
      <c r="A94">
        <v>47258</v>
      </c>
      <c r="B94" t="s">
        <v>148</v>
      </c>
      <c r="C94" t="s">
        <v>73</v>
      </c>
      <c r="D94" s="2">
        <v>2754863</v>
      </c>
      <c r="E94" s="2">
        <v>1042060</v>
      </c>
      <c r="F94" s="2">
        <f t="shared" si="4"/>
        <v>3796923</v>
      </c>
      <c r="G94" s="3">
        <v>2607102.89</v>
      </c>
      <c r="H94" s="1">
        <v>553.64</v>
      </c>
      <c r="I94" s="10">
        <f t="shared" si="5"/>
        <v>6858.1081569250782</v>
      </c>
      <c r="J94" s="3">
        <f t="shared" si="6"/>
        <v>4709.021909544108</v>
      </c>
      <c r="K94" s="10">
        <f t="shared" si="7"/>
        <v>11567.130066469186</v>
      </c>
    </row>
    <row r="95" spans="1:11" x14ac:dyDescent="0.25">
      <c r="A95">
        <v>43729</v>
      </c>
      <c r="B95" t="s">
        <v>149</v>
      </c>
      <c r="C95" t="s">
        <v>150</v>
      </c>
      <c r="D95" s="2">
        <v>14042086</v>
      </c>
      <c r="E95" s="2">
        <v>2789759</v>
      </c>
      <c r="F95" s="2">
        <f t="shared" si="4"/>
        <v>16831845</v>
      </c>
      <c r="G95" s="3">
        <v>12305068.630000001</v>
      </c>
      <c r="H95" s="1">
        <v>2798.99</v>
      </c>
      <c r="I95" s="10">
        <f t="shared" si="5"/>
        <v>6013.5423849317076</v>
      </c>
      <c r="J95" s="3">
        <f t="shared" si="6"/>
        <v>4396.253159175275</v>
      </c>
      <c r="K95" s="10">
        <f t="shared" si="7"/>
        <v>10409.795544106983</v>
      </c>
    </row>
    <row r="96" spans="1:11" x14ac:dyDescent="0.25">
      <c r="A96">
        <v>47829</v>
      </c>
      <c r="B96" t="s">
        <v>151</v>
      </c>
      <c r="C96" t="s">
        <v>152</v>
      </c>
      <c r="D96" s="2">
        <v>3697616</v>
      </c>
      <c r="E96" s="2">
        <v>1403359</v>
      </c>
      <c r="F96" s="2">
        <f t="shared" si="4"/>
        <v>5100975</v>
      </c>
      <c r="G96" s="3">
        <v>5896812.1399999997</v>
      </c>
      <c r="H96" s="1">
        <v>1089.1099999999999</v>
      </c>
      <c r="I96" s="10">
        <f t="shared" si="5"/>
        <v>4683.6178163821842</v>
      </c>
      <c r="J96" s="3">
        <f t="shared" si="6"/>
        <v>5414.3402778415402</v>
      </c>
      <c r="K96" s="10">
        <f t="shared" si="7"/>
        <v>10097.958094223724</v>
      </c>
    </row>
    <row r="97" spans="1:11" x14ac:dyDescent="0.25">
      <c r="A97">
        <v>43737</v>
      </c>
      <c r="B97" t="s">
        <v>153</v>
      </c>
      <c r="C97" t="s">
        <v>119</v>
      </c>
      <c r="D97" s="2">
        <v>80326095</v>
      </c>
      <c r="E97" s="2">
        <v>0</v>
      </c>
      <c r="F97" s="2">
        <f t="shared" si="4"/>
        <v>80326095</v>
      </c>
      <c r="G97" s="3">
        <v>13163876.76</v>
      </c>
      <c r="H97" s="1">
        <v>7933.28</v>
      </c>
      <c r="I97" s="10">
        <f t="shared" si="5"/>
        <v>10125.20609382248</v>
      </c>
      <c r="J97" s="3">
        <f t="shared" si="6"/>
        <v>1659.3233517536253</v>
      </c>
      <c r="K97" s="10">
        <f t="shared" si="7"/>
        <v>11784.529445576105</v>
      </c>
    </row>
    <row r="98" spans="1:11" x14ac:dyDescent="0.25">
      <c r="A98">
        <v>46714</v>
      </c>
      <c r="B98" t="s">
        <v>154</v>
      </c>
      <c r="C98" t="s">
        <v>60</v>
      </c>
      <c r="D98" s="2">
        <v>4541768</v>
      </c>
      <c r="E98" s="2">
        <v>1006291</v>
      </c>
      <c r="F98" s="2">
        <f t="shared" si="4"/>
        <v>5548059</v>
      </c>
      <c r="G98" s="3">
        <v>6611681.1200000001</v>
      </c>
      <c r="H98" s="1">
        <v>1006.06</v>
      </c>
      <c r="I98" s="10">
        <f t="shared" si="5"/>
        <v>5514.6402799037833</v>
      </c>
      <c r="J98" s="3">
        <f t="shared" si="6"/>
        <v>6571.8556746118529</v>
      </c>
      <c r="K98" s="10">
        <f t="shared" si="7"/>
        <v>12086.495954515636</v>
      </c>
    </row>
    <row r="99" spans="1:11" x14ac:dyDescent="0.25">
      <c r="A99">
        <v>45286</v>
      </c>
      <c r="B99" t="s">
        <v>155</v>
      </c>
      <c r="C99" t="s">
        <v>68</v>
      </c>
      <c r="D99" s="2">
        <v>29417718</v>
      </c>
      <c r="E99" s="2">
        <v>0</v>
      </c>
      <c r="F99" s="2">
        <f t="shared" si="4"/>
        <v>29417718</v>
      </c>
      <c r="G99" s="3">
        <v>1682357.67</v>
      </c>
      <c r="H99" s="1">
        <v>1753.73</v>
      </c>
      <c r="I99" s="10">
        <f t="shared" si="5"/>
        <v>16774.371197390705</v>
      </c>
      <c r="J99" s="3">
        <f t="shared" si="6"/>
        <v>959.30255512536132</v>
      </c>
      <c r="K99" s="10">
        <f t="shared" si="7"/>
        <v>17733.673752516064</v>
      </c>
    </row>
    <row r="100" spans="1:11" x14ac:dyDescent="0.25">
      <c r="A100">
        <v>50138</v>
      </c>
      <c r="B100" t="s">
        <v>156</v>
      </c>
      <c r="C100" t="s">
        <v>104</v>
      </c>
      <c r="D100" s="2">
        <v>7185391</v>
      </c>
      <c r="E100" s="2">
        <v>0</v>
      </c>
      <c r="F100" s="2">
        <f t="shared" si="4"/>
        <v>7185391</v>
      </c>
      <c r="G100" s="3">
        <v>7277307.9299999997</v>
      </c>
      <c r="H100" s="1">
        <v>1349.49</v>
      </c>
      <c r="I100" s="10">
        <f t="shared" si="5"/>
        <v>5324.5233384463763</v>
      </c>
      <c r="J100" s="3">
        <f t="shared" si="6"/>
        <v>5392.6356845919563</v>
      </c>
      <c r="K100" s="10">
        <f t="shared" si="7"/>
        <v>10717.159023038334</v>
      </c>
    </row>
    <row r="101" spans="1:11" x14ac:dyDescent="0.25">
      <c r="A101">
        <v>47183</v>
      </c>
      <c r="B101" t="s">
        <v>157</v>
      </c>
      <c r="C101" t="s">
        <v>87</v>
      </c>
      <c r="D101" s="2">
        <v>29441624</v>
      </c>
      <c r="E101" s="2">
        <v>0</v>
      </c>
      <c r="F101" s="2">
        <f t="shared" si="4"/>
        <v>29441624</v>
      </c>
      <c r="G101" s="3">
        <v>5452628.3499999996</v>
      </c>
      <c r="H101" s="1">
        <v>2759.59</v>
      </c>
      <c r="I101" s="10">
        <f t="shared" si="5"/>
        <v>10668.839936367358</v>
      </c>
      <c r="J101" s="3">
        <f t="shared" si="6"/>
        <v>1975.8835008099027</v>
      </c>
      <c r="K101" s="10">
        <f t="shared" si="7"/>
        <v>12644.723437177261</v>
      </c>
    </row>
    <row r="102" spans="1:11" x14ac:dyDescent="0.25">
      <c r="A102">
        <v>45294</v>
      </c>
      <c r="B102" t="s">
        <v>158</v>
      </c>
      <c r="C102" t="s">
        <v>159</v>
      </c>
      <c r="D102" s="2">
        <v>3656263</v>
      </c>
      <c r="E102" s="2">
        <v>0</v>
      </c>
      <c r="F102" s="2">
        <f t="shared" si="4"/>
        <v>3656263</v>
      </c>
      <c r="G102" s="3">
        <v>8778601.3499999996</v>
      </c>
      <c r="H102" s="1">
        <v>1179.29</v>
      </c>
      <c r="I102" s="10">
        <f t="shared" si="5"/>
        <v>3100.3934570801075</v>
      </c>
      <c r="J102" s="3">
        <f t="shared" si="6"/>
        <v>7443.9716693942964</v>
      </c>
      <c r="K102" s="10">
        <f t="shared" si="7"/>
        <v>10544.365126474404</v>
      </c>
    </row>
    <row r="103" spans="1:11" x14ac:dyDescent="0.25">
      <c r="A103">
        <v>43745</v>
      </c>
      <c r="B103" t="s">
        <v>160</v>
      </c>
      <c r="C103" t="s">
        <v>21</v>
      </c>
      <c r="D103" s="2">
        <v>12889074</v>
      </c>
      <c r="E103" s="2">
        <v>0</v>
      </c>
      <c r="F103" s="2">
        <f t="shared" si="4"/>
        <v>12889074</v>
      </c>
      <c r="G103" s="3">
        <v>15607481.289999999</v>
      </c>
      <c r="H103" s="1">
        <v>3086.1</v>
      </c>
      <c r="I103" s="10">
        <f t="shared" si="5"/>
        <v>4176.4926606396421</v>
      </c>
      <c r="J103" s="3">
        <f t="shared" si="6"/>
        <v>5057.3478792002852</v>
      </c>
      <c r="K103" s="10">
        <f t="shared" si="7"/>
        <v>9233.8405398399264</v>
      </c>
    </row>
    <row r="104" spans="1:11" x14ac:dyDescent="0.25">
      <c r="A104">
        <v>50534</v>
      </c>
      <c r="B104" t="s">
        <v>161</v>
      </c>
      <c r="C104" t="s">
        <v>162</v>
      </c>
      <c r="D104" s="2">
        <v>5380813</v>
      </c>
      <c r="E104" s="2">
        <v>2075906</v>
      </c>
      <c r="F104" s="2">
        <f t="shared" si="4"/>
        <v>7456719</v>
      </c>
      <c r="G104" s="3">
        <v>5024519.82</v>
      </c>
      <c r="H104" s="1">
        <v>1229.3399999999999</v>
      </c>
      <c r="I104" s="10">
        <f t="shared" si="5"/>
        <v>6065.6278978964328</v>
      </c>
      <c r="J104" s="3">
        <f t="shared" si="6"/>
        <v>4087.1685782615068</v>
      </c>
      <c r="K104" s="10">
        <f t="shared" si="7"/>
        <v>10152.796476157939</v>
      </c>
    </row>
    <row r="105" spans="1:11" x14ac:dyDescent="0.25">
      <c r="A105">
        <v>43752</v>
      </c>
      <c r="B105" t="s">
        <v>163</v>
      </c>
      <c r="C105" t="s">
        <v>164</v>
      </c>
      <c r="D105" s="2">
        <v>339879340</v>
      </c>
      <c r="E105" s="2">
        <v>0</v>
      </c>
      <c r="F105" s="2">
        <f t="shared" si="4"/>
        <v>339879340</v>
      </c>
      <c r="G105" s="3">
        <v>205975703.34999999</v>
      </c>
      <c r="H105" s="1">
        <v>45442.78</v>
      </c>
      <c r="I105" s="10">
        <f t="shared" si="5"/>
        <v>7479.2814172020289</v>
      </c>
      <c r="J105" s="3">
        <f t="shared" si="6"/>
        <v>4532.6387019016001</v>
      </c>
      <c r="K105" s="10">
        <f t="shared" si="7"/>
        <v>12011.92011910363</v>
      </c>
    </row>
    <row r="106" spans="1:11" x14ac:dyDescent="0.25">
      <c r="A106">
        <v>43760</v>
      </c>
      <c r="B106" t="s">
        <v>165</v>
      </c>
      <c r="C106" t="s">
        <v>166</v>
      </c>
      <c r="D106" s="2">
        <v>10846548</v>
      </c>
      <c r="E106" s="2">
        <v>1866849</v>
      </c>
      <c r="F106" s="2">
        <f t="shared" si="4"/>
        <v>12713397</v>
      </c>
      <c r="G106" s="3">
        <v>11494158.210000001</v>
      </c>
      <c r="H106" s="1">
        <v>2120.1999999999998</v>
      </c>
      <c r="I106" s="10">
        <f t="shared" si="5"/>
        <v>5996.3196868219984</v>
      </c>
      <c r="J106" s="3">
        <f t="shared" si="6"/>
        <v>5421.2613008206781</v>
      </c>
      <c r="K106" s="10">
        <f t="shared" si="7"/>
        <v>11417.580987642676</v>
      </c>
    </row>
    <row r="107" spans="1:11" x14ac:dyDescent="0.25">
      <c r="A107">
        <v>46284</v>
      </c>
      <c r="B107" t="s">
        <v>167</v>
      </c>
      <c r="C107" t="s">
        <v>168</v>
      </c>
      <c r="D107" s="2">
        <v>13502024</v>
      </c>
      <c r="E107" s="2">
        <v>0</v>
      </c>
      <c r="F107" s="2">
        <f t="shared" si="4"/>
        <v>13502024</v>
      </c>
      <c r="G107" s="3">
        <v>6884576.4900000002</v>
      </c>
      <c r="H107" s="1">
        <v>1861.5</v>
      </c>
      <c r="I107" s="10">
        <f t="shared" si="5"/>
        <v>7253.3032500671497</v>
      </c>
      <c r="J107" s="3">
        <f t="shared" si="6"/>
        <v>3698.4026269137794</v>
      </c>
      <c r="K107" s="10">
        <f t="shared" si="7"/>
        <v>10951.70587698093</v>
      </c>
    </row>
    <row r="108" spans="1:11" x14ac:dyDescent="0.25">
      <c r="A108">
        <v>49601</v>
      </c>
      <c r="B108" t="s">
        <v>169</v>
      </c>
      <c r="C108" t="s">
        <v>102</v>
      </c>
      <c r="D108" s="2">
        <v>1398321</v>
      </c>
      <c r="E108" s="2">
        <v>0</v>
      </c>
      <c r="F108" s="2">
        <f t="shared" si="4"/>
        <v>1398321</v>
      </c>
      <c r="G108" s="3">
        <v>3895064.82</v>
      </c>
      <c r="H108" s="1">
        <v>485.33</v>
      </c>
      <c r="I108" s="10">
        <f t="shared" si="5"/>
        <v>2881.1756948880143</v>
      </c>
      <c r="J108" s="3">
        <f t="shared" si="6"/>
        <v>8025.6007664887811</v>
      </c>
      <c r="K108" s="10">
        <f t="shared" si="7"/>
        <v>10906.776461376796</v>
      </c>
    </row>
    <row r="109" spans="1:11" x14ac:dyDescent="0.25">
      <c r="A109">
        <v>43778</v>
      </c>
      <c r="B109" t="s">
        <v>170</v>
      </c>
      <c r="C109" t="s">
        <v>171</v>
      </c>
      <c r="D109" s="2">
        <v>4810489</v>
      </c>
      <c r="E109" s="2">
        <v>0</v>
      </c>
      <c r="F109" s="2">
        <f t="shared" si="4"/>
        <v>4810489</v>
      </c>
      <c r="G109" s="3">
        <v>15967659.08</v>
      </c>
      <c r="H109" s="1">
        <v>1909.58</v>
      </c>
      <c r="I109" s="10">
        <f t="shared" si="5"/>
        <v>2519.1345740948273</v>
      </c>
      <c r="J109" s="3">
        <f t="shared" si="6"/>
        <v>8361.8696676756153</v>
      </c>
      <c r="K109" s="10">
        <f t="shared" si="7"/>
        <v>10881.004241770443</v>
      </c>
    </row>
    <row r="110" spans="1:11" x14ac:dyDescent="0.25">
      <c r="A110">
        <v>49411</v>
      </c>
      <c r="B110" t="s">
        <v>172</v>
      </c>
      <c r="C110" t="s">
        <v>173</v>
      </c>
      <c r="D110" s="2">
        <v>5629583</v>
      </c>
      <c r="E110" s="2">
        <v>2137419</v>
      </c>
      <c r="F110" s="2">
        <f t="shared" si="4"/>
        <v>7767002</v>
      </c>
      <c r="G110" s="3">
        <v>8236373.5199999996</v>
      </c>
      <c r="H110" s="1">
        <v>1546.7</v>
      </c>
      <c r="I110" s="10">
        <f t="shared" si="5"/>
        <v>5021.6603090450635</v>
      </c>
      <c r="J110" s="3">
        <f t="shared" si="6"/>
        <v>5325.1267343376212</v>
      </c>
      <c r="K110" s="10">
        <f t="shared" si="7"/>
        <v>10346.787043382685</v>
      </c>
    </row>
    <row r="111" spans="1:11" x14ac:dyDescent="0.25">
      <c r="A111">
        <v>48132</v>
      </c>
      <c r="B111" t="s">
        <v>174</v>
      </c>
      <c r="C111" t="s">
        <v>33</v>
      </c>
      <c r="D111" s="2">
        <v>3387021</v>
      </c>
      <c r="E111" s="2">
        <v>0</v>
      </c>
      <c r="F111" s="2">
        <f t="shared" si="4"/>
        <v>3387021</v>
      </c>
      <c r="G111" s="3">
        <v>11109460.49</v>
      </c>
      <c r="H111" s="1">
        <v>1078.53</v>
      </c>
      <c r="I111" s="10">
        <f t="shared" si="5"/>
        <v>3140.404995688576</v>
      </c>
      <c r="J111" s="3">
        <f t="shared" si="6"/>
        <v>10300.557694269051</v>
      </c>
      <c r="K111" s="10">
        <f t="shared" si="7"/>
        <v>13440.962689957627</v>
      </c>
    </row>
    <row r="112" spans="1:11" x14ac:dyDescent="0.25">
      <c r="A112">
        <v>46326</v>
      </c>
      <c r="B112" t="s">
        <v>175</v>
      </c>
      <c r="C112" t="s">
        <v>65</v>
      </c>
      <c r="D112" s="2">
        <v>7717382</v>
      </c>
      <c r="E112" s="2">
        <v>3616400</v>
      </c>
      <c r="F112" s="2">
        <f t="shared" si="4"/>
        <v>11333782</v>
      </c>
      <c r="G112" s="3">
        <v>5782323.2199999997</v>
      </c>
      <c r="H112" s="1">
        <v>1601.95</v>
      </c>
      <c r="I112" s="10">
        <f t="shared" si="5"/>
        <v>7074.9911045912795</v>
      </c>
      <c r="J112" s="3">
        <f t="shared" si="6"/>
        <v>3609.5528699397605</v>
      </c>
      <c r="K112" s="10">
        <f t="shared" si="7"/>
        <v>10684.54397453104</v>
      </c>
    </row>
    <row r="113" spans="1:11" x14ac:dyDescent="0.25">
      <c r="A113">
        <v>43794</v>
      </c>
      <c r="B113" t="s">
        <v>176</v>
      </c>
      <c r="C113" t="s">
        <v>68</v>
      </c>
      <c r="D113" s="2">
        <v>85827526</v>
      </c>
      <c r="E113" s="2">
        <v>0</v>
      </c>
      <c r="F113" s="2">
        <f t="shared" si="4"/>
        <v>85827526</v>
      </c>
      <c r="G113" s="3">
        <v>21306683.489999998</v>
      </c>
      <c r="H113" s="1">
        <v>6609.32</v>
      </c>
      <c r="I113" s="10">
        <f t="shared" si="5"/>
        <v>12985.833035773727</v>
      </c>
      <c r="J113" s="3">
        <f t="shared" si="6"/>
        <v>3223.7330754147174</v>
      </c>
      <c r="K113" s="10">
        <f t="shared" si="7"/>
        <v>16209.566111188444</v>
      </c>
    </row>
    <row r="114" spans="1:11" x14ac:dyDescent="0.25">
      <c r="A114">
        <v>43786</v>
      </c>
      <c r="B114" t="s">
        <v>177</v>
      </c>
      <c r="C114" t="s">
        <v>68</v>
      </c>
      <c r="D114" s="2">
        <v>259936554</v>
      </c>
      <c r="E114" s="2">
        <v>0</v>
      </c>
      <c r="F114" s="2">
        <f t="shared" si="4"/>
        <v>259936554</v>
      </c>
      <c r="G114" s="3">
        <v>443980138.5</v>
      </c>
      <c r="H114" s="1">
        <v>51714.9</v>
      </c>
      <c r="I114" s="10">
        <f t="shared" si="5"/>
        <v>5026.3377479217788</v>
      </c>
      <c r="J114" s="3">
        <f t="shared" si="6"/>
        <v>8585.1493186683147</v>
      </c>
      <c r="K114" s="10">
        <f t="shared" si="7"/>
        <v>13611.487066590093</v>
      </c>
    </row>
    <row r="115" spans="1:11" x14ac:dyDescent="0.25">
      <c r="A115">
        <v>46391</v>
      </c>
      <c r="B115" t="s">
        <v>178</v>
      </c>
      <c r="C115" t="s">
        <v>99</v>
      </c>
      <c r="D115" s="2">
        <v>6823393</v>
      </c>
      <c r="E115" s="2">
        <v>0</v>
      </c>
      <c r="F115" s="2">
        <f t="shared" si="4"/>
        <v>6823393</v>
      </c>
      <c r="G115" s="3">
        <v>8614392.6500000004</v>
      </c>
      <c r="H115" s="1">
        <v>1611.91</v>
      </c>
      <c r="I115" s="10">
        <f t="shared" si="5"/>
        <v>4233.1104093901022</v>
      </c>
      <c r="J115" s="3">
        <f t="shared" si="6"/>
        <v>5344.2144102338216</v>
      </c>
      <c r="K115" s="10">
        <f t="shared" si="7"/>
        <v>9577.3248196239238</v>
      </c>
    </row>
    <row r="116" spans="1:11" x14ac:dyDescent="0.25">
      <c r="A116">
        <v>48488</v>
      </c>
      <c r="B116" t="s">
        <v>179</v>
      </c>
      <c r="C116" t="s">
        <v>97</v>
      </c>
      <c r="D116" s="2">
        <v>17031190</v>
      </c>
      <c r="E116" s="2">
        <v>5745433</v>
      </c>
      <c r="F116" s="2">
        <f t="shared" si="4"/>
        <v>22776623</v>
      </c>
      <c r="G116" s="3">
        <v>8746886.5700000003</v>
      </c>
      <c r="H116" s="1">
        <v>2342.15</v>
      </c>
      <c r="I116" s="10">
        <f t="shared" si="5"/>
        <v>9724.6645176440452</v>
      </c>
      <c r="J116" s="3">
        <f t="shared" si="6"/>
        <v>3734.5543923318319</v>
      </c>
      <c r="K116" s="10">
        <f t="shared" si="7"/>
        <v>13459.218909975876</v>
      </c>
    </row>
    <row r="117" spans="1:11" x14ac:dyDescent="0.25">
      <c r="A117">
        <v>45302</v>
      </c>
      <c r="B117" t="s">
        <v>180</v>
      </c>
      <c r="C117" t="s">
        <v>181</v>
      </c>
      <c r="D117" s="2">
        <v>7636886</v>
      </c>
      <c r="E117" s="2">
        <v>2465092</v>
      </c>
      <c r="F117" s="2">
        <f t="shared" si="4"/>
        <v>10101978</v>
      </c>
      <c r="G117" s="3">
        <v>12281806.42</v>
      </c>
      <c r="H117" s="1">
        <v>2032.56</v>
      </c>
      <c r="I117" s="10">
        <f t="shared" si="5"/>
        <v>4970.0761601133545</v>
      </c>
      <c r="J117" s="3">
        <f t="shared" si="6"/>
        <v>6042.5308084386197</v>
      </c>
      <c r="K117" s="10">
        <f t="shared" si="7"/>
        <v>11012.606968551974</v>
      </c>
    </row>
    <row r="118" spans="1:11" x14ac:dyDescent="0.25">
      <c r="A118">
        <v>45310</v>
      </c>
      <c r="B118" t="s">
        <v>182</v>
      </c>
      <c r="C118" t="s">
        <v>150</v>
      </c>
      <c r="D118" s="2">
        <v>4396309</v>
      </c>
      <c r="E118" s="2">
        <v>950139</v>
      </c>
      <c r="F118" s="2">
        <f t="shared" si="4"/>
        <v>5346448</v>
      </c>
      <c r="G118" s="3">
        <v>6925941.8200000003</v>
      </c>
      <c r="H118" s="1">
        <v>1200.1600000000001</v>
      </c>
      <c r="I118" s="10">
        <f t="shared" si="5"/>
        <v>4454.779362751633</v>
      </c>
      <c r="J118" s="3">
        <f t="shared" si="6"/>
        <v>5770.8487368350889</v>
      </c>
      <c r="K118" s="10">
        <f t="shared" si="7"/>
        <v>10225.628099586722</v>
      </c>
    </row>
    <row r="119" spans="1:11" x14ac:dyDescent="0.25">
      <c r="A119">
        <v>64964</v>
      </c>
      <c r="B119" t="s">
        <v>183</v>
      </c>
      <c r="C119" t="s">
        <v>184</v>
      </c>
      <c r="D119" s="2">
        <v>290659</v>
      </c>
      <c r="E119" s="2">
        <v>0</v>
      </c>
      <c r="F119" s="2">
        <f t="shared" si="4"/>
        <v>290659</v>
      </c>
      <c r="G119" s="3">
        <v>624111.92000000004</v>
      </c>
      <c r="H119" s="1">
        <v>98.2</v>
      </c>
      <c r="I119" s="10">
        <f t="shared" si="5"/>
        <v>2959.8676171079428</v>
      </c>
      <c r="J119" s="3">
        <f t="shared" si="6"/>
        <v>6355.518533604888</v>
      </c>
      <c r="K119" s="10">
        <f t="shared" si="7"/>
        <v>9315.3861507128313</v>
      </c>
    </row>
    <row r="120" spans="1:11" x14ac:dyDescent="0.25">
      <c r="A120">
        <v>46516</v>
      </c>
      <c r="B120" t="s">
        <v>185</v>
      </c>
      <c r="C120" t="s">
        <v>126</v>
      </c>
      <c r="D120" s="2">
        <v>3651410</v>
      </c>
      <c r="E120" s="2">
        <v>1620468</v>
      </c>
      <c r="F120" s="2">
        <f t="shared" si="4"/>
        <v>5271878</v>
      </c>
      <c r="G120" s="3">
        <v>3878176.42</v>
      </c>
      <c r="H120" s="1">
        <v>705.18</v>
      </c>
      <c r="I120" s="10">
        <f t="shared" si="5"/>
        <v>7475.9323860574614</v>
      </c>
      <c r="J120" s="3">
        <f t="shared" si="6"/>
        <v>5499.5553192092802</v>
      </c>
      <c r="K120" s="10">
        <f t="shared" si="7"/>
        <v>12975.487705266742</v>
      </c>
    </row>
    <row r="121" spans="1:11" x14ac:dyDescent="0.25">
      <c r="A121">
        <v>48140</v>
      </c>
      <c r="B121" t="s">
        <v>186</v>
      </c>
      <c r="C121" t="s">
        <v>33</v>
      </c>
      <c r="D121" s="2">
        <v>8911784</v>
      </c>
      <c r="E121" s="2">
        <v>0</v>
      </c>
      <c r="F121" s="2">
        <f t="shared" si="4"/>
        <v>8911784</v>
      </c>
      <c r="G121" s="3">
        <v>2132641.7000000002</v>
      </c>
      <c r="H121" s="1">
        <v>793.86</v>
      </c>
      <c r="I121" s="10">
        <f t="shared" si="5"/>
        <v>11225.888695739803</v>
      </c>
      <c r="J121" s="3">
        <f t="shared" si="6"/>
        <v>2686.4204015821433</v>
      </c>
      <c r="K121" s="10">
        <f t="shared" si="7"/>
        <v>13912.309097321946</v>
      </c>
    </row>
    <row r="122" spans="1:11" x14ac:dyDescent="0.25">
      <c r="A122">
        <v>45328</v>
      </c>
      <c r="B122" t="s">
        <v>187</v>
      </c>
      <c r="C122" t="s">
        <v>71</v>
      </c>
      <c r="D122" s="2">
        <v>4464098</v>
      </c>
      <c r="E122" s="2">
        <v>1946707</v>
      </c>
      <c r="F122" s="2">
        <f t="shared" si="4"/>
        <v>6410805</v>
      </c>
      <c r="G122" s="3">
        <v>3173523.22</v>
      </c>
      <c r="H122" s="1">
        <v>963.72</v>
      </c>
      <c r="I122" s="10">
        <f t="shared" si="5"/>
        <v>6652.1448138463456</v>
      </c>
      <c r="J122" s="3">
        <f t="shared" si="6"/>
        <v>3292.9930062673807</v>
      </c>
      <c r="K122" s="10">
        <f t="shared" si="7"/>
        <v>9945.1378201137268</v>
      </c>
    </row>
    <row r="123" spans="1:11" x14ac:dyDescent="0.25">
      <c r="A123">
        <v>43802</v>
      </c>
      <c r="B123" t="s">
        <v>188</v>
      </c>
      <c r="C123" t="s">
        <v>93</v>
      </c>
      <c r="D123" s="2">
        <v>483962718</v>
      </c>
      <c r="E123" s="2">
        <v>0</v>
      </c>
      <c r="F123" s="2">
        <f t="shared" si="4"/>
        <v>483962718</v>
      </c>
      <c r="G123" s="3">
        <v>346587232.13999999</v>
      </c>
      <c r="H123" s="1">
        <v>72059.55</v>
      </c>
      <c r="I123" s="10">
        <f t="shared" si="5"/>
        <v>6716.1496012672851</v>
      </c>
      <c r="J123" s="3">
        <f t="shared" si="6"/>
        <v>4809.7335070785202</v>
      </c>
      <c r="K123" s="10">
        <f t="shared" si="7"/>
        <v>11525.883108345806</v>
      </c>
    </row>
    <row r="124" spans="1:11" x14ac:dyDescent="0.25">
      <c r="A124">
        <v>49312</v>
      </c>
      <c r="B124" t="s">
        <v>189</v>
      </c>
      <c r="C124" t="s">
        <v>190</v>
      </c>
      <c r="D124" s="2">
        <v>2988997</v>
      </c>
      <c r="E124" s="2">
        <v>1324506</v>
      </c>
      <c r="F124" s="2">
        <f t="shared" si="4"/>
        <v>4313503</v>
      </c>
      <c r="G124" s="3">
        <v>5684735.9400000004</v>
      </c>
      <c r="H124" s="1">
        <v>856.81</v>
      </c>
      <c r="I124" s="10">
        <f t="shared" si="5"/>
        <v>5034.3751823624843</v>
      </c>
      <c r="J124" s="3">
        <f t="shared" si="6"/>
        <v>6634.7684317409939</v>
      </c>
      <c r="K124" s="10">
        <f t="shared" si="7"/>
        <v>11669.143614103479</v>
      </c>
    </row>
    <row r="125" spans="1:11" x14ac:dyDescent="0.25">
      <c r="A125">
        <v>43810</v>
      </c>
      <c r="B125" t="s">
        <v>191</v>
      </c>
      <c r="C125" t="s">
        <v>51</v>
      </c>
      <c r="D125" s="2">
        <v>6360298</v>
      </c>
      <c r="E125" s="2">
        <v>0</v>
      </c>
      <c r="F125" s="2">
        <f t="shared" si="4"/>
        <v>6360298</v>
      </c>
      <c r="G125" s="3">
        <v>11082116.52</v>
      </c>
      <c r="H125" s="1">
        <v>1585.76</v>
      </c>
      <c r="I125" s="10">
        <f t="shared" si="5"/>
        <v>4010.8831096761173</v>
      </c>
      <c r="J125" s="3">
        <f t="shared" si="6"/>
        <v>6988.5206588638885</v>
      </c>
      <c r="K125" s="10">
        <f t="shared" si="7"/>
        <v>10999.403768540005</v>
      </c>
    </row>
    <row r="126" spans="1:11" x14ac:dyDescent="0.25">
      <c r="A126">
        <v>47548</v>
      </c>
      <c r="B126" t="s">
        <v>192</v>
      </c>
      <c r="C126" t="s">
        <v>193</v>
      </c>
      <c r="D126" s="2">
        <v>9533989</v>
      </c>
      <c r="E126" s="2">
        <v>0</v>
      </c>
      <c r="F126" s="2">
        <f t="shared" si="4"/>
        <v>9533989</v>
      </c>
      <c r="G126" s="3">
        <v>2244824.39</v>
      </c>
      <c r="H126" s="1">
        <v>381.08</v>
      </c>
      <c r="I126" s="10">
        <f t="shared" si="5"/>
        <v>25018.339981106332</v>
      </c>
      <c r="J126" s="3">
        <f t="shared" si="6"/>
        <v>5890.6906423848013</v>
      </c>
      <c r="K126" s="10">
        <f t="shared" si="7"/>
        <v>30909.030623491133</v>
      </c>
    </row>
    <row r="127" spans="1:11" x14ac:dyDescent="0.25">
      <c r="A127">
        <v>49320</v>
      </c>
      <c r="B127" t="s">
        <v>194</v>
      </c>
      <c r="C127" t="s">
        <v>190</v>
      </c>
      <c r="D127" s="2">
        <v>2102834</v>
      </c>
      <c r="E127" s="2">
        <v>724759</v>
      </c>
      <c r="F127" s="2">
        <f t="shared" si="4"/>
        <v>2827593</v>
      </c>
      <c r="G127" s="3">
        <v>3873457.38</v>
      </c>
      <c r="H127" s="1">
        <v>547.65</v>
      </c>
      <c r="I127" s="10">
        <f t="shared" si="5"/>
        <v>5163.1388660640923</v>
      </c>
      <c r="J127" s="3">
        <f t="shared" si="6"/>
        <v>7072.8702273349772</v>
      </c>
      <c r="K127" s="10">
        <f t="shared" si="7"/>
        <v>12236.009093399069</v>
      </c>
    </row>
    <row r="128" spans="1:11" x14ac:dyDescent="0.25">
      <c r="A128">
        <v>49981</v>
      </c>
      <c r="B128" t="s">
        <v>195</v>
      </c>
      <c r="C128" t="s">
        <v>23</v>
      </c>
      <c r="D128" s="2">
        <v>35081903</v>
      </c>
      <c r="E128" s="2">
        <v>0</v>
      </c>
      <c r="F128" s="2">
        <f t="shared" si="4"/>
        <v>35081903</v>
      </c>
      <c r="G128" s="3">
        <v>2376252.5099999998</v>
      </c>
      <c r="H128" s="1">
        <v>2925.25</v>
      </c>
      <c r="I128" s="10">
        <f t="shared" si="5"/>
        <v>11992.78796684044</v>
      </c>
      <c r="J128" s="3">
        <f t="shared" si="6"/>
        <v>812.32459106059298</v>
      </c>
      <c r="K128" s="10">
        <f t="shared" si="7"/>
        <v>12805.112557901033</v>
      </c>
    </row>
    <row r="129" spans="1:11" x14ac:dyDescent="0.25">
      <c r="A129">
        <v>47431</v>
      </c>
      <c r="B129" t="s">
        <v>196</v>
      </c>
      <c r="C129" t="s">
        <v>43</v>
      </c>
      <c r="D129" s="2">
        <v>3027553</v>
      </c>
      <c r="E129" s="2">
        <v>1746279</v>
      </c>
      <c r="F129" s="2">
        <f t="shared" si="4"/>
        <v>4773832</v>
      </c>
      <c r="G129" s="3">
        <v>3482869.45</v>
      </c>
      <c r="H129" s="1">
        <v>685.18</v>
      </c>
      <c r="I129" s="10">
        <f t="shared" si="5"/>
        <v>6967.2669955340207</v>
      </c>
      <c r="J129" s="3">
        <f t="shared" si="6"/>
        <v>5083.1452319098635</v>
      </c>
      <c r="K129" s="10">
        <f t="shared" si="7"/>
        <v>12050.412227443885</v>
      </c>
    </row>
    <row r="130" spans="1:11" x14ac:dyDescent="0.25">
      <c r="A130">
        <v>43828</v>
      </c>
      <c r="B130" t="s">
        <v>197</v>
      </c>
      <c r="C130" t="s">
        <v>198</v>
      </c>
      <c r="D130" s="2">
        <v>6341269</v>
      </c>
      <c r="E130" s="2">
        <v>0</v>
      </c>
      <c r="F130" s="2">
        <f t="shared" si="4"/>
        <v>6341269</v>
      </c>
      <c r="G130" s="3">
        <v>12385465.07</v>
      </c>
      <c r="H130" s="1">
        <v>1731.95</v>
      </c>
      <c r="I130" s="10">
        <f t="shared" si="5"/>
        <v>3661.3464591933948</v>
      </c>
      <c r="J130" s="3">
        <f t="shared" si="6"/>
        <v>7151.1677993013654</v>
      </c>
      <c r="K130" s="10">
        <f t="shared" si="7"/>
        <v>10812.514258494761</v>
      </c>
    </row>
    <row r="131" spans="1:11" x14ac:dyDescent="0.25">
      <c r="A131">
        <v>49999</v>
      </c>
      <c r="B131" t="s">
        <v>199</v>
      </c>
      <c r="C131" t="s">
        <v>23</v>
      </c>
      <c r="D131" s="2">
        <v>13053326</v>
      </c>
      <c r="E131" s="2">
        <v>0</v>
      </c>
      <c r="F131" s="2">
        <f t="shared" si="4"/>
        <v>13053326</v>
      </c>
      <c r="G131" s="3">
        <v>4275244.83</v>
      </c>
      <c r="H131" s="1">
        <v>1442.74</v>
      </c>
      <c r="I131" s="10">
        <f t="shared" si="5"/>
        <v>9047.5941611101098</v>
      </c>
      <c r="J131" s="3">
        <f t="shared" si="6"/>
        <v>2963.2815545420522</v>
      </c>
      <c r="K131" s="10">
        <f t="shared" si="7"/>
        <v>12010.875715652162</v>
      </c>
    </row>
    <row r="132" spans="1:11" x14ac:dyDescent="0.25">
      <c r="A132">
        <v>45336</v>
      </c>
      <c r="B132" t="s">
        <v>200</v>
      </c>
      <c r="C132" t="s">
        <v>90</v>
      </c>
      <c r="D132" s="2">
        <v>2514778</v>
      </c>
      <c r="E132" s="2">
        <v>2165926</v>
      </c>
      <c r="F132" s="2">
        <f t="shared" si="4"/>
        <v>4680704</v>
      </c>
      <c r="G132" s="3">
        <v>4352044.21</v>
      </c>
      <c r="H132" s="1">
        <v>725.82</v>
      </c>
      <c r="I132" s="10">
        <f t="shared" si="5"/>
        <v>6448.849577030117</v>
      </c>
      <c r="J132" s="3">
        <f t="shared" si="6"/>
        <v>5996.0378744041218</v>
      </c>
      <c r="K132" s="10">
        <f t="shared" si="7"/>
        <v>12444.887451434239</v>
      </c>
    </row>
    <row r="133" spans="1:11" x14ac:dyDescent="0.25">
      <c r="A133">
        <v>45344</v>
      </c>
      <c r="B133" t="s">
        <v>201</v>
      </c>
      <c r="C133" t="s">
        <v>126</v>
      </c>
      <c r="D133" s="2">
        <v>2841314</v>
      </c>
      <c r="E133" s="2">
        <v>211271</v>
      </c>
      <c r="F133" s="2">
        <f t="shared" si="4"/>
        <v>3052585</v>
      </c>
      <c r="G133" s="3">
        <v>6579020.8600000003</v>
      </c>
      <c r="H133" s="1">
        <v>673.15</v>
      </c>
      <c r="I133" s="10">
        <f t="shared" si="5"/>
        <v>4534.7767956621856</v>
      </c>
      <c r="J133" s="3">
        <f t="shared" si="6"/>
        <v>9773.4841565772858</v>
      </c>
      <c r="K133" s="10">
        <f t="shared" si="7"/>
        <v>14308.26095223947</v>
      </c>
    </row>
    <row r="134" spans="1:11" x14ac:dyDescent="0.25">
      <c r="A134">
        <v>46433</v>
      </c>
      <c r="B134" t="s">
        <v>202</v>
      </c>
      <c r="C134" t="s">
        <v>71</v>
      </c>
      <c r="D134" s="2">
        <v>2816407</v>
      </c>
      <c r="E134" s="2">
        <v>1384830</v>
      </c>
      <c r="F134" s="2">
        <f t="shared" si="4"/>
        <v>4201237</v>
      </c>
      <c r="G134" s="3">
        <v>5775915.0700000003</v>
      </c>
      <c r="H134" s="1">
        <v>881.43</v>
      </c>
      <c r="I134" s="10">
        <f t="shared" si="5"/>
        <v>4766.3875747365082</v>
      </c>
      <c r="J134" s="3">
        <f t="shared" si="6"/>
        <v>6552.891403741648</v>
      </c>
      <c r="K134" s="10">
        <f t="shared" si="7"/>
        <v>11319.278978478156</v>
      </c>
    </row>
    <row r="135" spans="1:11" x14ac:dyDescent="0.25">
      <c r="A135">
        <v>49429</v>
      </c>
      <c r="B135" t="s">
        <v>202</v>
      </c>
      <c r="C135" t="s">
        <v>173</v>
      </c>
      <c r="D135" s="2">
        <v>4834100</v>
      </c>
      <c r="E135" s="2">
        <v>0</v>
      </c>
      <c r="F135" s="2">
        <f t="shared" si="4"/>
        <v>4834100</v>
      </c>
      <c r="G135" s="3">
        <v>7620681.7800000003</v>
      </c>
      <c r="H135" s="1">
        <v>1139.54</v>
      </c>
      <c r="I135" s="10">
        <f t="shared" si="5"/>
        <v>4242.1503413658147</v>
      </c>
      <c r="J135" s="3">
        <f t="shared" si="6"/>
        <v>6687.5070467030564</v>
      </c>
      <c r="K135" s="10">
        <f t="shared" si="7"/>
        <v>10929.65738806887</v>
      </c>
    </row>
    <row r="136" spans="1:11" x14ac:dyDescent="0.25">
      <c r="A136">
        <v>50351</v>
      </c>
      <c r="B136" t="s">
        <v>202</v>
      </c>
      <c r="C136" t="s">
        <v>203</v>
      </c>
      <c r="D136" s="2">
        <v>4714320</v>
      </c>
      <c r="E136" s="2">
        <v>1182096</v>
      </c>
      <c r="F136" s="2">
        <f t="shared" si="4"/>
        <v>5896416</v>
      </c>
      <c r="G136" s="3">
        <v>4363758.49</v>
      </c>
      <c r="H136" s="1">
        <v>748.42</v>
      </c>
      <c r="I136" s="10">
        <f t="shared" si="5"/>
        <v>7878.4853424547719</v>
      </c>
      <c r="J136" s="3">
        <f t="shared" si="6"/>
        <v>5830.6278426551944</v>
      </c>
      <c r="K136" s="10">
        <f t="shared" si="7"/>
        <v>13709.113185109967</v>
      </c>
    </row>
    <row r="137" spans="1:11" x14ac:dyDescent="0.25">
      <c r="A137">
        <v>49189</v>
      </c>
      <c r="B137" t="s">
        <v>204</v>
      </c>
      <c r="C137" t="s">
        <v>54</v>
      </c>
      <c r="D137" s="2">
        <v>9258122</v>
      </c>
      <c r="E137" s="2">
        <v>0</v>
      </c>
      <c r="F137" s="2">
        <f t="shared" si="4"/>
        <v>9258122</v>
      </c>
      <c r="G137" s="3">
        <v>10219031.810000001</v>
      </c>
      <c r="H137" s="1">
        <v>1693.54</v>
      </c>
      <c r="I137" s="10">
        <f t="shared" si="5"/>
        <v>5466.727682841858</v>
      </c>
      <c r="J137" s="3">
        <f t="shared" si="6"/>
        <v>6034.1248568088149</v>
      </c>
      <c r="K137" s="10">
        <f t="shared" si="7"/>
        <v>11500.852539650674</v>
      </c>
    </row>
    <row r="138" spans="1:11" x14ac:dyDescent="0.25">
      <c r="A138">
        <v>45351</v>
      </c>
      <c r="B138" t="s">
        <v>205</v>
      </c>
      <c r="C138" t="s">
        <v>206</v>
      </c>
      <c r="D138" s="2">
        <v>2022533</v>
      </c>
      <c r="E138" s="2">
        <v>0</v>
      </c>
      <c r="F138" s="2">
        <f t="shared" si="4"/>
        <v>2022533</v>
      </c>
      <c r="G138" s="3">
        <v>9531890.8300000001</v>
      </c>
      <c r="H138" s="1">
        <v>887.83</v>
      </c>
      <c r="I138" s="10">
        <f t="shared" si="5"/>
        <v>2278.0633679871144</v>
      </c>
      <c r="J138" s="3">
        <f t="shared" si="6"/>
        <v>10736.166642262595</v>
      </c>
      <c r="K138" s="10">
        <f t="shared" si="7"/>
        <v>13014.23001024971</v>
      </c>
    </row>
    <row r="139" spans="1:11" x14ac:dyDescent="0.25">
      <c r="A139">
        <v>43836</v>
      </c>
      <c r="B139" t="s">
        <v>207</v>
      </c>
      <c r="C139" t="s">
        <v>23</v>
      </c>
      <c r="D139" s="2">
        <v>34637861</v>
      </c>
      <c r="E139" s="2">
        <v>0</v>
      </c>
      <c r="F139" s="2">
        <f t="shared" ref="F139:F202" si="8">D139+E139</f>
        <v>34637861</v>
      </c>
      <c r="G139" s="3">
        <v>15705590.41</v>
      </c>
      <c r="H139" s="1">
        <v>4503.84</v>
      </c>
      <c r="I139" s="10">
        <f t="shared" ref="I139:I202" si="9">F139/H139</f>
        <v>7690.7396799175813</v>
      </c>
      <c r="J139" s="3">
        <f t="shared" ref="J139:J202" si="10">G139/H139</f>
        <v>3487.155496198799</v>
      </c>
      <c r="K139" s="10">
        <f t="shared" ref="K139:K202" si="11">I139+J139</f>
        <v>11177.895176116381</v>
      </c>
    </row>
    <row r="140" spans="1:11" x14ac:dyDescent="0.25">
      <c r="A140">
        <v>46557</v>
      </c>
      <c r="B140" t="s">
        <v>208</v>
      </c>
      <c r="C140" t="s">
        <v>68</v>
      </c>
      <c r="D140" s="2">
        <v>13013584</v>
      </c>
      <c r="E140" s="2">
        <v>0</v>
      </c>
      <c r="F140" s="2">
        <f t="shared" si="8"/>
        <v>13013584</v>
      </c>
      <c r="G140" s="3">
        <v>542339.39</v>
      </c>
      <c r="H140" s="1">
        <v>759.76</v>
      </c>
      <c r="I140" s="10">
        <f t="shared" si="9"/>
        <v>17128.54585658629</v>
      </c>
      <c r="J140" s="3">
        <f t="shared" si="10"/>
        <v>713.82988048857533</v>
      </c>
      <c r="K140" s="10">
        <f t="shared" si="11"/>
        <v>17842.375737074864</v>
      </c>
    </row>
    <row r="141" spans="1:11" x14ac:dyDescent="0.25">
      <c r="A141">
        <v>50542</v>
      </c>
      <c r="B141" t="s">
        <v>209</v>
      </c>
      <c r="C141" t="s">
        <v>162</v>
      </c>
      <c r="D141" s="2">
        <v>4054640</v>
      </c>
      <c r="E141" s="2">
        <v>1308785</v>
      </c>
      <c r="F141" s="2">
        <f t="shared" si="8"/>
        <v>5363425</v>
      </c>
      <c r="G141" s="3">
        <v>3083307.59</v>
      </c>
      <c r="H141" s="1">
        <v>794.72</v>
      </c>
      <c r="I141" s="10">
        <f t="shared" si="9"/>
        <v>6748.8234850010067</v>
      </c>
      <c r="J141" s="3">
        <f t="shared" si="10"/>
        <v>3879.7407766257297</v>
      </c>
      <c r="K141" s="10">
        <f t="shared" si="11"/>
        <v>10628.564261626736</v>
      </c>
    </row>
    <row r="142" spans="1:11" x14ac:dyDescent="0.25">
      <c r="A142">
        <v>48934</v>
      </c>
      <c r="B142" t="s">
        <v>210</v>
      </c>
      <c r="C142" t="s">
        <v>84</v>
      </c>
      <c r="D142" s="2">
        <v>11269028</v>
      </c>
      <c r="E142" s="2">
        <v>0</v>
      </c>
      <c r="F142" s="2">
        <f t="shared" si="8"/>
        <v>11269028</v>
      </c>
      <c r="G142" s="3">
        <v>595380.4</v>
      </c>
      <c r="H142" s="1">
        <v>449.45</v>
      </c>
      <c r="I142" s="10">
        <f t="shared" si="9"/>
        <v>25072.929135610189</v>
      </c>
      <c r="J142" s="3">
        <f t="shared" si="10"/>
        <v>1324.6866169763045</v>
      </c>
      <c r="K142" s="10">
        <f t="shared" si="11"/>
        <v>26397.615752586495</v>
      </c>
    </row>
    <row r="143" spans="1:11" x14ac:dyDescent="0.25">
      <c r="A143">
        <v>47837</v>
      </c>
      <c r="B143" t="s">
        <v>211</v>
      </c>
      <c r="C143" t="s">
        <v>152</v>
      </c>
      <c r="D143" s="2">
        <v>1945597</v>
      </c>
      <c r="E143" s="2">
        <v>1064927</v>
      </c>
      <c r="F143" s="2">
        <f t="shared" si="8"/>
        <v>3010524</v>
      </c>
      <c r="G143" s="3">
        <v>3825679.53</v>
      </c>
      <c r="H143" s="1">
        <v>511.98</v>
      </c>
      <c r="I143" s="10">
        <f t="shared" si="9"/>
        <v>5880.1593812258288</v>
      </c>
      <c r="J143" s="3">
        <f t="shared" si="10"/>
        <v>7472.3222196179531</v>
      </c>
      <c r="K143" s="10">
        <f t="shared" si="11"/>
        <v>13352.481600843781</v>
      </c>
    </row>
    <row r="144" spans="1:11" x14ac:dyDescent="0.25">
      <c r="A144">
        <v>47928</v>
      </c>
      <c r="B144" t="s">
        <v>212</v>
      </c>
      <c r="C144" t="s">
        <v>159</v>
      </c>
      <c r="D144" s="2">
        <v>1802375</v>
      </c>
      <c r="E144" s="2">
        <v>0</v>
      </c>
      <c r="F144" s="2">
        <f t="shared" si="8"/>
        <v>1802375</v>
      </c>
      <c r="G144" s="3">
        <v>10950745.800000001</v>
      </c>
      <c r="H144" s="1">
        <v>958.93</v>
      </c>
      <c r="I144" s="10">
        <f t="shared" si="9"/>
        <v>1879.5688944969916</v>
      </c>
      <c r="J144" s="3">
        <f t="shared" si="10"/>
        <v>11419.755143753977</v>
      </c>
      <c r="K144" s="10">
        <f t="shared" si="11"/>
        <v>13299.324038250968</v>
      </c>
    </row>
    <row r="145" spans="1:11" x14ac:dyDescent="0.25">
      <c r="A145">
        <v>43844</v>
      </c>
      <c r="B145" t="s">
        <v>213</v>
      </c>
      <c r="C145" t="s">
        <v>119</v>
      </c>
      <c r="D145" s="2">
        <v>70383952</v>
      </c>
      <c r="E145" s="2">
        <v>0</v>
      </c>
      <c r="F145" s="2">
        <f t="shared" si="8"/>
        <v>70383952</v>
      </c>
      <c r="G145" s="3">
        <v>191113870.21000001</v>
      </c>
      <c r="H145" s="1">
        <v>22331.26</v>
      </c>
      <c r="I145" s="10">
        <f t="shared" si="9"/>
        <v>3151.8128399382749</v>
      </c>
      <c r="J145" s="3">
        <f t="shared" si="10"/>
        <v>8558.1319732966258</v>
      </c>
      <c r="K145" s="10">
        <f t="shared" si="11"/>
        <v>11709.944813234901</v>
      </c>
    </row>
    <row r="146" spans="1:11" x14ac:dyDescent="0.25">
      <c r="A146">
        <v>43851</v>
      </c>
      <c r="B146" t="s">
        <v>214</v>
      </c>
      <c r="C146" t="s">
        <v>164</v>
      </c>
      <c r="D146" s="2">
        <v>11951424</v>
      </c>
      <c r="E146" s="2">
        <v>0</v>
      </c>
      <c r="F146" s="2">
        <f t="shared" si="8"/>
        <v>11951424</v>
      </c>
      <c r="G146" s="3">
        <v>3367464.23</v>
      </c>
      <c r="H146" s="1">
        <v>1267.07</v>
      </c>
      <c r="I146" s="10">
        <f t="shared" si="9"/>
        <v>9432.33128398589</v>
      </c>
      <c r="J146" s="3">
        <f t="shared" si="10"/>
        <v>2657.6781314370951</v>
      </c>
      <c r="K146" s="10">
        <f t="shared" si="11"/>
        <v>12090.009415422985</v>
      </c>
    </row>
    <row r="147" spans="1:11" x14ac:dyDescent="0.25">
      <c r="A147">
        <v>43869</v>
      </c>
      <c r="B147" t="s">
        <v>215</v>
      </c>
      <c r="C147" t="s">
        <v>60</v>
      </c>
      <c r="D147" s="2">
        <v>8226573</v>
      </c>
      <c r="E147" s="2">
        <v>1911754</v>
      </c>
      <c r="F147" s="2">
        <f t="shared" si="8"/>
        <v>10138327</v>
      </c>
      <c r="G147" s="3">
        <v>16761840.189999999</v>
      </c>
      <c r="H147" s="1">
        <v>2592.5700000000002</v>
      </c>
      <c r="I147" s="10">
        <f t="shared" si="9"/>
        <v>3910.5316346328159</v>
      </c>
      <c r="J147" s="3">
        <f t="shared" si="10"/>
        <v>6465.3375569415666</v>
      </c>
      <c r="K147" s="10">
        <f t="shared" si="11"/>
        <v>10375.869191574382</v>
      </c>
    </row>
    <row r="148" spans="1:11" x14ac:dyDescent="0.25">
      <c r="A148">
        <v>43877</v>
      </c>
      <c r="B148" t="s">
        <v>216</v>
      </c>
      <c r="C148" t="s">
        <v>95</v>
      </c>
      <c r="D148" s="2">
        <v>42256059</v>
      </c>
      <c r="E148" s="2">
        <v>0</v>
      </c>
      <c r="F148" s="2">
        <f t="shared" si="8"/>
        <v>42256059</v>
      </c>
      <c r="G148" s="3">
        <v>17296541.579999998</v>
      </c>
      <c r="H148" s="1">
        <v>5519.67</v>
      </c>
      <c r="I148" s="10">
        <f t="shared" si="9"/>
        <v>7655.5408203751313</v>
      </c>
      <c r="J148" s="3">
        <f t="shared" si="10"/>
        <v>3133.6187815575927</v>
      </c>
      <c r="K148" s="10">
        <f t="shared" si="11"/>
        <v>10789.159601932724</v>
      </c>
    </row>
    <row r="149" spans="1:11" x14ac:dyDescent="0.25">
      <c r="A149">
        <v>43885</v>
      </c>
      <c r="B149" t="s">
        <v>217</v>
      </c>
      <c r="C149" t="s">
        <v>27</v>
      </c>
      <c r="D149" s="2">
        <v>4989114</v>
      </c>
      <c r="E149" s="2">
        <v>0</v>
      </c>
      <c r="F149" s="2">
        <f t="shared" si="8"/>
        <v>4989114</v>
      </c>
      <c r="G149" s="3">
        <v>3843057</v>
      </c>
      <c r="H149" s="1">
        <v>1024.82</v>
      </c>
      <c r="I149" s="10">
        <f t="shared" si="9"/>
        <v>4868.283210710174</v>
      </c>
      <c r="J149" s="3">
        <f t="shared" si="10"/>
        <v>3749.9824359399704</v>
      </c>
      <c r="K149" s="10">
        <f t="shared" si="11"/>
        <v>8618.2656466501448</v>
      </c>
    </row>
    <row r="150" spans="1:11" x14ac:dyDescent="0.25">
      <c r="A150">
        <v>43893</v>
      </c>
      <c r="B150" t="s">
        <v>218</v>
      </c>
      <c r="C150" t="s">
        <v>171</v>
      </c>
      <c r="D150" s="2">
        <v>14432165</v>
      </c>
      <c r="E150" s="2">
        <v>0</v>
      </c>
      <c r="F150" s="2">
        <f t="shared" si="8"/>
        <v>14432165</v>
      </c>
      <c r="G150" s="3">
        <v>8612256.6799999997</v>
      </c>
      <c r="H150" s="1">
        <v>2660.78</v>
      </c>
      <c r="I150" s="10">
        <f t="shared" si="9"/>
        <v>5424.0354332188299</v>
      </c>
      <c r="J150" s="3">
        <f t="shared" si="10"/>
        <v>3236.7413615556338</v>
      </c>
      <c r="K150" s="10">
        <f t="shared" si="11"/>
        <v>8660.7767947744633</v>
      </c>
    </row>
    <row r="151" spans="1:11" x14ac:dyDescent="0.25">
      <c r="A151">
        <v>47027</v>
      </c>
      <c r="B151" t="s">
        <v>219</v>
      </c>
      <c r="C151" t="s">
        <v>93</v>
      </c>
      <c r="D151" s="2">
        <v>190095457</v>
      </c>
      <c r="E151" s="2">
        <v>0</v>
      </c>
      <c r="F151" s="2">
        <f t="shared" si="8"/>
        <v>190095457</v>
      </c>
      <c r="G151" s="3">
        <v>21554736.239999998</v>
      </c>
      <c r="H151" s="1">
        <v>15778.12</v>
      </c>
      <c r="I151" s="10">
        <f t="shared" si="9"/>
        <v>12048.042288941901</v>
      </c>
      <c r="J151" s="3">
        <f t="shared" si="10"/>
        <v>1366.1156234076047</v>
      </c>
      <c r="K151" s="10">
        <f t="shared" si="11"/>
        <v>13414.157912349505</v>
      </c>
    </row>
    <row r="152" spans="1:11" x14ac:dyDescent="0.25">
      <c r="A152">
        <v>43901</v>
      </c>
      <c r="B152" t="s">
        <v>220</v>
      </c>
      <c r="C152" t="s">
        <v>68</v>
      </c>
      <c r="D152" s="2">
        <v>8739464</v>
      </c>
      <c r="E152" s="2">
        <v>0</v>
      </c>
      <c r="F152" s="2">
        <f t="shared" si="8"/>
        <v>8739464</v>
      </c>
      <c r="G152" s="3">
        <v>31522727.530000001</v>
      </c>
      <c r="H152" s="1">
        <v>2342.44</v>
      </c>
      <c r="I152" s="10">
        <f t="shared" si="9"/>
        <v>3730.9233107358136</v>
      </c>
      <c r="J152" s="3">
        <f t="shared" si="10"/>
        <v>13457.218767609844</v>
      </c>
      <c r="K152" s="10">
        <f t="shared" si="11"/>
        <v>17188.142078345656</v>
      </c>
    </row>
    <row r="153" spans="1:11" x14ac:dyDescent="0.25">
      <c r="A153">
        <v>46409</v>
      </c>
      <c r="B153" t="s">
        <v>221</v>
      </c>
      <c r="C153" t="s">
        <v>99</v>
      </c>
      <c r="D153" s="2">
        <v>4177014</v>
      </c>
      <c r="E153" s="2">
        <v>0</v>
      </c>
      <c r="F153" s="2">
        <f t="shared" si="8"/>
        <v>4177014</v>
      </c>
      <c r="G153" s="3">
        <v>8684845.1500000004</v>
      </c>
      <c r="H153" s="1">
        <v>1230.6500000000001</v>
      </c>
      <c r="I153" s="10">
        <f t="shared" si="9"/>
        <v>3394.1526835412178</v>
      </c>
      <c r="J153" s="3">
        <f t="shared" si="10"/>
        <v>7057.1203429082188</v>
      </c>
      <c r="K153" s="10">
        <f t="shared" si="11"/>
        <v>10451.273026449437</v>
      </c>
    </row>
    <row r="154" spans="1:11" x14ac:dyDescent="0.25">
      <c r="A154">
        <v>69682</v>
      </c>
      <c r="B154" t="s">
        <v>222</v>
      </c>
      <c r="C154" t="s">
        <v>134</v>
      </c>
      <c r="D154" s="2">
        <v>6085482</v>
      </c>
      <c r="E154" s="2">
        <v>0</v>
      </c>
      <c r="F154" s="2">
        <f t="shared" si="8"/>
        <v>6085482</v>
      </c>
      <c r="G154" s="3">
        <v>6097274.8200000003</v>
      </c>
      <c r="H154" s="1">
        <v>889.04</v>
      </c>
      <c r="I154" s="10">
        <f t="shared" si="9"/>
        <v>6845.0035993881047</v>
      </c>
      <c r="J154" s="3">
        <f t="shared" si="10"/>
        <v>6858.2682668946281</v>
      </c>
      <c r="K154" s="10">
        <f t="shared" si="11"/>
        <v>13703.271866282732</v>
      </c>
    </row>
    <row r="155" spans="1:11" x14ac:dyDescent="0.25">
      <c r="A155">
        <v>47688</v>
      </c>
      <c r="B155" t="s">
        <v>223</v>
      </c>
      <c r="C155" t="s">
        <v>224</v>
      </c>
      <c r="D155" s="2">
        <v>12983299</v>
      </c>
      <c r="E155" s="2">
        <v>0</v>
      </c>
      <c r="F155" s="2">
        <f t="shared" si="8"/>
        <v>12983299</v>
      </c>
      <c r="G155" s="3">
        <v>4152385.29</v>
      </c>
      <c r="H155" s="1">
        <v>1459.99</v>
      </c>
      <c r="I155" s="10">
        <f t="shared" si="9"/>
        <v>8892.7314570647741</v>
      </c>
      <c r="J155" s="3">
        <f t="shared" si="10"/>
        <v>2844.118993965712</v>
      </c>
      <c r="K155" s="10">
        <f t="shared" si="11"/>
        <v>11736.850451030487</v>
      </c>
    </row>
    <row r="156" spans="1:11" x14ac:dyDescent="0.25">
      <c r="A156">
        <v>47845</v>
      </c>
      <c r="B156" t="s">
        <v>225</v>
      </c>
      <c r="C156" t="s">
        <v>152</v>
      </c>
      <c r="D156" s="2">
        <v>7881434</v>
      </c>
      <c r="E156" s="2">
        <v>0</v>
      </c>
      <c r="F156" s="2">
        <f t="shared" si="8"/>
        <v>7881434</v>
      </c>
      <c r="G156" s="3">
        <v>3926193.98</v>
      </c>
      <c r="H156" s="1">
        <v>1135.1500000000001</v>
      </c>
      <c r="I156" s="10">
        <f t="shared" si="9"/>
        <v>6943.0771263709639</v>
      </c>
      <c r="J156" s="3">
        <f t="shared" si="10"/>
        <v>3458.7446416773109</v>
      </c>
      <c r="K156" s="10">
        <f t="shared" si="11"/>
        <v>10401.821768048274</v>
      </c>
    </row>
    <row r="157" spans="1:11" x14ac:dyDescent="0.25">
      <c r="A157">
        <v>43919</v>
      </c>
      <c r="B157" t="s">
        <v>226</v>
      </c>
      <c r="C157" t="s">
        <v>71</v>
      </c>
      <c r="D157" s="2">
        <v>4866796</v>
      </c>
      <c r="E157" s="2">
        <v>0</v>
      </c>
      <c r="F157" s="2">
        <f t="shared" si="8"/>
        <v>4866796</v>
      </c>
      <c r="G157" s="3">
        <v>21338273.550000001</v>
      </c>
      <c r="H157" s="1">
        <v>2347.29</v>
      </c>
      <c r="I157" s="10">
        <f t="shared" si="9"/>
        <v>2073.368011621913</v>
      </c>
      <c r="J157" s="3">
        <f t="shared" si="10"/>
        <v>9090.5996063545626</v>
      </c>
      <c r="K157" s="10">
        <f t="shared" si="11"/>
        <v>11163.967617976476</v>
      </c>
    </row>
    <row r="158" spans="1:11" x14ac:dyDescent="0.25">
      <c r="A158">
        <v>48835</v>
      </c>
      <c r="B158" t="s">
        <v>227</v>
      </c>
      <c r="C158" t="s">
        <v>228</v>
      </c>
      <c r="D158" s="2">
        <v>8881417</v>
      </c>
      <c r="E158" s="2">
        <v>0</v>
      </c>
      <c r="F158" s="2">
        <f t="shared" si="8"/>
        <v>8881417</v>
      </c>
      <c r="G158" s="3">
        <v>9472893.5299999993</v>
      </c>
      <c r="H158" s="1">
        <v>2007.66</v>
      </c>
      <c r="I158" s="10">
        <f t="shared" si="9"/>
        <v>4423.7654782184236</v>
      </c>
      <c r="J158" s="3">
        <f t="shared" si="10"/>
        <v>4718.3753872667676</v>
      </c>
      <c r="K158" s="10">
        <f t="shared" si="11"/>
        <v>9142.1408654851912</v>
      </c>
    </row>
    <row r="159" spans="1:11" x14ac:dyDescent="0.25">
      <c r="A159">
        <v>43927</v>
      </c>
      <c r="B159" t="s">
        <v>229</v>
      </c>
      <c r="C159" t="s">
        <v>71</v>
      </c>
      <c r="D159" s="2">
        <v>2976220</v>
      </c>
      <c r="E159" s="2">
        <v>0</v>
      </c>
      <c r="F159" s="2">
        <f t="shared" si="8"/>
        <v>2976220</v>
      </c>
      <c r="G159" s="3">
        <v>8145540.5999999996</v>
      </c>
      <c r="H159" s="1">
        <v>1190.8</v>
      </c>
      <c r="I159" s="10">
        <f t="shared" si="9"/>
        <v>2499.3449781659388</v>
      </c>
      <c r="J159" s="3">
        <f t="shared" si="10"/>
        <v>6840.393516963386</v>
      </c>
      <c r="K159" s="10">
        <f t="shared" si="11"/>
        <v>9339.7384951293243</v>
      </c>
    </row>
    <row r="160" spans="1:11" x14ac:dyDescent="0.25">
      <c r="A160">
        <v>46037</v>
      </c>
      <c r="B160" t="s">
        <v>230</v>
      </c>
      <c r="C160" t="s">
        <v>231</v>
      </c>
      <c r="D160" s="2">
        <v>5026152</v>
      </c>
      <c r="E160" s="2">
        <v>0</v>
      </c>
      <c r="F160" s="2">
        <f t="shared" si="8"/>
        <v>5026152</v>
      </c>
      <c r="G160" s="3">
        <v>7493692.5700000003</v>
      </c>
      <c r="H160" s="1">
        <v>1269.74</v>
      </c>
      <c r="I160" s="10">
        <f t="shared" si="9"/>
        <v>3958.4103832280625</v>
      </c>
      <c r="J160" s="3">
        <f t="shared" si="10"/>
        <v>5901.753563721707</v>
      </c>
      <c r="K160" s="10">
        <f t="shared" si="11"/>
        <v>9860.1639469497695</v>
      </c>
    </row>
    <row r="161" spans="1:11" x14ac:dyDescent="0.25">
      <c r="A161">
        <v>48512</v>
      </c>
      <c r="B161" t="s">
        <v>230</v>
      </c>
      <c r="C161" t="s">
        <v>232</v>
      </c>
      <c r="D161" s="2">
        <v>1916827</v>
      </c>
      <c r="E161" s="2">
        <v>0</v>
      </c>
      <c r="F161" s="2">
        <f t="shared" si="8"/>
        <v>1916827</v>
      </c>
      <c r="G161" s="3">
        <v>6623163.5999999996</v>
      </c>
      <c r="H161" s="1">
        <v>783.43</v>
      </c>
      <c r="I161" s="10">
        <f t="shared" si="9"/>
        <v>2446.7112569087221</v>
      </c>
      <c r="J161" s="3">
        <f t="shared" si="10"/>
        <v>8454.0592012049583</v>
      </c>
      <c r="K161" s="10">
        <f t="shared" si="11"/>
        <v>10900.77045811368</v>
      </c>
    </row>
    <row r="162" spans="1:11" x14ac:dyDescent="0.25">
      <c r="A162">
        <v>49122</v>
      </c>
      <c r="B162" t="s">
        <v>230</v>
      </c>
      <c r="C162" t="s">
        <v>233</v>
      </c>
      <c r="D162" s="2">
        <v>1792912</v>
      </c>
      <c r="E162" s="2">
        <v>0</v>
      </c>
      <c r="F162" s="2">
        <f t="shared" si="8"/>
        <v>1792912</v>
      </c>
      <c r="G162" s="3">
        <v>9827879.5099999998</v>
      </c>
      <c r="H162" s="1">
        <v>814.83</v>
      </c>
      <c r="I162" s="10">
        <f t="shared" si="9"/>
        <v>2200.3509934587582</v>
      </c>
      <c r="J162" s="3">
        <f t="shared" si="10"/>
        <v>12061.263711449013</v>
      </c>
      <c r="K162" s="10">
        <f t="shared" si="11"/>
        <v>14261.614704907772</v>
      </c>
    </row>
    <row r="163" spans="1:11" x14ac:dyDescent="0.25">
      <c r="A163">
        <v>50674</v>
      </c>
      <c r="B163" t="s">
        <v>234</v>
      </c>
      <c r="C163" t="s">
        <v>109</v>
      </c>
      <c r="D163" s="2">
        <v>7722217</v>
      </c>
      <c r="E163" s="2">
        <v>2129044</v>
      </c>
      <c r="F163" s="2">
        <f t="shared" si="8"/>
        <v>9851261</v>
      </c>
      <c r="G163" s="3">
        <v>6048825.1200000001</v>
      </c>
      <c r="H163" s="1">
        <v>1365.32</v>
      </c>
      <c r="I163" s="10">
        <f t="shared" si="9"/>
        <v>7215.3495151319839</v>
      </c>
      <c r="J163" s="3">
        <f t="shared" si="10"/>
        <v>4430.3351009287207</v>
      </c>
      <c r="K163" s="10">
        <f t="shared" si="11"/>
        <v>11645.684616060706</v>
      </c>
    </row>
    <row r="164" spans="1:11" x14ac:dyDescent="0.25">
      <c r="A164">
        <v>43935</v>
      </c>
      <c r="B164" t="s">
        <v>235</v>
      </c>
      <c r="C164" t="s">
        <v>184</v>
      </c>
      <c r="D164" s="2">
        <v>7422586</v>
      </c>
      <c r="E164" s="2">
        <v>4751214</v>
      </c>
      <c r="F164" s="2">
        <f t="shared" si="8"/>
        <v>12173800</v>
      </c>
      <c r="G164" s="3">
        <v>10477748.57</v>
      </c>
      <c r="H164" s="1">
        <v>2076.8000000000002</v>
      </c>
      <c r="I164" s="10">
        <f t="shared" si="9"/>
        <v>5861.8066255778112</v>
      </c>
      <c r="J164" s="3">
        <f t="shared" si="10"/>
        <v>5045.1408753852074</v>
      </c>
      <c r="K164" s="10">
        <f t="shared" si="11"/>
        <v>10906.947500963019</v>
      </c>
    </row>
    <row r="165" spans="1:11" x14ac:dyDescent="0.25">
      <c r="A165">
        <v>50617</v>
      </c>
      <c r="B165" t="s">
        <v>236</v>
      </c>
      <c r="C165" t="s">
        <v>124</v>
      </c>
      <c r="D165" s="2">
        <v>2266187</v>
      </c>
      <c r="E165" s="2">
        <v>979952</v>
      </c>
      <c r="F165" s="2">
        <f t="shared" si="8"/>
        <v>3246139</v>
      </c>
      <c r="G165" s="3">
        <v>3782521.21</v>
      </c>
      <c r="H165" s="1">
        <v>561.9</v>
      </c>
      <c r="I165" s="10">
        <f t="shared" si="9"/>
        <v>5777.0759921694253</v>
      </c>
      <c r="J165" s="3">
        <f t="shared" si="10"/>
        <v>6731.6625912084</v>
      </c>
      <c r="K165" s="10">
        <f t="shared" si="11"/>
        <v>12508.738583377824</v>
      </c>
    </row>
    <row r="166" spans="1:11" x14ac:dyDescent="0.25">
      <c r="A166">
        <v>46094</v>
      </c>
      <c r="B166" t="s">
        <v>237</v>
      </c>
      <c r="C166" t="s">
        <v>238</v>
      </c>
      <c r="D166" s="2">
        <v>15134058</v>
      </c>
      <c r="E166" s="2">
        <v>0</v>
      </c>
      <c r="F166" s="2">
        <f t="shared" si="8"/>
        <v>15134058</v>
      </c>
      <c r="G166" s="3">
        <v>17021427.030000001</v>
      </c>
      <c r="H166" s="1">
        <v>3443.46</v>
      </c>
      <c r="I166" s="10">
        <f t="shared" si="9"/>
        <v>4395.0148978062762</v>
      </c>
      <c r="J166" s="3">
        <f t="shared" si="10"/>
        <v>4943.1173964558902</v>
      </c>
      <c r="K166" s="10">
        <f t="shared" si="11"/>
        <v>9338.1322942621664</v>
      </c>
    </row>
    <row r="167" spans="1:11" x14ac:dyDescent="0.25">
      <c r="A167">
        <v>46789</v>
      </c>
      <c r="B167" t="s">
        <v>239</v>
      </c>
      <c r="C167" t="s">
        <v>240</v>
      </c>
      <c r="D167" s="2">
        <v>9498115</v>
      </c>
      <c r="E167" s="2">
        <v>0</v>
      </c>
      <c r="F167" s="2">
        <f t="shared" si="8"/>
        <v>9498115</v>
      </c>
      <c r="G167" s="3">
        <v>5021096.72</v>
      </c>
      <c r="H167" s="1">
        <v>1326.71</v>
      </c>
      <c r="I167" s="10">
        <f t="shared" si="9"/>
        <v>7159.1493242683027</v>
      </c>
      <c r="J167" s="3">
        <f t="shared" si="10"/>
        <v>3784.6226530289209</v>
      </c>
      <c r="K167" s="10">
        <f t="shared" si="11"/>
        <v>10943.771977297223</v>
      </c>
    </row>
    <row r="168" spans="1:11" x14ac:dyDescent="0.25">
      <c r="A168">
        <v>47795</v>
      </c>
      <c r="B168" t="s">
        <v>239</v>
      </c>
      <c r="C168" t="s">
        <v>128</v>
      </c>
      <c r="D168" s="2">
        <v>16370976</v>
      </c>
      <c r="E168" s="2">
        <v>0</v>
      </c>
      <c r="F168" s="2">
        <f t="shared" si="8"/>
        <v>16370976</v>
      </c>
      <c r="G168" s="3">
        <v>7695191.1399999997</v>
      </c>
      <c r="H168" s="1">
        <v>1722.94</v>
      </c>
      <c r="I168" s="10">
        <f t="shared" si="9"/>
        <v>9501.7679083427156</v>
      </c>
      <c r="J168" s="3">
        <f t="shared" si="10"/>
        <v>4466.3140562062517</v>
      </c>
      <c r="K168" s="10">
        <f t="shared" si="11"/>
        <v>13968.081964548968</v>
      </c>
    </row>
    <row r="169" spans="1:11" x14ac:dyDescent="0.25">
      <c r="A169">
        <v>50625</v>
      </c>
      <c r="B169" t="s">
        <v>241</v>
      </c>
      <c r="C169" t="s">
        <v>124</v>
      </c>
      <c r="D169" s="2">
        <v>2063997</v>
      </c>
      <c r="E169" s="2">
        <v>529337</v>
      </c>
      <c r="F169" s="2">
        <f t="shared" si="8"/>
        <v>2593334</v>
      </c>
      <c r="G169" s="3">
        <v>3895128.33</v>
      </c>
      <c r="H169" s="1">
        <v>488.11</v>
      </c>
      <c r="I169" s="10">
        <f t="shared" si="9"/>
        <v>5313.011411362193</v>
      </c>
      <c r="J169" s="3">
        <f t="shared" si="10"/>
        <v>7980.0215730060845</v>
      </c>
      <c r="K169" s="10">
        <f t="shared" si="11"/>
        <v>13293.032984368278</v>
      </c>
    </row>
    <row r="170" spans="1:11" x14ac:dyDescent="0.25">
      <c r="A170">
        <v>48413</v>
      </c>
      <c r="B170" t="s">
        <v>242</v>
      </c>
      <c r="C170" t="s">
        <v>243</v>
      </c>
      <c r="D170" s="2">
        <v>5219179</v>
      </c>
      <c r="E170" s="2">
        <v>1042982</v>
      </c>
      <c r="F170" s="2">
        <f t="shared" si="8"/>
        <v>6262161</v>
      </c>
      <c r="G170" s="3">
        <v>6059607.3499999996</v>
      </c>
      <c r="H170" s="1">
        <v>1030.1199999999999</v>
      </c>
      <c r="I170" s="10">
        <f t="shared" si="9"/>
        <v>6079.059721197531</v>
      </c>
      <c r="J170" s="3">
        <f t="shared" si="10"/>
        <v>5882.4286005513923</v>
      </c>
      <c r="K170" s="10">
        <f t="shared" si="11"/>
        <v>11961.488321748922</v>
      </c>
    </row>
    <row r="171" spans="1:11" x14ac:dyDescent="0.25">
      <c r="A171">
        <v>45773</v>
      </c>
      <c r="B171" t="s">
        <v>244</v>
      </c>
      <c r="C171" t="s">
        <v>27</v>
      </c>
      <c r="D171" s="2">
        <v>11837037</v>
      </c>
      <c r="E171" s="2">
        <v>0</v>
      </c>
      <c r="F171" s="2">
        <f t="shared" si="8"/>
        <v>11837037</v>
      </c>
      <c r="G171" s="3">
        <v>10352479.51</v>
      </c>
      <c r="H171" s="1">
        <v>2555.7199999999998</v>
      </c>
      <c r="I171" s="10">
        <f t="shared" si="9"/>
        <v>4631.5860109871192</v>
      </c>
      <c r="J171" s="3">
        <f t="shared" si="10"/>
        <v>4050.7095886873367</v>
      </c>
      <c r="K171" s="10">
        <f t="shared" si="11"/>
        <v>8682.2955996744568</v>
      </c>
    </row>
    <row r="172" spans="1:11" x14ac:dyDescent="0.25">
      <c r="A172">
        <v>50682</v>
      </c>
      <c r="B172" t="s">
        <v>245</v>
      </c>
      <c r="C172" t="s">
        <v>109</v>
      </c>
      <c r="D172" s="2">
        <v>5001390</v>
      </c>
      <c r="E172" s="2">
        <v>1898953</v>
      </c>
      <c r="F172" s="2">
        <f t="shared" si="8"/>
        <v>6900343</v>
      </c>
      <c r="G172" s="3">
        <v>6948110.3600000003</v>
      </c>
      <c r="H172" s="1">
        <v>1127.7</v>
      </c>
      <c r="I172" s="10">
        <f t="shared" si="9"/>
        <v>6118.9527356566459</v>
      </c>
      <c r="J172" s="3">
        <f t="shared" si="10"/>
        <v>6161.3109514941916</v>
      </c>
      <c r="K172" s="10">
        <f t="shared" si="11"/>
        <v>12280.263687150837</v>
      </c>
    </row>
    <row r="173" spans="1:11" x14ac:dyDescent="0.25">
      <c r="A173">
        <v>43943</v>
      </c>
      <c r="B173" t="s">
        <v>246</v>
      </c>
      <c r="C173" t="s">
        <v>33</v>
      </c>
      <c r="D173" s="2">
        <v>37185809</v>
      </c>
      <c r="E173" s="2">
        <v>0</v>
      </c>
      <c r="F173" s="2">
        <f t="shared" si="8"/>
        <v>37185809</v>
      </c>
      <c r="G173" s="3">
        <v>38470380.090000004</v>
      </c>
      <c r="H173" s="1">
        <v>6889.55</v>
      </c>
      <c r="I173" s="10">
        <f t="shared" si="9"/>
        <v>5397.4220377237989</v>
      </c>
      <c r="J173" s="3">
        <f t="shared" si="10"/>
        <v>5583.8741412719264</v>
      </c>
      <c r="K173" s="10">
        <f t="shared" si="11"/>
        <v>10981.296178995726</v>
      </c>
    </row>
    <row r="174" spans="1:11" x14ac:dyDescent="0.25">
      <c r="A174">
        <v>43950</v>
      </c>
      <c r="B174" t="s">
        <v>247</v>
      </c>
      <c r="C174" t="s">
        <v>68</v>
      </c>
      <c r="D174" s="2">
        <v>37470685</v>
      </c>
      <c r="E174" s="2">
        <v>0</v>
      </c>
      <c r="F174" s="2">
        <f t="shared" si="8"/>
        <v>37470685</v>
      </c>
      <c r="G174" s="3">
        <v>44229542.359999999</v>
      </c>
      <c r="H174" s="1">
        <v>7499.65</v>
      </c>
      <c r="I174" s="10">
        <f t="shared" si="9"/>
        <v>4996.324495143107</v>
      </c>
      <c r="J174" s="3">
        <f t="shared" si="10"/>
        <v>5897.5475335515657</v>
      </c>
      <c r="K174" s="10">
        <f t="shared" si="11"/>
        <v>10893.872028694674</v>
      </c>
    </row>
    <row r="175" spans="1:11" x14ac:dyDescent="0.25">
      <c r="A175">
        <v>47050</v>
      </c>
      <c r="B175" t="s">
        <v>248</v>
      </c>
      <c r="C175" t="s">
        <v>46</v>
      </c>
      <c r="D175" s="2">
        <v>6322653</v>
      </c>
      <c r="E175" s="2">
        <v>3856545</v>
      </c>
      <c r="F175" s="2">
        <f t="shared" si="8"/>
        <v>10179198</v>
      </c>
      <c r="G175" s="3">
        <v>5083890.1500000004</v>
      </c>
      <c r="H175" s="1">
        <v>1143.4000000000001</v>
      </c>
      <c r="I175" s="10">
        <f t="shared" si="9"/>
        <v>8902.5695294734996</v>
      </c>
      <c r="J175" s="3">
        <f t="shared" si="10"/>
        <v>4446.2918926010143</v>
      </c>
      <c r="K175" s="10">
        <f t="shared" si="11"/>
        <v>13348.861422074515</v>
      </c>
    </row>
    <row r="176" spans="1:11" x14ac:dyDescent="0.25">
      <c r="A176">
        <v>50328</v>
      </c>
      <c r="B176" t="s">
        <v>249</v>
      </c>
      <c r="C176" t="s">
        <v>250</v>
      </c>
      <c r="D176" s="2">
        <v>7867211</v>
      </c>
      <c r="E176" s="2">
        <v>1740969</v>
      </c>
      <c r="F176" s="2">
        <f t="shared" si="8"/>
        <v>9608180</v>
      </c>
      <c r="G176" s="3">
        <v>2644648.5299999998</v>
      </c>
      <c r="H176" s="1">
        <v>1035.02</v>
      </c>
      <c r="I176" s="10">
        <f t="shared" si="9"/>
        <v>9283.086317172616</v>
      </c>
      <c r="J176" s="3">
        <f t="shared" si="10"/>
        <v>2555.1665958145736</v>
      </c>
      <c r="K176" s="10">
        <f t="shared" si="11"/>
        <v>11838.252912987189</v>
      </c>
    </row>
    <row r="177" spans="1:11" x14ac:dyDescent="0.25">
      <c r="A177">
        <v>43968</v>
      </c>
      <c r="B177" t="s">
        <v>251</v>
      </c>
      <c r="C177" t="s">
        <v>73</v>
      </c>
      <c r="D177" s="2">
        <v>20696987</v>
      </c>
      <c r="E177" s="2">
        <v>4355402</v>
      </c>
      <c r="F177" s="2">
        <f t="shared" si="8"/>
        <v>25052389</v>
      </c>
      <c r="G177" s="3">
        <v>21445923.829999998</v>
      </c>
      <c r="H177" s="1">
        <v>4406.32</v>
      </c>
      <c r="I177" s="10">
        <f t="shared" si="9"/>
        <v>5685.5582436137192</v>
      </c>
      <c r="J177" s="3">
        <f t="shared" si="10"/>
        <v>4867.0826971259467</v>
      </c>
      <c r="K177" s="10">
        <f t="shared" si="11"/>
        <v>10552.640940739666</v>
      </c>
    </row>
    <row r="178" spans="1:11" x14ac:dyDescent="0.25">
      <c r="A178">
        <v>46102</v>
      </c>
      <c r="B178" t="s">
        <v>252</v>
      </c>
      <c r="C178" t="s">
        <v>238</v>
      </c>
      <c r="D178" s="2">
        <v>56121278</v>
      </c>
      <c r="E178" s="2">
        <v>0</v>
      </c>
      <c r="F178" s="2">
        <f t="shared" si="8"/>
        <v>56121278</v>
      </c>
      <c r="G178" s="3">
        <v>33137810.18</v>
      </c>
      <c r="H178" s="1">
        <v>9304.59</v>
      </c>
      <c r="I178" s="10">
        <f t="shared" si="9"/>
        <v>6031.5691502795935</v>
      </c>
      <c r="J178" s="3">
        <f t="shared" si="10"/>
        <v>3561.4476489560529</v>
      </c>
      <c r="K178" s="10">
        <f t="shared" si="11"/>
        <v>9593.0167992356473</v>
      </c>
    </row>
    <row r="179" spans="1:11" x14ac:dyDescent="0.25">
      <c r="A179">
        <v>47621</v>
      </c>
      <c r="B179" t="s">
        <v>253</v>
      </c>
      <c r="C179" t="s">
        <v>114</v>
      </c>
      <c r="D179" s="2">
        <v>2078874</v>
      </c>
      <c r="E179" s="2">
        <v>0</v>
      </c>
      <c r="F179" s="2">
        <f t="shared" si="8"/>
        <v>2078874</v>
      </c>
      <c r="G179" s="3">
        <v>7916464.9299999997</v>
      </c>
      <c r="H179" s="1">
        <v>887.12</v>
      </c>
      <c r="I179" s="10">
        <f t="shared" si="9"/>
        <v>2343.3966092524124</v>
      </c>
      <c r="J179" s="3">
        <f t="shared" si="10"/>
        <v>8923.7813711786457</v>
      </c>
      <c r="K179" s="10">
        <f t="shared" si="11"/>
        <v>11267.177980431057</v>
      </c>
    </row>
    <row r="180" spans="1:11" x14ac:dyDescent="0.25">
      <c r="A180">
        <v>46870</v>
      </c>
      <c r="B180" t="s">
        <v>254</v>
      </c>
      <c r="C180" t="s">
        <v>31</v>
      </c>
      <c r="D180" s="2">
        <v>6362804</v>
      </c>
      <c r="E180" s="2">
        <v>4375751</v>
      </c>
      <c r="F180" s="2">
        <f t="shared" si="8"/>
        <v>10738555</v>
      </c>
      <c r="G180" s="3">
        <v>9531604.0800000001</v>
      </c>
      <c r="H180" s="1">
        <v>1810.69</v>
      </c>
      <c r="I180" s="10">
        <f t="shared" si="9"/>
        <v>5930.642462265766</v>
      </c>
      <c r="J180" s="3">
        <f t="shared" si="10"/>
        <v>5264.0728562039885</v>
      </c>
      <c r="K180" s="10">
        <f t="shared" si="11"/>
        <v>11194.715318469754</v>
      </c>
    </row>
    <row r="181" spans="1:11" x14ac:dyDescent="0.25">
      <c r="A181">
        <v>47936</v>
      </c>
      <c r="B181" t="s">
        <v>255</v>
      </c>
      <c r="C181" t="s">
        <v>159</v>
      </c>
      <c r="D181" s="2">
        <v>4832457</v>
      </c>
      <c r="E181" s="2">
        <v>0</v>
      </c>
      <c r="F181" s="2">
        <f t="shared" si="8"/>
        <v>4832457</v>
      </c>
      <c r="G181" s="3">
        <v>8319913.6900000004</v>
      </c>
      <c r="H181" s="1">
        <v>1525.81</v>
      </c>
      <c r="I181" s="10">
        <f t="shared" si="9"/>
        <v>3167.1420425872161</v>
      </c>
      <c r="J181" s="3">
        <f t="shared" si="10"/>
        <v>5452.7848749188961</v>
      </c>
      <c r="K181" s="10">
        <f t="shared" si="11"/>
        <v>8619.9269175061127</v>
      </c>
    </row>
    <row r="182" spans="1:11" x14ac:dyDescent="0.25">
      <c r="A182">
        <v>49775</v>
      </c>
      <c r="B182" t="s">
        <v>256</v>
      </c>
      <c r="C182" t="s">
        <v>35</v>
      </c>
      <c r="D182" s="2">
        <v>1727424</v>
      </c>
      <c r="E182" s="2">
        <v>372132</v>
      </c>
      <c r="F182" s="2">
        <f t="shared" si="8"/>
        <v>2099556</v>
      </c>
      <c r="G182" s="3">
        <v>2540057.2000000002</v>
      </c>
      <c r="H182" s="1">
        <v>331.35</v>
      </c>
      <c r="I182" s="10">
        <f t="shared" si="9"/>
        <v>6336.3693979176096</v>
      </c>
      <c r="J182" s="3">
        <f t="shared" si="10"/>
        <v>7665.7830089029731</v>
      </c>
      <c r="K182" s="10">
        <f t="shared" si="11"/>
        <v>14002.152406820584</v>
      </c>
    </row>
    <row r="183" spans="1:11" x14ac:dyDescent="0.25">
      <c r="A183">
        <v>49841</v>
      </c>
      <c r="B183" t="s">
        <v>257</v>
      </c>
      <c r="C183" t="s">
        <v>29</v>
      </c>
      <c r="D183" s="2">
        <v>8525135</v>
      </c>
      <c r="E183" s="2">
        <v>0</v>
      </c>
      <c r="F183" s="2">
        <f t="shared" si="8"/>
        <v>8525135</v>
      </c>
      <c r="G183" s="3">
        <v>8569175.9000000004</v>
      </c>
      <c r="H183" s="1">
        <v>1528.73</v>
      </c>
      <c r="I183" s="10">
        <f t="shared" si="9"/>
        <v>5576.612613084063</v>
      </c>
      <c r="J183" s="3">
        <f t="shared" si="10"/>
        <v>5605.42142824436</v>
      </c>
      <c r="K183" s="10">
        <f t="shared" si="11"/>
        <v>11182.034041328423</v>
      </c>
    </row>
    <row r="184" spans="1:11" x14ac:dyDescent="0.25">
      <c r="A184">
        <v>45369</v>
      </c>
      <c r="B184" t="s">
        <v>258</v>
      </c>
      <c r="C184" t="s">
        <v>259</v>
      </c>
      <c r="D184" s="2">
        <v>3169427</v>
      </c>
      <c r="E184" s="2">
        <v>0</v>
      </c>
      <c r="F184" s="2">
        <f t="shared" si="8"/>
        <v>3169427</v>
      </c>
      <c r="G184" s="3">
        <v>2392774.69</v>
      </c>
      <c r="H184" s="1">
        <v>384.98</v>
      </c>
      <c r="I184" s="10">
        <f t="shared" si="9"/>
        <v>8232.7055950958493</v>
      </c>
      <c r="J184" s="3">
        <f t="shared" si="10"/>
        <v>6215.3220686788918</v>
      </c>
      <c r="K184" s="10">
        <f t="shared" si="11"/>
        <v>14448.027663774741</v>
      </c>
    </row>
    <row r="185" spans="1:11" x14ac:dyDescent="0.25">
      <c r="A185">
        <v>43976</v>
      </c>
      <c r="B185" t="s">
        <v>260</v>
      </c>
      <c r="C185" t="s">
        <v>68</v>
      </c>
      <c r="D185" s="2">
        <v>19620730</v>
      </c>
      <c r="E185" s="2">
        <v>0</v>
      </c>
      <c r="F185" s="2">
        <f t="shared" si="8"/>
        <v>19620730</v>
      </c>
      <c r="G185" s="3">
        <v>2703296.05</v>
      </c>
      <c r="H185" s="1">
        <v>1673.53</v>
      </c>
      <c r="I185" s="10">
        <f t="shared" si="9"/>
        <v>11724.157917694933</v>
      </c>
      <c r="J185" s="3">
        <f t="shared" si="10"/>
        <v>1615.3257186904327</v>
      </c>
      <c r="K185" s="10">
        <f t="shared" si="11"/>
        <v>13339.483636385365</v>
      </c>
    </row>
    <row r="186" spans="1:11" x14ac:dyDescent="0.25">
      <c r="A186">
        <v>47068</v>
      </c>
      <c r="B186" t="s">
        <v>261</v>
      </c>
      <c r="C186" t="s">
        <v>46</v>
      </c>
      <c r="D186" s="2">
        <v>1821553</v>
      </c>
      <c r="E186" s="2">
        <v>518679</v>
      </c>
      <c r="F186" s="2">
        <f t="shared" si="8"/>
        <v>2340232</v>
      </c>
      <c r="G186" s="3">
        <v>3485344.1</v>
      </c>
      <c r="H186" s="1">
        <v>375.76</v>
      </c>
      <c r="I186" s="10">
        <f t="shared" si="9"/>
        <v>6227.996593570364</v>
      </c>
      <c r="J186" s="3">
        <f t="shared" si="10"/>
        <v>9275.4526825633384</v>
      </c>
      <c r="K186" s="10">
        <f t="shared" si="11"/>
        <v>15503.449276133702</v>
      </c>
    </row>
    <row r="187" spans="1:11" x14ac:dyDescent="0.25">
      <c r="A187">
        <v>46045</v>
      </c>
      <c r="B187" t="s">
        <v>262</v>
      </c>
      <c r="C187" t="s">
        <v>231</v>
      </c>
      <c r="D187" s="2">
        <v>2570050</v>
      </c>
      <c r="E187" s="2">
        <v>0</v>
      </c>
      <c r="F187" s="2">
        <f t="shared" si="8"/>
        <v>2570050</v>
      </c>
      <c r="G187" s="3">
        <v>4569579.54</v>
      </c>
      <c r="H187" s="1">
        <v>682.57</v>
      </c>
      <c r="I187" s="10">
        <f t="shared" si="9"/>
        <v>3765.2548456568557</v>
      </c>
      <c r="J187" s="3">
        <f t="shared" si="10"/>
        <v>6694.6680047467653</v>
      </c>
      <c r="K187" s="10">
        <f t="shared" si="11"/>
        <v>10459.922850403622</v>
      </c>
    </row>
    <row r="188" spans="1:11" x14ac:dyDescent="0.25">
      <c r="A188">
        <v>45914</v>
      </c>
      <c r="B188" t="s">
        <v>263</v>
      </c>
      <c r="C188" t="s">
        <v>25</v>
      </c>
      <c r="D188" s="2">
        <v>4089455</v>
      </c>
      <c r="E188" s="2">
        <v>0</v>
      </c>
      <c r="F188" s="2">
        <f t="shared" si="8"/>
        <v>4089455</v>
      </c>
      <c r="G188" s="3">
        <v>8713380.0199999996</v>
      </c>
      <c r="H188" s="1">
        <v>1117.48</v>
      </c>
      <c r="I188" s="10">
        <f t="shared" si="9"/>
        <v>3659.533056520027</v>
      </c>
      <c r="J188" s="3">
        <f t="shared" si="10"/>
        <v>7797.3476214339398</v>
      </c>
      <c r="K188" s="10">
        <f t="shared" si="11"/>
        <v>11456.880677953966</v>
      </c>
    </row>
    <row r="189" spans="1:11" x14ac:dyDescent="0.25">
      <c r="A189">
        <v>46334</v>
      </c>
      <c r="B189" t="s">
        <v>264</v>
      </c>
      <c r="C189" t="s">
        <v>65</v>
      </c>
      <c r="D189" s="2">
        <v>2708544</v>
      </c>
      <c r="E189" s="2">
        <v>0</v>
      </c>
      <c r="F189" s="2">
        <f t="shared" si="8"/>
        <v>2708544</v>
      </c>
      <c r="G189" s="3">
        <v>7785746.2999999998</v>
      </c>
      <c r="H189" s="1">
        <v>793.56</v>
      </c>
      <c r="I189" s="10">
        <f t="shared" si="9"/>
        <v>3413.1559050355363</v>
      </c>
      <c r="J189" s="3">
        <f t="shared" si="10"/>
        <v>9811.1627350168856</v>
      </c>
      <c r="K189" s="10">
        <f t="shared" si="11"/>
        <v>13224.318640052421</v>
      </c>
    </row>
    <row r="190" spans="1:11" x14ac:dyDescent="0.25">
      <c r="A190">
        <v>49197</v>
      </c>
      <c r="B190" t="s">
        <v>265</v>
      </c>
      <c r="C190" t="s">
        <v>54</v>
      </c>
      <c r="D190" s="2">
        <v>12619868</v>
      </c>
      <c r="E190" s="2">
        <v>0</v>
      </c>
      <c r="F190" s="2">
        <f t="shared" si="8"/>
        <v>12619868</v>
      </c>
      <c r="G190" s="3">
        <v>6871794.6600000001</v>
      </c>
      <c r="H190" s="1">
        <v>2048.0500000000002</v>
      </c>
      <c r="I190" s="10">
        <f t="shared" si="9"/>
        <v>6161.8944849979243</v>
      </c>
      <c r="J190" s="3">
        <f t="shared" si="10"/>
        <v>3355.2865701520955</v>
      </c>
      <c r="K190" s="10">
        <f t="shared" si="11"/>
        <v>9517.1810551500203</v>
      </c>
    </row>
    <row r="191" spans="1:11" x14ac:dyDescent="0.25">
      <c r="A191">
        <v>43984</v>
      </c>
      <c r="B191" t="s">
        <v>266</v>
      </c>
      <c r="C191" t="s">
        <v>43</v>
      </c>
      <c r="D191" s="2">
        <v>29412905</v>
      </c>
      <c r="E191" s="2">
        <v>0</v>
      </c>
      <c r="F191" s="2">
        <f t="shared" si="8"/>
        <v>29412905</v>
      </c>
      <c r="G191" s="3">
        <v>22800429.870000001</v>
      </c>
      <c r="H191" s="1">
        <v>5477.46</v>
      </c>
      <c r="I191" s="10">
        <f t="shared" si="9"/>
        <v>5369.8073559642608</v>
      </c>
      <c r="J191" s="3">
        <f t="shared" si="10"/>
        <v>4162.591761509897</v>
      </c>
      <c r="K191" s="10">
        <f t="shared" si="11"/>
        <v>9532.3991174741568</v>
      </c>
    </row>
    <row r="192" spans="1:11" x14ac:dyDescent="0.25">
      <c r="A192">
        <v>47332</v>
      </c>
      <c r="B192" t="s">
        <v>267</v>
      </c>
      <c r="C192" t="s">
        <v>164</v>
      </c>
      <c r="D192" s="2">
        <v>11917346</v>
      </c>
      <c r="E192" s="2">
        <v>0</v>
      </c>
      <c r="F192" s="2">
        <f t="shared" si="8"/>
        <v>11917346</v>
      </c>
      <c r="G192" s="3">
        <v>7317177.9800000004</v>
      </c>
      <c r="H192" s="1">
        <v>1463.55</v>
      </c>
      <c r="I192" s="10">
        <f t="shared" si="9"/>
        <v>8142.7665607597964</v>
      </c>
      <c r="J192" s="3">
        <f t="shared" si="10"/>
        <v>4999.6091558197541</v>
      </c>
      <c r="K192" s="10">
        <f t="shared" si="11"/>
        <v>13142.37571657955</v>
      </c>
    </row>
    <row r="193" spans="1:11" x14ac:dyDescent="0.25">
      <c r="A193">
        <v>48157</v>
      </c>
      <c r="B193" t="s">
        <v>268</v>
      </c>
      <c r="C193" t="s">
        <v>33</v>
      </c>
      <c r="D193" s="2">
        <v>10456120</v>
      </c>
      <c r="E193" s="2">
        <v>0</v>
      </c>
      <c r="F193" s="2">
        <f t="shared" si="8"/>
        <v>10456120</v>
      </c>
      <c r="G193" s="3">
        <v>6829299.0099999998</v>
      </c>
      <c r="H193" s="1">
        <v>1447.67</v>
      </c>
      <c r="I193" s="10">
        <f t="shared" si="9"/>
        <v>7222.7234107220565</v>
      </c>
      <c r="J193" s="3">
        <f t="shared" si="10"/>
        <v>4717.441827212002</v>
      </c>
      <c r="K193" s="10">
        <f t="shared" si="11"/>
        <v>11940.165237934059</v>
      </c>
    </row>
    <row r="194" spans="1:11" x14ac:dyDescent="0.25">
      <c r="A194">
        <v>47340</v>
      </c>
      <c r="B194" t="s">
        <v>269</v>
      </c>
      <c r="C194" t="s">
        <v>164</v>
      </c>
      <c r="D194" s="2">
        <v>50272536</v>
      </c>
      <c r="E194" s="2">
        <v>0</v>
      </c>
      <c r="F194" s="2">
        <f t="shared" si="8"/>
        <v>50272536</v>
      </c>
      <c r="G194" s="3">
        <v>18401800.079999998</v>
      </c>
      <c r="H194" s="1">
        <v>7159.01</v>
      </c>
      <c r="I194" s="10">
        <f t="shared" si="9"/>
        <v>7022.2748676143765</v>
      </c>
      <c r="J194" s="3">
        <f t="shared" si="10"/>
        <v>2570.4392199480094</v>
      </c>
      <c r="K194" s="10">
        <f t="shared" si="11"/>
        <v>9592.7140875623863</v>
      </c>
    </row>
    <row r="195" spans="1:11" x14ac:dyDescent="0.25">
      <c r="A195">
        <v>50484</v>
      </c>
      <c r="B195" t="s">
        <v>270</v>
      </c>
      <c r="C195" t="s">
        <v>81</v>
      </c>
      <c r="D195" s="2">
        <v>10362314</v>
      </c>
      <c r="E195" s="2">
        <v>0</v>
      </c>
      <c r="F195" s="2">
        <f t="shared" si="8"/>
        <v>10362314</v>
      </c>
      <c r="G195" s="3">
        <v>4197540.5</v>
      </c>
      <c r="H195" s="1">
        <v>934.59</v>
      </c>
      <c r="I195" s="10">
        <f t="shared" si="9"/>
        <v>11087.550690677195</v>
      </c>
      <c r="J195" s="3">
        <f t="shared" si="10"/>
        <v>4491.3175831113103</v>
      </c>
      <c r="K195" s="10">
        <f t="shared" si="11"/>
        <v>15578.868273788506</v>
      </c>
    </row>
    <row r="196" spans="1:11" x14ac:dyDescent="0.25">
      <c r="A196">
        <v>49783</v>
      </c>
      <c r="B196" t="s">
        <v>271</v>
      </c>
      <c r="C196" t="s">
        <v>35</v>
      </c>
      <c r="D196" s="2">
        <v>2849698</v>
      </c>
      <c r="E196" s="2">
        <v>1920193</v>
      </c>
      <c r="F196" s="2">
        <f t="shared" si="8"/>
        <v>4769891</v>
      </c>
      <c r="G196" s="3">
        <v>4489882.07</v>
      </c>
      <c r="H196" s="1">
        <v>751.88</v>
      </c>
      <c r="I196" s="10">
        <f t="shared" si="9"/>
        <v>6343.9524924190027</v>
      </c>
      <c r="J196" s="3">
        <f t="shared" si="10"/>
        <v>5971.5407644836951</v>
      </c>
      <c r="K196" s="10">
        <f t="shared" si="11"/>
        <v>12315.493256902697</v>
      </c>
    </row>
    <row r="197" spans="1:11" x14ac:dyDescent="0.25">
      <c r="A197">
        <v>48595</v>
      </c>
      <c r="B197" t="s">
        <v>272</v>
      </c>
      <c r="C197" t="s">
        <v>150</v>
      </c>
      <c r="D197" s="2">
        <v>2549621</v>
      </c>
      <c r="E197" s="2">
        <v>1139668</v>
      </c>
      <c r="F197" s="2">
        <f t="shared" si="8"/>
        <v>3689289</v>
      </c>
      <c r="G197" s="3">
        <v>5731130.4500000002</v>
      </c>
      <c r="H197" s="1">
        <v>889.66</v>
      </c>
      <c r="I197" s="10">
        <f t="shared" si="9"/>
        <v>4146.8527302565026</v>
      </c>
      <c r="J197" s="3">
        <f t="shared" si="10"/>
        <v>6441.9333790436804</v>
      </c>
      <c r="K197" s="10">
        <f t="shared" si="11"/>
        <v>10588.786109300183</v>
      </c>
    </row>
    <row r="198" spans="1:11" x14ac:dyDescent="0.25">
      <c r="A198">
        <v>43992</v>
      </c>
      <c r="B198" t="s">
        <v>273</v>
      </c>
      <c r="C198" t="s">
        <v>274</v>
      </c>
      <c r="D198" s="2">
        <v>7755514</v>
      </c>
      <c r="E198" s="2">
        <v>0</v>
      </c>
      <c r="F198" s="2">
        <f t="shared" si="8"/>
        <v>7755514</v>
      </c>
      <c r="G198" s="3">
        <v>15199253.779999999</v>
      </c>
      <c r="H198" s="1">
        <v>2254.44</v>
      </c>
      <c r="I198" s="10">
        <f t="shared" si="9"/>
        <v>3440.1066340199782</v>
      </c>
      <c r="J198" s="3">
        <f t="shared" si="10"/>
        <v>6741.9198470573619</v>
      </c>
      <c r="K198" s="10">
        <f t="shared" si="11"/>
        <v>10182.026481077341</v>
      </c>
    </row>
    <row r="199" spans="1:11" x14ac:dyDescent="0.25">
      <c r="A199">
        <v>44008</v>
      </c>
      <c r="B199" t="s">
        <v>275</v>
      </c>
      <c r="C199" t="s">
        <v>146</v>
      </c>
      <c r="D199" s="2">
        <v>18349786</v>
      </c>
      <c r="E199" s="2">
        <v>0</v>
      </c>
      <c r="F199" s="2">
        <f t="shared" si="8"/>
        <v>18349786</v>
      </c>
      <c r="G199" s="3">
        <v>12459151.66</v>
      </c>
      <c r="H199" s="1">
        <v>2841.5</v>
      </c>
      <c r="I199" s="10">
        <f t="shared" si="9"/>
        <v>6457.781453457681</v>
      </c>
      <c r="J199" s="3">
        <f t="shared" si="10"/>
        <v>4384.7093647721276</v>
      </c>
      <c r="K199" s="10">
        <f t="shared" si="11"/>
        <v>10842.49081822981</v>
      </c>
    </row>
    <row r="200" spans="1:11" x14ac:dyDescent="0.25">
      <c r="A200">
        <v>48843</v>
      </c>
      <c r="B200" t="s">
        <v>276</v>
      </c>
      <c r="C200" t="s">
        <v>228</v>
      </c>
      <c r="D200" s="2">
        <v>12028390</v>
      </c>
      <c r="E200" s="2">
        <v>0</v>
      </c>
      <c r="F200" s="2">
        <f t="shared" si="8"/>
        <v>12028390</v>
      </c>
      <c r="G200" s="3">
        <v>12394653.449999999</v>
      </c>
      <c r="H200" s="1">
        <v>1996.38</v>
      </c>
      <c r="I200" s="10">
        <f t="shared" si="9"/>
        <v>6025.1004317815241</v>
      </c>
      <c r="J200" s="3">
        <f t="shared" si="10"/>
        <v>6208.5642262495112</v>
      </c>
      <c r="K200" s="10">
        <f t="shared" si="11"/>
        <v>12233.664658031035</v>
      </c>
    </row>
    <row r="201" spans="1:11" x14ac:dyDescent="0.25">
      <c r="A201">
        <v>46649</v>
      </c>
      <c r="B201" t="s">
        <v>277</v>
      </c>
      <c r="C201" t="s">
        <v>37</v>
      </c>
      <c r="D201" s="2">
        <v>2211231</v>
      </c>
      <c r="E201" s="2">
        <v>677895</v>
      </c>
      <c r="F201" s="2">
        <f t="shared" si="8"/>
        <v>2889126</v>
      </c>
      <c r="G201" s="3">
        <v>3338200.35</v>
      </c>
      <c r="H201" s="1">
        <v>505.96</v>
      </c>
      <c r="I201" s="10">
        <f t="shared" si="9"/>
        <v>5710.1865760139144</v>
      </c>
      <c r="J201" s="3">
        <f t="shared" si="10"/>
        <v>6597.7554549766783</v>
      </c>
      <c r="K201" s="10">
        <f t="shared" si="11"/>
        <v>12307.942030990593</v>
      </c>
    </row>
    <row r="202" spans="1:11" x14ac:dyDescent="0.25">
      <c r="A202">
        <v>47852</v>
      </c>
      <c r="B202" t="s">
        <v>278</v>
      </c>
      <c r="C202" t="s">
        <v>152</v>
      </c>
      <c r="D202" s="2">
        <v>4882162</v>
      </c>
      <c r="E202" s="2">
        <v>0</v>
      </c>
      <c r="F202" s="2">
        <f t="shared" si="8"/>
        <v>4882162</v>
      </c>
      <c r="G202" s="3">
        <v>5991079.8899999997</v>
      </c>
      <c r="H202" s="1">
        <v>1085.6400000000001</v>
      </c>
      <c r="I202" s="10">
        <f t="shared" si="9"/>
        <v>4497.0358498213036</v>
      </c>
      <c r="J202" s="3">
        <f t="shared" si="10"/>
        <v>5518.4774787222277</v>
      </c>
      <c r="K202" s="10">
        <f t="shared" si="11"/>
        <v>10015.513328543531</v>
      </c>
    </row>
    <row r="203" spans="1:11" x14ac:dyDescent="0.25">
      <c r="A203">
        <v>44016</v>
      </c>
      <c r="B203" t="s">
        <v>279</v>
      </c>
      <c r="C203" t="s">
        <v>181</v>
      </c>
      <c r="D203" s="2">
        <v>15001003</v>
      </c>
      <c r="E203" s="2">
        <v>7958477</v>
      </c>
      <c r="F203" s="2">
        <f t="shared" ref="F203:F266" si="12">D203+E203</f>
        <v>22959480</v>
      </c>
      <c r="G203" s="3">
        <v>17707507.649999999</v>
      </c>
      <c r="H203" s="1">
        <v>4102.4399999999996</v>
      </c>
      <c r="I203" s="10">
        <f t="shared" ref="I203:I266" si="13">F203/H203</f>
        <v>5596.5425454119995</v>
      </c>
      <c r="J203" s="3">
        <f t="shared" ref="J203:J266" si="14">G203/H203</f>
        <v>4316.3355588381546</v>
      </c>
      <c r="K203" s="10">
        <f t="shared" ref="K203:K266" si="15">I203+J203</f>
        <v>9912.8781042501541</v>
      </c>
    </row>
    <row r="204" spans="1:11" x14ac:dyDescent="0.25">
      <c r="A204">
        <v>50492</v>
      </c>
      <c r="B204" t="s">
        <v>280</v>
      </c>
      <c r="C204" t="s">
        <v>81</v>
      </c>
      <c r="D204" s="2">
        <v>1907930</v>
      </c>
      <c r="E204" s="2">
        <v>0</v>
      </c>
      <c r="F204" s="2">
        <f t="shared" si="12"/>
        <v>1907930</v>
      </c>
      <c r="G204" s="3">
        <v>5643284.8899999997</v>
      </c>
      <c r="H204" s="1">
        <v>613.91</v>
      </c>
      <c r="I204" s="10">
        <f t="shared" si="13"/>
        <v>3107.8333957746249</v>
      </c>
      <c r="J204" s="3">
        <f t="shared" si="14"/>
        <v>9192.3651512436682</v>
      </c>
      <c r="K204" s="10">
        <f t="shared" si="15"/>
        <v>12300.198547018294</v>
      </c>
    </row>
    <row r="205" spans="1:11" x14ac:dyDescent="0.25">
      <c r="A205">
        <v>46961</v>
      </c>
      <c r="B205" t="s">
        <v>281</v>
      </c>
      <c r="C205" t="s">
        <v>93</v>
      </c>
      <c r="D205" s="2">
        <v>74445964</v>
      </c>
      <c r="E205" s="2">
        <v>0</v>
      </c>
      <c r="F205" s="2">
        <f t="shared" si="12"/>
        <v>74445964</v>
      </c>
      <c r="G205" s="3">
        <v>14926693.02</v>
      </c>
      <c r="H205" s="1">
        <v>7744.66</v>
      </c>
      <c r="I205" s="10">
        <f t="shared" si="13"/>
        <v>9612.5541986349308</v>
      </c>
      <c r="J205" s="3">
        <f t="shared" si="14"/>
        <v>1927.3529141369665</v>
      </c>
      <c r="K205" s="10">
        <f t="shared" si="15"/>
        <v>11539.907112771898</v>
      </c>
    </row>
    <row r="206" spans="1:11" x14ac:dyDescent="0.25">
      <c r="A206">
        <v>44024</v>
      </c>
      <c r="B206" t="s">
        <v>282</v>
      </c>
      <c r="C206" t="s">
        <v>126</v>
      </c>
      <c r="D206" s="2">
        <v>5686307</v>
      </c>
      <c r="E206" s="2">
        <v>0</v>
      </c>
      <c r="F206" s="2">
        <f t="shared" si="12"/>
        <v>5686307</v>
      </c>
      <c r="G206" s="3">
        <v>14118559.609999999</v>
      </c>
      <c r="H206" s="1">
        <v>1862.73</v>
      </c>
      <c r="I206" s="10">
        <f t="shared" si="13"/>
        <v>3052.6737637768219</v>
      </c>
      <c r="J206" s="3">
        <f t="shared" si="14"/>
        <v>7579.4986981473421</v>
      </c>
      <c r="K206" s="10">
        <f t="shared" si="15"/>
        <v>10632.172461924165</v>
      </c>
    </row>
    <row r="207" spans="1:11" x14ac:dyDescent="0.25">
      <c r="A207">
        <v>65680</v>
      </c>
      <c r="B207" t="s">
        <v>283</v>
      </c>
      <c r="C207" t="s">
        <v>284</v>
      </c>
      <c r="D207" s="2">
        <v>11051714</v>
      </c>
      <c r="E207" s="2">
        <v>0</v>
      </c>
      <c r="F207" s="2">
        <f t="shared" si="12"/>
        <v>11051714</v>
      </c>
      <c r="G207" s="3">
        <v>12251778.550000001</v>
      </c>
      <c r="H207" s="1">
        <v>2217.6999999999998</v>
      </c>
      <c r="I207" s="10">
        <f t="shared" si="13"/>
        <v>4983.4125445281152</v>
      </c>
      <c r="J207" s="3">
        <f t="shared" si="14"/>
        <v>5524.5427920818875</v>
      </c>
      <c r="K207" s="10">
        <f t="shared" si="15"/>
        <v>10507.955336610003</v>
      </c>
    </row>
    <row r="208" spans="1:11" x14ac:dyDescent="0.25">
      <c r="A208">
        <v>44032</v>
      </c>
      <c r="B208" t="s">
        <v>285</v>
      </c>
      <c r="C208" t="s">
        <v>284</v>
      </c>
      <c r="D208" s="2">
        <v>6134172</v>
      </c>
      <c r="E208" s="2">
        <v>0</v>
      </c>
      <c r="F208" s="2">
        <f t="shared" si="12"/>
        <v>6134172</v>
      </c>
      <c r="G208" s="3">
        <v>11580079.4</v>
      </c>
      <c r="H208" s="1">
        <v>1912.2</v>
      </c>
      <c r="I208" s="10">
        <f t="shared" si="13"/>
        <v>3207.9133981801065</v>
      </c>
      <c r="J208" s="3">
        <f t="shared" si="14"/>
        <v>6055.8934211902524</v>
      </c>
      <c r="K208" s="10">
        <f t="shared" si="15"/>
        <v>9263.8068193703584</v>
      </c>
    </row>
    <row r="209" spans="1:11" x14ac:dyDescent="0.25">
      <c r="A209">
        <v>50278</v>
      </c>
      <c r="B209" t="s">
        <v>286</v>
      </c>
      <c r="C209" t="s">
        <v>171</v>
      </c>
      <c r="D209" s="2">
        <v>7493387</v>
      </c>
      <c r="E209" s="2">
        <v>0</v>
      </c>
      <c r="F209" s="2">
        <f t="shared" si="12"/>
        <v>7493387</v>
      </c>
      <c r="G209" s="3">
        <v>4166327.45</v>
      </c>
      <c r="H209" s="1">
        <v>1154.48</v>
      </c>
      <c r="I209" s="10">
        <f t="shared" si="13"/>
        <v>6490.7031737232346</v>
      </c>
      <c r="J209" s="3">
        <f t="shared" si="14"/>
        <v>3608.8346701545283</v>
      </c>
      <c r="K209" s="10">
        <f t="shared" si="15"/>
        <v>10099.537843877762</v>
      </c>
    </row>
    <row r="210" spans="1:11" x14ac:dyDescent="0.25">
      <c r="A210">
        <v>44040</v>
      </c>
      <c r="B210" t="s">
        <v>287</v>
      </c>
      <c r="C210" t="s">
        <v>68</v>
      </c>
      <c r="D210" s="2">
        <v>20712501</v>
      </c>
      <c r="E210" s="2">
        <v>0</v>
      </c>
      <c r="F210" s="2">
        <f t="shared" si="12"/>
        <v>20712501</v>
      </c>
      <c r="G210" s="3">
        <v>24029970.75</v>
      </c>
      <c r="H210" s="1">
        <v>4189.76</v>
      </c>
      <c r="I210" s="10">
        <f t="shared" si="13"/>
        <v>4943.600826777667</v>
      </c>
      <c r="J210" s="3">
        <f t="shared" si="14"/>
        <v>5735.4050709348503</v>
      </c>
      <c r="K210" s="10">
        <f t="shared" si="15"/>
        <v>10679.005897712517</v>
      </c>
    </row>
    <row r="211" spans="1:11" x14ac:dyDescent="0.25">
      <c r="A211">
        <v>44057</v>
      </c>
      <c r="B211" t="s">
        <v>288</v>
      </c>
      <c r="C211" t="s">
        <v>51</v>
      </c>
      <c r="D211" s="2">
        <v>9190124</v>
      </c>
      <c r="E211" s="2">
        <v>256665</v>
      </c>
      <c r="F211" s="2">
        <f t="shared" si="12"/>
        <v>9446789</v>
      </c>
      <c r="G211" s="3">
        <v>11413729.73</v>
      </c>
      <c r="H211" s="1">
        <v>2184.61</v>
      </c>
      <c r="I211" s="10">
        <f t="shared" si="13"/>
        <v>4324.2450597589495</v>
      </c>
      <c r="J211" s="3">
        <f t="shared" si="14"/>
        <v>5224.6074722719386</v>
      </c>
      <c r="K211" s="10">
        <f t="shared" si="15"/>
        <v>9548.8525320308872</v>
      </c>
    </row>
    <row r="212" spans="1:11" x14ac:dyDescent="0.25">
      <c r="A212">
        <v>48942</v>
      </c>
      <c r="B212" t="s">
        <v>289</v>
      </c>
      <c r="C212" t="s">
        <v>84</v>
      </c>
      <c r="D212" s="2">
        <v>5984919</v>
      </c>
      <c r="E212" s="2">
        <v>0</v>
      </c>
      <c r="F212" s="2">
        <f t="shared" si="12"/>
        <v>5984919</v>
      </c>
      <c r="G212" s="3">
        <v>5710722.0800000001</v>
      </c>
      <c r="H212" s="1">
        <v>1189.3699999999999</v>
      </c>
      <c r="I212" s="10">
        <f t="shared" si="13"/>
        <v>5032.0077015562865</v>
      </c>
      <c r="J212" s="3">
        <f t="shared" si="14"/>
        <v>4801.4680713318821</v>
      </c>
      <c r="K212" s="10">
        <f t="shared" si="15"/>
        <v>9833.4757728881686</v>
      </c>
    </row>
    <row r="213" spans="1:11" x14ac:dyDescent="0.25">
      <c r="A213">
        <v>45377</v>
      </c>
      <c r="B213" t="s">
        <v>290</v>
      </c>
      <c r="C213" t="s">
        <v>231</v>
      </c>
      <c r="D213" s="2">
        <v>2878445</v>
      </c>
      <c r="E213" s="2">
        <v>0</v>
      </c>
      <c r="F213" s="2">
        <f t="shared" si="12"/>
        <v>2878445</v>
      </c>
      <c r="G213" s="3">
        <v>7210506.3300000001</v>
      </c>
      <c r="H213" s="1">
        <v>1030.2</v>
      </c>
      <c r="I213" s="10">
        <f t="shared" si="13"/>
        <v>2794.0642593671132</v>
      </c>
      <c r="J213" s="3">
        <f t="shared" si="14"/>
        <v>6999.1325276645312</v>
      </c>
      <c r="K213" s="10">
        <f t="shared" si="15"/>
        <v>9793.1967870316439</v>
      </c>
    </row>
    <row r="214" spans="1:11" x14ac:dyDescent="0.25">
      <c r="A214">
        <v>45385</v>
      </c>
      <c r="B214" t="s">
        <v>291</v>
      </c>
      <c r="C214" t="s">
        <v>181</v>
      </c>
      <c r="D214" s="2">
        <v>2825881</v>
      </c>
      <c r="E214" s="2">
        <v>859708</v>
      </c>
      <c r="F214" s="2">
        <f t="shared" si="12"/>
        <v>3685589</v>
      </c>
      <c r="G214" s="3">
        <v>5372449.6900000004</v>
      </c>
      <c r="H214" s="1">
        <v>794.18</v>
      </c>
      <c r="I214" s="10">
        <f t="shared" si="13"/>
        <v>4640.7476894406809</v>
      </c>
      <c r="J214" s="3">
        <f t="shared" si="14"/>
        <v>6764.7758568586478</v>
      </c>
      <c r="K214" s="10">
        <f t="shared" si="15"/>
        <v>11405.52354629933</v>
      </c>
    </row>
    <row r="215" spans="1:11" x14ac:dyDescent="0.25">
      <c r="A215">
        <v>44065</v>
      </c>
      <c r="B215" t="s">
        <v>292</v>
      </c>
      <c r="C215" t="s">
        <v>104</v>
      </c>
      <c r="D215" s="2">
        <v>4848238</v>
      </c>
      <c r="E215" s="2">
        <v>0</v>
      </c>
      <c r="F215" s="2">
        <f t="shared" si="12"/>
        <v>4848238</v>
      </c>
      <c r="G215" s="3">
        <v>12267805.73</v>
      </c>
      <c r="H215" s="1">
        <v>1548</v>
      </c>
      <c r="I215" s="10">
        <f t="shared" si="13"/>
        <v>3131.9366925064601</v>
      </c>
      <c r="J215" s="3">
        <f t="shared" si="14"/>
        <v>7924.9391020671837</v>
      </c>
      <c r="K215" s="10">
        <f t="shared" si="15"/>
        <v>11056.875794573643</v>
      </c>
    </row>
    <row r="216" spans="1:11" x14ac:dyDescent="0.25">
      <c r="A216">
        <v>46342</v>
      </c>
      <c r="B216" t="s">
        <v>293</v>
      </c>
      <c r="C216" t="s">
        <v>65</v>
      </c>
      <c r="D216" s="2">
        <v>6602532</v>
      </c>
      <c r="E216" s="2">
        <v>3678244</v>
      </c>
      <c r="F216" s="2">
        <f t="shared" si="12"/>
        <v>10280776</v>
      </c>
      <c r="G216" s="3">
        <v>17379738.489999998</v>
      </c>
      <c r="H216" s="1">
        <v>2587.64</v>
      </c>
      <c r="I216" s="10">
        <f t="shared" si="13"/>
        <v>3973.0317973133824</v>
      </c>
      <c r="J216" s="3">
        <f t="shared" si="14"/>
        <v>6716.4437441065984</v>
      </c>
      <c r="K216" s="10">
        <f t="shared" si="15"/>
        <v>10689.475541419981</v>
      </c>
    </row>
    <row r="217" spans="1:11" x14ac:dyDescent="0.25">
      <c r="A217">
        <v>46193</v>
      </c>
      <c r="B217" t="s">
        <v>294</v>
      </c>
      <c r="C217" t="s">
        <v>295</v>
      </c>
      <c r="D217" s="2">
        <v>6601702</v>
      </c>
      <c r="E217" s="2">
        <v>0</v>
      </c>
      <c r="F217" s="2">
        <f t="shared" si="12"/>
        <v>6601702</v>
      </c>
      <c r="G217" s="3">
        <v>10247635.300000001</v>
      </c>
      <c r="H217" s="1">
        <v>1730.31</v>
      </c>
      <c r="I217" s="10">
        <f t="shared" si="13"/>
        <v>3815.329045084407</v>
      </c>
      <c r="J217" s="3">
        <f t="shared" si="14"/>
        <v>5922.4273685062217</v>
      </c>
      <c r="K217" s="10">
        <f t="shared" si="15"/>
        <v>9737.7564135906287</v>
      </c>
    </row>
    <row r="218" spans="1:11" x14ac:dyDescent="0.25">
      <c r="A218">
        <v>45864</v>
      </c>
      <c r="B218" t="s">
        <v>296</v>
      </c>
      <c r="C218" t="s">
        <v>51</v>
      </c>
      <c r="D218" s="2">
        <v>4523399</v>
      </c>
      <c r="E218" s="2">
        <v>0</v>
      </c>
      <c r="F218" s="2">
        <f t="shared" si="12"/>
        <v>4523399</v>
      </c>
      <c r="G218" s="3">
        <v>6199967.8300000001</v>
      </c>
      <c r="H218" s="1">
        <v>1075</v>
      </c>
      <c r="I218" s="10">
        <f t="shared" si="13"/>
        <v>4207.8130232558142</v>
      </c>
      <c r="J218" s="3">
        <f t="shared" si="14"/>
        <v>5767.4119348837212</v>
      </c>
      <c r="K218" s="10">
        <f t="shared" si="15"/>
        <v>9975.2249581395354</v>
      </c>
    </row>
    <row r="219" spans="1:11" x14ac:dyDescent="0.25">
      <c r="A219">
        <v>44073</v>
      </c>
      <c r="B219" t="s">
        <v>297</v>
      </c>
      <c r="C219" t="s">
        <v>93</v>
      </c>
      <c r="D219" s="2">
        <v>15774511</v>
      </c>
      <c r="E219" s="2">
        <v>0</v>
      </c>
      <c r="F219" s="2">
        <f t="shared" si="12"/>
        <v>15774511</v>
      </c>
      <c r="G219" s="3">
        <v>1484058.27</v>
      </c>
      <c r="H219" s="1">
        <v>1053.28</v>
      </c>
      <c r="I219" s="10">
        <f t="shared" si="13"/>
        <v>14976.55988910831</v>
      </c>
      <c r="J219" s="3">
        <f t="shared" si="14"/>
        <v>1408.9874202491267</v>
      </c>
      <c r="K219" s="10">
        <f t="shared" si="15"/>
        <v>16385.547309357436</v>
      </c>
    </row>
    <row r="220" spans="1:11" x14ac:dyDescent="0.25">
      <c r="A220">
        <v>45393</v>
      </c>
      <c r="B220" t="s">
        <v>298</v>
      </c>
      <c r="C220" t="s">
        <v>299</v>
      </c>
      <c r="D220" s="2">
        <v>22576443</v>
      </c>
      <c r="E220" s="2">
        <v>260678</v>
      </c>
      <c r="F220" s="2">
        <f t="shared" si="12"/>
        <v>22837121</v>
      </c>
      <c r="G220" s="3">
        <v>6471234.4199999999</v>
      </c>
      <c r="H220" s="1">
        <v>2473.83</v>
      </c>
      <c r="I220" s="10">
        <f t="shared" si="13"/>
        <v>9231.4835700108742</v>
      </c>
      <c r="J220" s="3">
        <f t="shared" si="14"/>
        <v>2615.8767659863452</v>
      </c>
      <c r="K220" s="10">
        <f t="shared" si="15"/>
        <v>11847.360335997218</v>
      </c>
    </row>
    <row r="221" spans="1:11" x14ac:dyDescent="0.25">
      <c r="A221">
        <v>49619</v>
      </c>
      <c r="B221" t="s">
        <v>300</v>
      </c>
      <c r="C221" t="s">
        <v>102</v>
      </c>
      <c r="D221" s="2">
        <v>2110511</v>
      </c>
      <c r="E221" s="2">
        <v>0</v>
      </c>
      <c r="F221" s="2">
        <f t="shared" si="12"/>
        <v>2110511</v>
      </c>
      <c r="G221" s="3">
        <v>4852926.2699999996</v>
      </c>
      <c r="H221" s="1">
        <v>634.45000000000005</v>
      </c>
      <c r="I221" s="10">
        <f t="shared" si="13"/>
        <v>3326.5206084009769</v>
      </c>
      <c r="J221" s="3">
        <f t="shared" si="14"/>
        <v>7649.0287177870587</v>
      </c>
      <c r="K221" s="10">
        <f t="shared" si="15"/>
        <v>10975.549326188037</v>
      </c>
    </row>
    <row r="222" spans="1:11" x14ac:dyDescent="0.25">
      <c r="A222">
        <v>50013</v>
      </c>
      <c r="B222" t="s">
        <v>300</v>
      </c>
      <c r="C222" t="s">
        <v>23</v>
      </c>
      <c r="D222" s="2">
        <v>26804547</v>
      </c>
      <c r="E222" s="2">
        <v>0</v>
      </c>
      <c r="F222" s="2">
        <f t="shared" si="12"/>
        <v>26804547</v>
      </c>
      <c r="G222" s="3">
        <v>12494314.25</v>
      </c>
      <c r="H222" s="1">
        <v>4070.47</v>
      </c>
      <c r="I222" s="10">
        <f t="shared" si="13"/>
        <v>6585.1233395652098</v>
      </c>
      <c r="J222" s="3">
        <f t="shared" si="14"/>
        <v>3069.5016177493017</v>
      </c>
      <c r="K222" s="10">
        <f t="shared" si="15"/>
        <v>9654.6249573145105</v>
      </c>
    </row>
    <row r="223" spans="1:11" x14ac:dyDescent="0.25">
      <c r="A223">
        <v>50559</v>
      </c>
      <c r="B223" t="s">
        <v>300</v>
      </c>
      <c r="C223" t="s">
        <v>162</v>
      </c>
      <c r="D223" s="2">
        <v>5049113</v>
      </c>
      <c r="E223" s="2">
        <v>57005</v>
      </c>
      <c r="F223" s="2">
        <f t="shared" si="12"/>
        <v>5106118</v>
      </c>
      <c r="G223" s="3">
        <v>5088509.6900000004</v>
      </c>
      <c r="H223" s="1">
        <v>967.1</v>
      </c>
      <c r="I223" s="10">
        <f t="shared" si="13"/>
        <v>5279.8242167304306</v>
      </c>
      <c r="J223" s="3">
        <f t="shared" si="14"/>
        <v>5261.6168855340711</v>
      </c>
      <c r="K223" s="10">
        <f t="shared" si="15"/>
        <v>10541.441102264502</v>
      </c>
    </row>
    <row r="224" spans="1:11" x14ac:dyDescent="0.25">
      <c r="A224">
        <v>47266</v>
      </c>
      <c r="B224" t="s">
        <v>301</v>
      </c>
      <c r="C224" t="s">
        <v>73</v>
      </c>
      <c r="D224" s="2">
        <v>5460738</v>
      </c>
      <c r="E224" s="2">
        <v>2033936</v>
      </c>
      <c r="F224" s="2">
        <f t="shared" si="12"/>
        <v>7494674</v>
      </c>
      <c r="G224" s="3">
        <v>5415425.5499999998</v>
      </c>
      <c r="H224" s="1">
        <v>1214.98</v>
      </c>
      <c r="I224" s="10">
        <f t="shared" si="13"/>
        <v>6168.5575071194589</v>
      </c>
      <c r="J224" s="3">
        <f t="shared" si="14"/>
        <v>4457.2137401438704</v>
      </c>
      <c r="K224" s="10">
        <f t="shared" si="15"/>
        <v>10625.771247263328</v>
      </c>
    </row>
    <row r="225" spans="1:11" x14ac:dyDescent="0.25">
      <c r="A225">
        <v>45401</v>
      </c>
      <c r="B225" t="s">
        <v>302</v>
      </c>
      <c r="C225" t="s">
        <v>114</v>
      </c>
      <c r="D225" s="2">
        <v>4600838</v>
      </c>
      <c r="E225" s="2">
        <v>2140498</v>
      </c>
      <c r="F225" s="2">
        <f t="shared" si="12"/>
        <v>6741336</v>
      </c>
      <c r="G225" s="3">
        <v>15676752.34</v>
      </c>
      <c r="H225" s="1">
        <v>1911.37</v>
      </c>
      <c r="I225" s="10">
        <f t="shared" si="13"/>
        <v>3526.9654750257669</v>
      </c>
      <c r="J225" s="3">
        <f t="shared" si="14"/>
        <v>8201.8407425040677</v>
      </c>
      <c r="K225" s="10">
        <f t="shared" si="15"/>
        <v>11728.806217529835</v>
      </c>
    </row>
    <row r="226" spans="1:11" x14ac:dyDescent="0.25">
      <c r="A226">
        <v>46235</v>
      </c>
      <c r="B226" t="s">
        <v>303</v>
      </c>
      <c r="C226" t="s">
        <v>168</v>
      </c>
      <c r="D226" s="2">
        <v>9895186</v>
      </c>
      <c r="E226" s="2">
        <v>0</v>
      </c>
      <c r="F226" s="2">
        <f t="shared" si="12"/>
        <v>9895186</v>
      </c>
      <c r="G226" s="3">
        <v>6352948.8600000003</v>
      </c>
      <c r="H226" s="1">
        <v>1695.15</v>
      </c>
      <c r="I226" s="10">
        <f t="shared" si="13"/>
        <v>5837.3512668495414</v>
      </c>
      <c r="J226" s="3">
        <f t="shared" si="14"/>
        <v>3747.7207680736219</v>
      </c>
      <c r="K226" s="10">
        <f t="shared" si="15"/>
        <v>9585.0720349231633</v>
      </c>
    </row>
    <row r="227" spans="1:11" x14ac:dyDescent="0.25">
      <c r="A227">
        <v>44099</v>
      </c>
      <c r="B227" t="s">
        <v>304</v>
      </c>
      <c r="C227" t="s">
        <v>37</v>
      </c>
      <c r="D227" s="2">
        <v>12405671</v>
      </c>
      <c r="E227" s="2">
        <v>2269990</v>
      </c>
      <c r="F227" s="2">
        <f t="shared" si="12"/>
        <v>14675661</v>
      </c>
      <c r="G227" s="3">
        <v>13088457.9</v>
      </c>
      <c r="H227" s="1">
        <v>2904.87</v>
      </c>
      <c r="I227" s="10">
        <f t="shared" si="13"/>
        <v>5052.0887337471213</v>
      </c>
      <c r="J227" s="3">
        <f t="shared" si="14"/>
        <v>4505.6948847969106</v>
      </c>
      <c r="K227" s="10">
        <f t="shared" si="15"/>
        <v>9557.7836185440319</v>
      </c>
    </row>
    <row r="228" spans="1:11" x14ac:dyDescent="0.25">
      <c r="A228">
        <v>46979</v>
      </c>
      <c r="B228" t="s">
        <v>305</v>
      </c>
      <c r="C228" t="s">
        <v>93</v>
      </c>
      <c r="D228" s="2">
        <v>39612024</v>
      </c>
      <c r="E228" s="2">
        <v>0</v>
      </c>
      <c r="F228" s="2">
        <f t="shared" si="12"/>
        <v>39612024</v>
      </c>
      <c r="G228" s="3">
        <v>41634800.18</v>
      </c>
      <c r="H228" s="1">
        <v>7300.96</v>
      </c>
      <c r="I228" s="10">
        <f t="shared" si="13"/>
        <v>5425.5911551357631</v>
      </c>
      <c r="J228" s="3">
        <f t="shared" si="14"/>
        <v>5702.6473477460495</v>
      </c>
      <c r="K228" s="10">
        <f t="shared" si="15"/>
        <v>11128.238502881813</v>
      </c>
    </row>
    <row r="229" spans="1:11" x14ac:dyDescent="0.25">
      <c r="A229">
        <v>44107</v>
      </c>
      <c r="B229" t="s">
        <v>306</v>
      </c>
      <c r="C229" t="s">
        <v>238</v>
      </c>
      <c r="D229" s="2">
        <v>20052512</v>
      </c>
      <c r="E229" s="2">
        <v>0</v>
      </c>
      <c r="F229" s="2">
        <f t="shared" si="12"/>
        <v>20052512</v>
      </c>
      <c r="G229" s="3">
        <v>77034376.280000001</v>
      </c>
      <c r="H229" s="1">
        <v>10126.94</v>
      </c>
      <c r="I229" s="10">
        <f t="shared" si="13"/>
        <v>1980.1156124159913</v>
      </c>
      <c r="J229" s="3">
        <f t="shared" si="14"/>
        <v>7606.8759447572511</v>
      </c>
      <c r="K229" s="10">
        <f t="shared" si="15"/>
        <v>9586.9915571732417</v>
      </c>
    </row>
    <row r="230" spans="1:11" x14ac:dyDescent="0.25">
      <c r="A230">
        <v>46953</v>
      </c>
      <c r="B230" t="s">
        <v>307</v>
      </c>
      <c r="C230" t="s">
        <v>93</v>
      </c>
      <c r="D230" s="2">
        <v>6681924</v>
      </c>
      <c r="E230" s="2">
        <v>0</v>
      </c>
      <c r="F230" s="2">
        <f t="shared" si="12"/>
        <v>6681924</v>
      </c>
      <c r="G230" s="3">
        <v>24095607.68</v>
      </c>
      <c r="H230" s="1">
        <v>3111.74</v>
      </c>
      <c r="I230" s="10">
        <f t="shared" si="13"/>
        <v>2147.3272188550459</v>
      </c>
      <c r="J230" s="3">
        <f t="shared" si="14"/>
        <v>7743.4514708812439</v>
      </c>
      <c r="K230" s="10">
        <f t="shared" si="15"/>
        <v>9890.7786897362894</v>
      </c>
    </row>
    <row r="231" spans="1:11" x14ac:dyDescent="0.25">
      <c r="A231">
        <v>47498</v>
      </c>
      <c r="B231" t="s">
        <v>308</v>
      </c>
      <c r="C231" t="s">
        <v>19</v>
      </c>
      <c r="D231" s="2">
        <v>2219177</v>
      </c>
      <c r="E231" s="2">
        <v>1011372</v>
      </c>
      <c r="F231" s="2">
        <f t="shared" si="12"/>
        <v>3230549</v>
      </c>
      <c r="G231" s="3">
        <v>2818996.58</v>
      </c>
      <c r="H231" s="1">
        <v>426.85</v>
      </c>
      <c r="I231" s="10">
        <f t="shared" si="13"/>
        <v>7568.3471945648353</v>
      </c>
      <c r="J231" s="3">
        <f t="shared" si="14"/>
        <v>6604.1854984186484</v>
      </c>
      <c r="K231" s="10">
        <f t="shared" si="15"/>
        <v>14172.532692983485</v>
      </c>
    </row>
    <row r="232" spans="1:11" x14ac:dyDescent="0.25">
      <c r="A232">
        <v>49791</v>
      </c>
      <c r="B232" t="s">
        <v>309</v>
      </c>
      <c r="C232" t="s">
        <v>35</v>
      </c>
      <c r="D232" s="2">
        <v>2806471</v>
      </c>
      <c r="E232" s="2">
        <v>567077</v>
      </c>
      <c r="F232" s="2">
        <f t="shared" si="12"/>
        <v>3373548</v>
      </c>
      <c r="G232" s="3">
        <v>5324662.51</v>
      </c>
      <c r="H232" s="1">
        <v>811.02</v>
      </c>
      <c r="I232" s="10">
        <f t="shared" si="13"/>
        <v>4159.6360139084118</v>
      </c>
      <c r="J232" s="3">
        <f t="shared" si="14"/>
        <v>6565.3898917412644</v>
      </c>
      <c r="K232" s="10">
        <f t="shared" si="15"/>
        <v>10725.025905649676</v>
      </c>
    </row>
    <row r="233" spans="1:11" x14ac:dyDescent="0.25">
      <c r="A233">
        <v>45245</v>
      </c>
      <c r="B233" t="s">
        <v>310</v>
      </c>
      <c r="C233" t="s">
        <v>193</v>
      </c>
      <c r="D233" s="2">
        <v>19598153</v>
      </c>
      <c r="E233" s="2">
        <v>0</v>
      </c>
      <c r="F233" s="2">
        <f t="shared" si="12"/>
        <v>19598153</v>
      </c>
      <c r="G233" s="3">
        <v>10005575.789999999</v>
      </c>
      <c r="H233" s="1">
        <v>1649.64</v>
      </c>
      <c r="I233" s="10">
        <f t="shared" si="13"/>
        <v>11880.260541693944</v>
      </c>
      <c r="J233" s="3">
        <f t="shared" si="14"/>
        <v>6065.3086673456019</v>
      </c>
      <c r="K233" s="10">
        <f t="shared" si="15"/>
        <v>17945.569209039546</v>
      </c>
    </row>
    <row r="234" spans="1:11" x14ac:dyDescent="0.25">
      <c r="A234">
        <v>44115</v>
      </c>
      <c r="B234" t="s">
        <v>311</v>
      </c>
      <c r="C234" t="s">
        <v>299</v>
      </c>
      <c r="D234" s="2">
        <v>11343489</v>
      </c>
      <c r="E234" s="2">
        <v>0</v>
      </c>
      <c r="F234" s="2">
        <f t="shared" si="12"/>
        <v>11343489</v>
      </c>
      <c r="G234" s="3">
        <v>6344926.3700000001</v>
      </c>
      <c r="H234" s="1">
        <v>1581.05</v>
      </c>
      <c r="I234" s="10">
        <f t="shared" si="13"/>
        <v>7174.6554504917622</v>
      </c>
      <c r="J234" s="3">
        <f t="shared" si="14"/>
        <v>4013.1092438569308</v>
      </c>
      <c r="K234" s="10">
        <f t="shared" si="15"/>
        <v>11187.764694348693</v>
      </c>
    </row>
    <row r="235" spans="1:11" x14ac:dyDescent="0.25">
      <c r="A235">
        <v>45419</v>
      </c>
      <c r="B235" t="s">
        <v>312</v>
      </c>
      <c r="C235" t="s">
        <v>60</v>
      </c>
      <c r="D235" s="2">
        <v>2573124</v>
      </c>
      <c r="E235" s="2">
        <v>892877</v>
      </c>
      <c r="F235" s="2">
        <f t="shared" si="12"/>
        <v>3466001</v>
      </c>
      <c r="G235" s="3">
        <v>6449949.1900000004</v>
      </c>
      <c r="H235" s="1">
        <v>871.55</v>
      </c>
      <c r="I235" s="10">
        <f t="shared" si="13"/>
        <v>3976.8240491079114</v>
      </c>
      <c r="J235" s="3">
        <f t="shared" si="14"/>
        <v>7400.5498135505713</v>
      </c>
      <c r="K235" s="10">
        <f t="shared" si="15"/>
        <v>11377.373862658482</v>
      </c>
    </row>
    <row r="236" spans="1:11" x14ac:dyDescent="0.25">
      <c r="A236">
        <v>48496</v>
      </c>
      <c r="B236" t="s">
        <v>313</v>
      </c>
      <c r="C236" t="s">
        <v>97</v>
      </c>
      <c r="D236" s="2">
        <v>27766795</v>
      </c>
      <c r="E236" s="2">
        <v>0</v>
      </c>
      <c r="F236" s="2">
        <f t="shared" si="12"/>
        <v>27766795</v>
      </c>
      <c r="G236" s="3">
        <v>4866933.1500000004</v>
      </c>
      <c r="H236" s="1">
        <v>3233.56</v>
      </c>
      <c r="I236" s="10">
        <f t="shared" si="13"/>
        <v>8587.066576776062</v>
      </c>
      <c r="J236" s="3">
        <f t="shared" si="14"/>
        <v>1505.1315423248682</v>
      </c>
      <c r="K236" s="10">
        <f t="shared" si="15"/>
        <v>10092.198119100931</v>
      </c>
    </row>
    <row r="237" spans="1:11" x14ac:dyDescent="0.25">
      <c r="A237">
        <v>48801</v>
      </c>
      <c r="B237" t="s">
        <v>313</v>
      </c>
      <c r="C237" t="s">
        <v>142</v>
      </c>
      <c r="D237" s="2">
        <v>5286498</v>
      </c>
      <c r="E237" s="2">
        <v>1233311</v>
      </c>
      <c r="F237" s="2">
        <f t="shared" si="12"/>
        <v>6519809</v>
      </c>
      <c r="G237" s="3">
        <v>9621476.2799999993</v>
      </c>
      <c r="H237" s="1">
        <v>1707.44</v>
      </c>
      <c r="I237" s="10">
        <f t="shared" si="13"/>
        <v>3818.4703415639788</v>
      </c>
      <c r="J237" s="3">
        <f t="shared" si="14"/>
        <v>5635.030384669446</v>
      </c>
      <c r="K237" s="10">
        <f t="shared" si="15"/>
        <v>9453.5007262334257</v>
      </c>
    </row>
    <row r="238" spans="1:11" x14ac:dyDescent="0.25">
      <c r="A238">
        <v>47019</v>
      </c>
      <c r="B238" t="s">
        <v>314</v>
      </c>
      <c r="C238" t="s">
        <v>93</v>
      </c>
      <c r="D238" s="2">
        <v>149624032</v>
      </c>
      <c r="E238" s="2">
        <v>0</v>
      </c>
      <c r="F238" s="2">
        <f t="shared" si="12"/>
        <v>149624032</v>
      </c>
      <c r="G238" s="3">
        <v>50154611</v>
      </c>
      <c r="H238" s="1">
        <v>16163.65</v>
      </c>
      <c r="I238" s="10">
        <f t="shared" si="13"/>
        <v>9256.8220667980313</v>
      </c>
      <c r="J238" s="3">
        <f t="shared" si="14"/>
        <v>3102.9260717721554</v>
      </c>
      <c r="K238" s="10">
        <f t="shared" si="15"/>
        <v>12359.748138570187</v>
      </c>
    </row>
    <row r="239" spans="1:11" x14ac:dyDescent="0.25">
      <c r="A239">
        <v>44123</v>
      </c>
      <c r="B239" t="s">
        <v>315</v>
      </c>
      <c r="C239" t="s">
        <v>114</v>
      </c>
      <c r="D239" s="2">
        <v>7679818</v>
      </c>
      <c r="E239" s="2">
        <v>2898990</v>
      </c>
      <c r="F239" s="2">
        <f t="shared" si="12"/>
        <v>10578808</v>
      </c>
      <c r="G239" s="3">
        <v>14892748.77</v>
      </c>
      <c r="H239" s="1">
        <v>2306.42</v>
      </c>
      <c r="I239" s="10">
        <f t="shared" si="13"/>
        <v>4586.6789223125015</v>
      </c>
      <c r="J239" s="3">
        <f t="shared" si="14"/>
        <v>6457.0844729060618</v>
      </c>
      <c r="K239" s="10">
        <f t="shared" si="15"/>
        <v>11043.763395218564</v>
      </c>
    </row>
    <row r="240" spans="1:11" x14ac:dyDescent="0.25">
      <c r="A240">
        <v>45823</v>
      </c>
      <c r="B240" t="s">
        <v>316</v>
      </c>
      <c r="C240" t="s">
        <v>49</v>
      </c>
      <c r="D240" s="2">
        <v>7389625</v>
      </c>
      <c r="E240" s="2">
        <v>1732364</v>
      </c>
      <c r="F240" s="2">
        <f t="shared" si="12"/>
        <v>9121989</v>
      </c>
      <c r="G240" s="3">
        <v>3676347.14</v>
      </c>
      <c r="H240" s="1">
        <v>824.61</v>
      </c>
      <c r="I240" s="10">
        <f t="shared" si="13"/>
        <v>11062.185760541346</v>
      </c>
      <c r="J240" s="3">
        <f t="shared" si="14"/>
        <v>4458.2859048519904</v>
      </c>
      <c r="K240" s="10">
        <f t="shared" si="15"/>
        <v>15520.471665393336</v>
      </c>
    </row>
    <row r="241" spans="1:11" x14ac:dyDescent="0.25">
      <c r="A241">
        <v>47571</v>
      </c>
      <c r="B241" t="s">
        <v>317</v>
      </c>
      <c r="C241" t="s">
        <v>318</v>
      </c>
      <c r="D241" s="2">
        <v>1996002</v>
      </c>
      <c r="E241" s="2">
        <v>838786</v>
      </c>
      <c r="F241" s="2">
        <f t="shared" si="12"/>
        <v>2834788</v>
      </c>
      <c r="G241" s="3">
        <v>3146357.33</v>
      </c>
      <c r="H241" s="1">
        <v>433.98</v>
      </c>
      <c r="I241" s="10">
        <f t="shared" si="13"/>
        <v>6532.0706023319044</v>
      </c>
      <c r="J241" s="3">
        <f t="shared" si="14"/>
        <v>7250.00536891101</v>
      </c>
      <c r="K241" s="10">
        <f t="shared" si="15"/>
        <v>13782.075971242914</v>
      </c>
    </row>
    <row r="242" spans="1:11" x14ac:dyDescent="0.25">
      <c r="A242">
        <v>49700</v>
      </c>
      <c r="B242" t="s">
        <v>319</v>
      </c>
      <c r="C242" t="s">
        <v>274</v>
      </c>
      <c r="D242" s="2">
        <v>4649290</v>
      </c>
      <c r="E242" s="2">
        <v>458082</v>
      </c>
      <c r="F242" s="2">
        <f t="shared" si="12"/>
        <v>5107372</v>
      </c>
      <c r="G242" s="3">
        <v>3228875.03</v>
      </c>
      <c r="H242" s="1">
        <v>688.65</v>
      </c>
      <c r="I242" s="10">
        <f t="shared" si="13"/>
        <v>7416.4989472155667</v>
      </c>
      <c r="J242" s="3">
        <f t="shared" si="14"/>
        <v>4688.7025775067159</v>
      </c>
      <c r="K242" s="10">
        <f t="shared" si="15"/>
        <v>12105.201524722283</v>
      </c>
    </row>
    <row r="243" spans="1:11" x14ac:dyDescent="0.25">
      <c r="A243">
        <v>50161</v>
      </c>
      <c r="B243" t="s">
        <v>320</v>
      </c>
      <c r="C243" t="s">
        <v>104</v>
      </c>
      <c r="D243" s="2">
        <v>23764380</v>
      </c>
      <c r="E243" s="2">
        <v>0</v>
      </c>
      <c r="F243" s="2">
        <f t="shared" si="12"/>
        <v>23764380</v>
      </c>
      <c r="G243" s="3">
        <v>6977408.1699999999</v>
      </c>
      <c r="H243" s="1">
        <v>2639.95</v>
      </c>
      <c r="I243" s="10">
        <f t="shared" si="13"/>
        <v>9001.8295801056847</v>
      </c>
      <c r="J243" s="3">
        <f t="shared" si="14"/>
        <v>2643.0076971154758</v>
      </c>
      <c r="K243" s="10">
        <f t="shared" si="15"/>
        <v>11644.837277221161</v>
      </c>
    </row>
    <row r="244" spans="1:11" x14ac:dyDescent="0.25">
      <c r="A244">
        <v>45427</v>
      </c>
      <c r="B244" t="s">
        <v>321</v>
      </c>
      <c r="C244" t="s">
        <v>104</v>
      </c>
      <c r="D244" s="2">
        <v>8554025</v>
      </c>
      <c r="E244" s="2">
        <v>0</v>
      </c>
      <c r="F244" s="2">
        <f t="shared" si="12"/>
        <v>8554025</v>
      </c>
      <c r="G244" s="3">
        <v>8699236.2799999993</v>
      </c>
      <c r="H244" s="1">
        <v>1700.14</v>
      </c>
      <c r="I244" s="10">
        <f t="shared" si="13"/>
        <v>5031.3650640535479</v>
      </c>
      <c r="J244" s="3">
        <f t="shared" si="14"/>
        <v>5116.7764301763373</v>
      </c>
      <c r="K244" s="10">
        <f t="shared" si="15"/>
        <v>10148.141494229885</v>
      </c>
    </row>
    <row r="245" spans="1:11" x14ac:dyDescent="0.25">
      <c r="A245">
        <v>48751</v>
      </c>
      <c r="B245" t="s">
        <v>322</v>
      </c>
      <c r="C245" t="s">
        <v>119</v>
      </c>
      <c r="D245" s="2">
        <v>32048949</v>
      </c>
      <c r="E245" s="2">
        <v>0</v>
      </c>
      <c r="F245" s="2">
        <f t="shared" si="12"/>
        <v>32048949</v>
      </c>
      <c r="G245" s="3">
        <v>35890557.189999998</v>
      </c>
      <c r="H245" s="1">
        <v>6316.74</v>
      </c>
      <c r="I245" s="10">
        <f t="shared" si="13"/>
        <v>5073.6533401723045</v>
      </c>
      <c r="J245" s="3">
        <f t="shared" si="14"/>
        <v>5681.8164417088556</v>
      </c>
      <c r="K245" s="10">
        <f t="shared" si="15"/>
        <v>10755.46978188116</v>
      </c>
    </row>
    <row r="246" spans="1:11" x14ac:dyDescent="0.25">
      <c r="A246">
        <v>50021</v>
      </c>
      <c r="B246" t="s">
        <v>323</v>
      </c>
      <c r="C246" t="s">
        <v>23</v>
      </c>
      <c r="D246" s="2">
        <v>50730188</v>
      </c>
      <c r="E246" s="2">
        <v>0</v>
      </c>
      <c r="F246" s="2">
        <f t="shared" si="12"/>
        <v>50730188</v>
      </c>
      <c r="G246" s="3">
        <v>10705153.949999999</v>
      </c>
      <c r="H246" s="1">
        <v>4461.2700000000004</v>
      </c>
      <c r="I246" s="10">
        <f t="shared" si="13"/>
        <v>11371.243614486457</v>
      </c>
      <c r="J246" s="3">
        <f t="shared" si="14"/>
        <v>2399.5754460052849</v>
      </c>
      <c r="K246" s="10">
        <f t="shared" si="15"/>
        <v>13770.819060491742</v>
      </c>
    </row>
    <row r="247" spans="1:11" x14ac:dyDescent="0.25">
      <c r="A247">
        <v>49502</v>
      </c>
      <c r="B247" t="s">
        <v>324</v>
      </c>
      <c r="C247" t="s">
        <v>21</v>
      </c>
      <c r="D247" s="2">
        <v>1635704</v>
      </c>
      <c r="E247" s="2">
        <v>0</v>
      </c>
      <c r="F247" s="2">
        <f t="shared" si="12"/>
        <v>1635704</v>
      </c>
      <c r="G247" s="3">
        <v>13274456.109999999</v>
      </c>
      <c r="H247" s="1">
        <v>1017.17</v>
      </c>
      <c r="I247" s="10">
        <f t="shared" si="13"/>
        <v>1608.0930424609455</v>
      </c>
      <c r="J247" s="3">
        <f t="shared" si="14"/>
        <v>13050.381067078266</v>
      </c>
      <c r="K247" s="10">
        <f t="shared" si="15"/>
        <v>14658.474109539211</v>
      </c>
    </row>
    <row r="248" spans="1:11" x14ac:dyDescent="0.25">
      <c r="A248">
        <v>44131</v>
      </c>
      <c r="B248" t="s">
        <v>325</v>
      </c>
      <c r="C248" t="s">
        <v>240</v>
      </c>
      <c r="D248" s="2">
        <v>12392101</v>
      </c>
      <c r="E248" s="2">
        <v>0</v>
      </c>
      <c r="F248" s="2">
        <f t="shared" si="12"/>
        <v>12392101</v>
      </c>
      <c r="G248" s="3">
        <v>2294565.4500000002</v>
      </c>
      <c r="H248" s="1">
        <v>1265.9000000000001</v>
      </c>
      <c r="I248" s="10">
        <f t="shared" si="13"/>
        <v>9789.1626510782844</v>
      </c>
      <c r="J248" s="3">
        <f t="shared" si="14"/>
        <v>1812.5961371356348</v>
      </c>
      <c r="K248" s="10">
        <f t="shared" si="15"/>
        <v>11601.75878821392</v>
      </c>
    </row>
    <row r="249" spans="1:11" x14ac:dyDescent="0.25">
      <c r="A249">
        <v>46565</v>
      </c>
      <c r="B249" t="s">
        <v>326</v>
      </c>
      <c r="C249" t="s">
        <v>68</v>
      </c>
      <c r="D249" s="2">
        <v>15732696</v>
      </c>
      <c r="E249" s="2">
        <v>0</v>
      </c>
      <c r="F249" s="2">
        <f t="shared" si="12"/>
        <v>15732696</v>
      </c>
      <c r="G249" s="3">
        <v>612127.92000000004</v>
      </c>
      <c r="H249" s="1">
        <v>1035.54</v>
      </c>
      <c r="I249" s="10">
        <f t="shared" si="13"/>
        <v>15192.74581377832</v>
      </c>
      <c r="J249" s="3">
        <f t="shared" si="14"/>
        <v>591.11953183846117</v>
      </c>
      <c r="K249" s="10">
        <f t="shared" si="15"/>
        <v>15783.865345616781</v>
      </c>
    </row>
    <row r="250" spans="1:11" x14ac:dyDescent="0.25">
      <c r="A250">
        <v>47803</v>
      </c>
      <c r="B250" t="s">
        <v>327</v>
      </c>
      <c r="C250" t="s">
        <v>128</v>
      </c>
      <c r="D250" s="2">
        <v>9944941</v>
      </c>
      <c r="E250" s="2">
        <v>0</v>
      </c>
      <c r="F250" s="2">
        <f t="shared" si="12"/>
        <v>9944941</v>
      </c>
      <c r="G250" s="3">
        <v>9213073.9700000007</v>
      </c>
      <c r="H250" s="1">
        <v>2185.25</v>
      </c>
      <c r="I250" s="10">
        <f t="shared" si="13"/>
        <v>4550.9397094153983</v>
      </c>
      <c r="J250" s="3">
        <f t="shared" si="14"/>
        <v>4216.0274430843156</v>
      </c>
      <c r="K250" s="10">
        <f t="shared" si="15"/>
        <v>8766.9671524997138</v>
      </c>
    </row>
    <row r="251" spans="1:11" x14ac:dyDescent="0.25">
      <c r="A251">
        <v>45435</v>
      </c>
      <c r="B251" t="s">
        <v>328</v>
      </c>
      <c r="C251" t="s">
        <v>164</v>
      </c>
      <c r="D251" s="2">
        <v>30909420</v>
      </c>
      <c r="E251" s="2">
        <v>0</v>
      </c>
      <c r="F251" s="2">
        <f t="shared" si="12"/>
        <v>30909420</v>
      </c>
      <c r="G251" s="3">
        <v>1297513.8899999999</v>
      </c>
      <c r="H251" s="1">
        <v>2043.47</v>
      </c>
      <c r="I251" s="10">
        <f t="shared" si="13"/>
        <v>15125.947530426187</v>
      </c>
      <c r="J251" s="3">
        <f t="shared" si="14"/>
        <v>634.95617258878269</v>
      </c>
      <c r="K251" s="10">
        <f t="shared" si="15"/>
        <v>15760.90370301497</v>
      </c>
    </row>
    <row r="252" spans="1:11" x14ac:dyDescent="0.25">
      <c r="A252">
        <v>48082</v>
      </c>
      <c r="B252" t="s">
        <v>329</v>
      </c>
      <c r="C252" t="s">
        <v>77</v>
      </c>
      <c r="D252" s="2">
        <v>12510013</v>
      </c>
      <c r="E252" s="2">
        <v>0</v>
      </c>
      <c r="F252" s="2">
        <f t="shared" si="12"/>
        <v>12510013</v>
      </c>
      <c r="G252" s="3">
        <v>4512210.5599999996</v>
      </c>
      <c r="H252" s="1">
        <v>1422.49</v>
      </c>
      <c r="I252" s="10">
        <f t="shared" si="13"/>
        <v>8794.4470611392699</v>
      </c>
      <c r="J252" s="3">
        <f t="shared" si="14"/>
        <v>3172.0508123079949</v>
      </c>
      <c r="K252" s="10">
        <f t="shared" si="15"/>
        <v>11966.497873447264</v>
      </c>
    </row>
    <row r="253" spans="1:11" x14ac:dyDescent="0.25">
      <c r="A253">
        <v>50286</v>
      </c>
      <c r="B253" t="s">
        <v>330</v>
      </c>
      <c r="C253" t="s">
        <v>171</v>
      </c>
      <c r="D253" s="2">
        <v>6134398</v>
      </c>
      <c r="E253" s="2">
        <v>0</v>
      </c>
      <c r="F253" s="2">
        <f t="shared" si="12"/>
        <v>6134398</v>
      </c>
      <c r="G253" s="3">
        <v>11136550.279999999</v>
      </c>
      <c r="H253" s="1">
        <v>1574.51</v>
      </c>
      <c r="I253" s="10">
        <f t="shared" si="13"/>
        <v>3896.0679830550457</v>
      </c>
      <c r="J253" s="3">
        <f t="shared" si="14"/>
        <v>7073.026071603229</v>
      </c>
      <c r="K253" s="10">
        <f t="shared" si="15"/>
        <v>10969.094054658275</v>
      </c>
    </row>
    <row r="254" spans="1:11" x14ac:dyDescent="0.25">
      <c r="A254">
        <v>44149</v>
      </c>
      <c r="B254" t="s">
        <v>331</v>
      </c>
      <c r="C254" t="s">
        <v>159</v>
      </c>
      <c r="D254" s="2">
        <v>3534493</v>
      </c>
      <c r="E254" s="2">
        <v>0</v>
      </c>
      <c r="F254" s="2">
        <f t="shared" si="12"/>
        <v>3534493</v>
      </c>
      <c r="G254" s="3">
        <v>9986634.8300000001</v>
      </c>
      <c r="H254" s="1">
        <v>1342.66</v>
      </c>
      <c r="I254" s="10">
        <f t="shared" si="13"/>
        <v>2632.4557222230496</v>
      </c>
      <c r="J254" s="3">
        <f t="shared" si="14"/>
        <v>7437.9476784889694</v>
      </c>
      <c r="K254" s="10">
        <f t="shared" si="15"/>
        <v>10070.403400712019</v>
      </c>
    </row>
    <row r="255" spans="1:11" x14ac:dyDescent="0.25">
      <c r="A255">
        <v>49809</v>
      </c>
      <c r="B255" t="s">
        <v>332</v>
      </c>
      <c r="C255" t="s">
        <v>35</v>
      </c>
      <c r="D255" s="2">
        <v>2012213</v>
      </c>
      <c r="E255" s="2">
        <v>897400</v>
      </c>
      <c r="F255" s="2">
        <f t="shared" si="12"/>
        <v>2909613</v>
      </c>
      <c r="G255" s="3">
        <v>3050346.8</v>
      </c>
      <c r="H255" s="1">
        <v>445.85</v>
      </c>
      <c r="I255" s="10">
        <f t="shared" si="13"/>
        <v>6525.9908040820901</v>
      </c>
      <c r="J255" s="3">
        <f t="shared" si="14"/>
        <v>6841.6436021083318</v>
      </c>
      <c r="K255" s="10">
        <f t="shared" si="15"/>
        <v>13367.634406190422</v>
      </c>
    </row>
    <row r="256" spans="1:11" x14ac:dyDescent="0.25">
      <c r="A256">
        <v>44156</v>
      </c>
      <c r="B256" t="s">
        <v>333</v>
      </c>
      <c r="C256" t="s">
        <v>334</v>
      </c>
      <c r="D256" s="2">
        <v>6930510</v>
      </c>
      <c r="E256" s="2">
        <v>0</v>
      </c>
      <c r="F256" s="2">
        <f t="shared" si="12"/>
        <v>6930510</v>
      </c>
      <c r="G256" s="3">
        <v>14153798.609999999</v>
      </c>
      <c r="H256" s="1">
        <v>2221.9499999999998</v>
      </c>
      <c r="I256" s="10">
        <f t="shared" si="13"/>
        <v>3119.1115911699185</v>
      </c>
      <c r="J256" s="3">
        <f t="shared" si="14"/>
        <v>6369.9896982380342</v>
      </c>
      <c r="K256" s="10">
        <f t="shared" si="15"/>
        <v>9489.1012894079522</v>
      </c>
    </row>
    <row r="257" spans="1:11" x14ac:dyDescent="0.25">
      <c r="A257">
        <v>49858</v>
      </c>
      <c r="B257" t="s">
        <v>335</v>
      </c>
      <c r="C257" t="s">
        <v>29</v>
      </c>
      <c r="D257" s="2">
        <v>47580255</v>
      </c>
      <c r="E257" s="2">
        <v>0</v>
      </c>
      <c r="F257" s="2">
        <f t="shared" si="12"/>
        <v>47580255</v>
      </c>
      <c r="G257" s="3">
        <v>7579850.96</v>
      </c>
      <c r="H257" s="1">
        <v>6018.72</v>
      </c>
      <c r="I257" s="10">
        <f t="shared" si="13"/>
        <v>7905.3777215088921</v>
      </c>
      <c r="J257" s="3">
        <f t="shared" si="14"/>
        <v>1259.379230135311</v>
      </c>
      <c r="K257" s="10">
        <f t="shared" si="15"/>
        <v>9164.7569516442036</v>
      </c>
    </row>
    <row r="258" spans="1:11" x14ac:dyDescent="0.25">
      <c r="A258">
        <v>48322</v>
      </c>
      <c r="B258" t="s">
        <v>336</v>
      </c>
      <c r="C258" t="s">
        <v>56</v>
      </c>
      <c r="D258" s="2">
        <v>6872359</v>
      </c>
      <c r="E258" s="2">
        <v>0</v>
      </c>
      <c r="F258" s="2">
        <f t="shared" si="12"/>
        <v>6872359</v>
      </c>
      <c r="G258" s="3">
        <v>2107269.34</v>
      </c>
      <c r="H258" s="1">
        <v>702.68</v>
      </c>
      <c r="I258" s="10">
        <f t="shared" si="13"/>
        <v>9780.2114760630739</v>
      </c>
      <c r="J258" s="3">
        <f t="shared" si="14"/>
        <v>2998.9032561051972</v>
      </c>
      <c r="K258" s="10">
        <f t="shared" si="15"/>
        <v>12779.114732168271</v>
      </c>
    </row>
    <row r="259" spans="1:11" x14ac:dyDescent="0.25">
      <c r="A259">
        <v>49205</v>
      </c>
      <c r="B259" t="s">
        <v>337</v>
      </c>
      <c r="C259" t="s">
        <v>54</v>
      </c>
      <c r="D259" s="2">
        <v>5575688</v>
      </c>
      <c r="E259" s="2">
        <v>154690</v>
      </c>
      <c r="F259" s="2">
        <f t="shared" si="12"/>
        <v>5730378</v>
      </c>
      <c r="G259" s="3">
        <v>6303615.7199999997</v>
      </c>
      <c r="H259" s="1">
        <v>1175.47</v>
      </c>
      <c r="I259" s="10">
        <f t="shared" si="13"/>
        <v>4874.9674598245811</v>
      </c>
      <c r="J259" s="3">
        <f t="shared" si="14"/>
        <v>5362.6342824572293</v>
      </c>
      <c r="K259" s="10">
        <f t="shared" si="15"/>
        <v>10237.601742281811</v>
      </c>
    </row>
    <row r="260" spans="1:11" x14ac:dyDescent="0.25">
      <c r="A260">
        <v>45872</v>
      </c>
      <c r="B260" t="s">
        <v>338</v>
      </c>
      <c r="C260" t="s">
        <v>51</v>
      </c>
      <c r="D260" s="2">
        <v>6268253</v>
      </c>
      <c r="E260" s="2">
        <v>0</v>
      </c>
      <c r="F260" s="2">
        <f t="shared" si="12"/>
        <v>6268253</v>
      </c>
      <c r="G260" s="3">
        <v>8300314.9800000004</v>
      </c>
      <c r="H260" s="1">
        <v>1646.62</v>
      </c>
      <c r="I260" s="10">
        <f t="shared" si="13"/>
        <v>3806.73925981708</v>
      </c>
      <c r="J260" s="3">
        <f t="shared" si="14"/>
        <v>5040.8199706064552</v>
      </c>
      <c r="K260" s="10">
        <f t="shared" si="15"/>
        <v>8847.5592304235361</v>
      </c>
    </row>
    <row r="261" spans="1:11" x14ac:dyDescent="0.25">
      <c r="A261">
        <v>48256</v>
      </c>
      <c r="B261" t="s">
        <v>339</v>
      </c>
      <c r="C261" t="s">
        <v>340</v>
      </c>
      <c r="D261" s="2">
        <v>6393461</v>
      </c>
      <c r="E261" s="2">
        <v>1608364</v>
      </c>
      <c r="F261" s="2">
        <f t="shared" si="12"/>
        <v>8001825</v>
      </c>
      <c r="G261" s="3">
        <v>4336513.04</v>
      </c>
      <c r="H261" s="1">
        <v>1110.06</v>
      </c>
      <c r="I261" s="10">
        <f t="shared" si="13"/>
        <v>7208.4617047727152</v>
      </c>
      <c r="J261" s="3">
        <f t="shared" si="14"/>
        <v>3906.5573392429242</v>
      </c>
      <c r="K261" s="10">
        <f t="shared" si="15"/>
        <v>11115.01904401564</v>
      </c>
    </row>
    <row r="262" spans="1:11" x14ac:dyDescent="0.25">
      <c r="A262">
        <v>48686</v>
      </c>
      <c r="B262" t="s">
        <v>341</v>
      </c>
      <c r="C262" t="s">
        <v>119</v>
      </c>
      <c r="D262" s="2">
        <v>3438040</v>
      </c>
      <c r="E262" s="2">
        <v>0</v>
      </c>
      <c r="F262" s="2">
        <f t="shared" si="12"/>
        <v>3438040</v>
      </c>
      <c r="G262" s="3">
        <v>3479776.17</v>
      </c>
      <c r="H262" s="1">
        <v>520.29999999999995</v>
      </c>
      <c r="I262" s="10">
        <f t="shared" si="13"/>
        <v>6607.8031904670388</v>
      </c>
      <c r="J262" s="3">
        <f t="shared" si="14"/>
        <v>6688.0187776282919</v>
      </c>
      <c r="K262" s="10">
        <f t="shared" si="15"/>
        <v>13295.82196809533</v>
      </c>
    </row>
    <row r="263" spans="1:11" x14ac:dyDescent="0.25">
      <c r="A263">
        <v>49338</v>
      </c>
      <c r="B263" t="s">
        <v>342</v>
      </c>
      <c r="C263" t="s">
        <v>190</v>
      </c>
      <c r="D263" s="2">
        <v>1370372</v>
      </c>
      <c r="E263" s="2">
        <v>465366</v>
      </c>
      <c r="F263" s="2">
        <f t="shared" si="12"/>
        <v>1835738</v>
      </c>
      <c r="G263" s="3">
        <v>2309132.75</v>
      </c>
      <c r="H263" s="1">
        <v>340.82</v>
      </c>
      <c r="I263" s="10">
        <f t="shared" si="13"/>
        <v>5386.2390704770851</v>
      </c>
      <c r="J263" s="3">
        <f t="shared" si="14"/>
        <v>6775.2266592336127</v>
      </c>
      <c r="K263" s="10">
        <f t="shared" si="15"/>
        <v>12161.465729710697</v>
      </c>
    </row>
    <row r="264" spans="1:11" x14ac:dyDescent="0.25">
      <c r="A264">
        <v>47985</v>
      </c>
      <c r="B264" t="s">
        <v>343</v>
      </c>
      <c r="C264" t="s">
        <v>299</v>
      </c>
      <c r="D264" s="2">
        <v>9785167</v>
      </c>
      <c r="E264" s="2">
        <v>3368792</v>
      </c>
      <c r="F264" s="2">
        <f t="shared" si="12"/>
        <v>13153959</v>
      </c>
      <c r="G264" s="3">
        <v>5062822.25</v>
      </c>
      <c r="H264" s="1">
        <v>1730.24</v>
      </c>
      <c r="I264" s="10">
        <f t="shared" si="13"/>
        <v>7602.3898418716481</v>
      </c>
      <c r="J264" s="3">
        <f t="shared" si="14"/>
        <v>2926.0809194100239</v>
      </c>
      <c r="K264" s="10">
        <f t="shared" si="15"/>
        <v>10528.470761281671</v>
      </c>
    </row>
    <row r="265" spans="1:11" x14ac:dyDescent="0.25">
      <c r="A265">
        <v>48264</v>
      </c>
      <c r="B265" t="s">
        <v>344</v>
      </c>
      <c r="C265" t="s">
        <v>340</v>
      </c>
      <c r="D265" s="2">
        <v>8662542</v>
      </c>
      <c r="E265" s="2">
        <v>4026487</v>
      </c>
      <c r="F265" s="2">
        <f t="shared" si="12"/>
        <v>12689029</v>
      </c>
      <c r="G265" s="3">
        <v>7876759.1500000004</v>
      </c>
      <c r="H265" s="1">
        <v>2057.92</v>
      </c>
      <c r="I265" s="10">
        <f t="shared" si="13"/>
        <v>6165.9486277406313</v>
      </c>
      <c r="J265" s="3">
        <f t="shared" si="14"/>
        <v>3827.5341850023324</v>
      </c>
      <c r="K265" s="10">
        <f t="shared" si="15"/>
        <v>9993.4828127429646</v>
      </c>
    </row>
    <row r="266" spans="1:11" x14ac:dyDescent="0.25">
      <c r="A266">
        <v>50179</v>
      </c>
      <c r="B266" t="s">
        <v>345</v>
      </c>
      <c r="C266" t="s">
        <v>104</v>
      </c>
      <c r="D266" s="2">
        <v>3942445</v>
      </c>
      <c r="E266" s="2">
        <v>0</v>
      </c>
      <c r="F266" s="2">
        <f t="shared" si="12"/>
        <v>3942445</v>
      </c>
      <c r="G266" s="3">
        <v>4636099.8</v>
      </c>
      <c r="H266" s="1">
        <v>727.46</v>
      </c>
      <c r="I266" s="10">
        <f t="shared" si="13"/>
        <v>5419.4663624116783</v>
      </c>
      <c r="J266" s="3">
        <f t="shared" si="14"/>
        <v>6372.9961784840398</v>
      </c>
      <c r="K266" s="10">
        <f t="shared" si="15"/>
        <v>11792.462540895718</v>
      </c>
    </row>
    <row r="267" spans="1:11" x14ac:dyDescent="0.25">
      <c r="A267">
        <v>49346</v>
      </c>
      <c r="B267" t="s">
        <v>346</v>
      </c>
      <c r="C267" t="s">
        <v>190</v>
      </c>
      <c r="D267" s="2">
        <v>2417242</v>
      </c>
      <c r="E267" s="2">
        <v>1408480</v>
      </c>
      <c r="F267" s="2">
        <f t="shared" ref="F267:F330" si="16">D267+E267</f>
        <v>3825722</v>
      </c>
      <c r="G267" s="3">
        <v>2963390.07</v>
      </c>
      <c r="H267" s="1">
        <v>582.65</v>
      </c>
      <c r="I267" s="10">
        <f t="shared" ref="I267:I330" si="17">F267/H267</f>
        <v>6566.0722560713984</v>
      </c>
      <c r="J267" s="3">
        <f t="shared" ref="J267:J330" si="18">G267/H267</f>
        <v>5086.0552132498069</v>
      </c>
      <c r="K267" s="10">
        <f t="shared" ref="K267:K330" si="19">I267+J267</f>
        <v>11652.127469321205</v>
      </c>
    </row>
    <row r="268" spans="1:11" x14ac:dyDescent="0.25">
      <c r="A268">
        <v>46797</v>
      </c>
      <c r="B268" t="s">
        <v>347</v>
      </c>
      <c r="C268" t="s">
        <v>240</v>
      </c>
      <c r="D268" s="2">
        <v>1106335</v>
      </c>
      <c r="E268" s="2">
        <v>0</v>
      </c>
      <c r="F268" s="2">
        <f t="shared" si="16"/>
        <v>1106335</v>
      </c>
      <c r="G268" s="3">
        <v>11813.62</v>
      </c>
      <c r="H268" s="1">
        <v>6</v>
      </c>
      <c r="I268" s="10">
        <f t="shared" si="17"/>
        <v>184389.16666666666</v>
      </c>
      <c r="J268" s="3">
        <f t="shared" si="18"/>
        <v>1968.9366666666667</v>
      </c>
      <c r="K268" s="10">
        <f t="shared" si="19"/>
        <v>186358.10333333333</v>
      </c>
    </row>
    <row r="269" spans="1:11" x14ac:dyDescent="0.25">
      <c r="A269">
        <v>47191</v>
      </c>
      <c r="B269" t="s">
        <v>348</v>
      </c>
      <c r="C269" t="s">
        <v>87</v>
      </c>
      <c r="D269" s="2">
        <v>34086091</v>
      </c>
      <c r="E269" s="2">
        <v>0</v>
      </c>
      <c r="F269" s="2">
        <f t="shared" si="16"/>
        <v>34086091</v>
      </c>
      <c r="G269" s="3">
        <v>3691407.79</v>
      </c>
      <c r="H269" s="1">
        <v>2595.77</v>
      </c>
      <c r="I269" s="10">
        <f t="shared" si="17"/>
        <v>13131.398775700467</v>
      </c>
      <c r="J269" s="3">
        <f t="shared" si="18"/>
        <v>1422.0858512117793</v>
      </c>
      <c r="K269" s="10">
        <f t="shared" si="19"/>
        <v>14553.484626912246</v>
      </c>
    </row>
    <row r="270" spans="1:11" x14ac:dyDescent="0.25">
      <c r="A270">
        <v>44164</v>
      </c>
      <c r="B270" t="s">
        <v>349</v>
      </c>
      <c r="C270" t="s">
        <v>54</v>
      </c>
      <c r="D270" s="2">
        <v>28929548</v>
      </c>
      <c r="E270" s="2">
        <v>0</v>
      </c>
      <c r="F270" s="2">
        <f t="shared" si="16"/>
        <v>28929548</v>
      </c>
      <c r="G270" s="3">
        <v>13089626.779999999</v>
      </c>
      <c r="H270" s="1">
        <v>2873.61</v>
      </c>
      <c r="I270" s="10">
        <f t="shared" si="17"/>
        <v>10067.318808049804</v>
      </c>
      <c r="J270" s="3">
        <f t="shared" si="18"/>
        <v>4555.1159621521356</v>
      </c>
      <c r="K270" s="10">
        <f t="shared" si="19"/>
        <v>14622.43477020194</v>
      </c>
    </row>
    <row r="271" spans="1:11" x14ac:dyDescent="0.25">
      <c r="A271">
        <v>44172</v>
      </c>
      <c r="B271" t="s">
        <v>350</v>
      </c>
      <c r="C271" t="s">
        <v>19</v>
      </c>
      <c r="D271" s="2">
        <v>5871145</v>
      </c>
      <c r="E271" s="2">
        <v>2181372</v>
      </c>
      <c r="F271" s="2">
        <f t="shared" si="16"/>
        <v>8052517</v>
      </c>
      <c r="G271" s="3">
        <v>11271949.84</v>
      </c>
      <c r="H271" s="1">
        <v>1769.24</v>
      </c>
      <c r="I271" s="10">
        <f t="shared" si="17"/>
        <v>4551.3989057448398</v>
      </c>
      <c r="J271" s="3">
        <f t="shared" si="18"/>
        <v>6371.0688431190792</v>
      </c>
      <c r="K271" s="10">
        <f t="shared" si="19"/>
        <v>10922.467748863919</v>
      </c>
    </row>
    <row r="272" spans="1:11" x14ac:dyDescent="0.25">
      <c r="A272">
        <v>44180</v>
      </c>
      <c r="B272" t="s">
        <v>351</v>
      </c>
      <c r="C272" t="s">
        <v>119</v>
      </c>
      <c r="D272" s="2">
        <v>76879870</v>
      </c>
      <c r="E272" s="2">
        <v>0</v>
      </c>
      <c r="F272" s="2">
        <f t="shared" si="16"/>
        <v>76879870</v>
      </c>
      <c r="G272" s="3">
        <v>16586732.619999999</v>
      </c>
      <c r="H272" s="1">
        <v>7421.88</v>
      </c>
      <c r="I272" s="10">
        <f t="shared" si="17"/>
        <v>10358.543926875671</v>
      </c>
      <c r="J272" s="3">
        <f t="shared" si="18"/>
        <v>2234.8424684850738</v>
      </c>
      <c r="K272" s="10">
        <f t="shared" si="19"/>
        <v>12593.386395360745</v>
      </c>
    </row>
    <row r="273" spans="1:11" x14ac:dyDescent="0.25">
      <c r="A273">
        <v>48165</v>
      </c>
      <c r="B273" t="s">
        <v>352</v>
      </c>
      <c r="C273" t="s">
        <v>33</v>
      </c>
      <c r="D273" s="2">
        <v>9025998</v>
      </c>
      <c r="E273" s="2">
        <v>0</v>
      </c>
      <c r="F273" s="2">
        <f t="shared" si="16"/>
        <v>9025998</v>
      </c>
      <c r="G273" s="3">
        <v>6140905.1299999999</v>
      </c>
      <c r="H273" s="1">
        <v>1424.33</v>
      </c>
      <c r="I273" s="10">
        <f t="shared" si="17"/>
        <v>6337.0131921675456</v>
      </c>
      <c r="J273" s="3">
        <f t="shared" si="18"/>
        <v>4311.4342392563522</v>
      </c>
      <c r="K273" s="10">
        <f t="shared" si="19"/>
        <v>10648.447431423898</v>
      </c>
    </row>
    <row r="274" spans="1:11" x14ac:dyDescent="0.25">
      <c r="A274">
        <v>50435</v>
      </c>
      <c r="B274" t="s">
        <v>353</v>
      </c>
      <c r="C274" t="s">
        <v>146</v>
      </c>
      <c r="D274" s="2">
        <v>38568778</v>
      </c>
      <c r="E274" s="2">
        <v>0</v>
      </c>
      <c r="F274" s="2">
        <f t="shared" si="16"/>
        <v>38568778</v>
      </c>
      <c r="G274" s="3">
        <v>9460788.1500000004</v>
      </c>
      <c r="H274" s="1">
        <v>4491.0600000000004</v>
      </c>
      <c r="I274" s="10">
        <f t="shared" si="17"/>
        <v>8587.9008519146919</v>
      </c>
      <c r="J274" s="3">
        <f t="shared" si="18"/>
        <v>2106.5824437883261</v>
      </c>
      <c r="K274" s="10">
        <f t="shared" si="19"/>
        <v>10694.483295703018</v>
      </c>
    </row>
    <row r="275" spans="1:11" x14ac:dyDescent="0.25">
      <c r="A275">
        <v>47878</v>
      </c>
      <c r="B275" t="s">
        <v>354</v>
      </c>
      <c r="C275" t="s">
        <v>259</v>
      </c>
      <c r="D275" s="2">
        <v>14032246</v>
      </c>
      <c r="E275" s="2">
        <v>0</v>
      </c>
      <c r="F275" s="2">
        <f t="shared" si="16"/>
        <v>14032246</v>
      </c>
      <c r="G275" s="3">
        <v>1009455.59</v>
      </c>
      <c r="H275" s="1">
        <v>1190.81</v>
      </c>
      <c r="I275" s="10">
        <f t="shared" si="17"/>
        <v>11783.782467396142</v>
      </c>
      <c r="J275" s="3">
        <f t="shared" si="18"/>
        <v>847.7049991182472</v>
      </c>
      <c r="K275" s="10">
        <f t="shared" si="19"/>
        <v>12631.487466514389</v>
      </c>
    </row>
    <row r="276" spans="1:11" x14ac:dyDescent="0.25">
      <c r="A276">
        <v>50245</v>
      </c>
      <c r="B276" t="s">
        <v>355</v>
      </c>
      <c r="C276" t="s">
        <v>104</v>
      </c>
      <c r="D276" s="2">
        <v>3302074</v>
      </c>
      <c r="E276" s="2">
        <v>0</v>
      </c>
      <c r="F276" s="2">
        <f t="shared" si="16"/>
        <v>3302074</v>
      </c>
      <c r="G276" s="3">
        <v>7750997.5</v>
      </c>
      <c r="H276" s="1">
        <v>1012.45</v>
      </c>
      <c r="I276" s="10">
        <f t="shared" si="17"/>
        <v>3261.4687145044199</v>
      </c>
      <c r="J276" s="3">
        <f t="shared" si="18"/>
        <v>7655.684231320065</v>
      </c>
      <c r="K276" s="10">
        <f t="shared" si="19"/>
        <v>10917.152945824484</v>
      </c>
    </row>
    <row r="277" spans="1:11" x14ac:dyDescent="0.25">
      <c r="A277">
        <v>49866</v>
      </c>
      <c r="B277" t="s">
        <v>356</v>
      </c>
      <c r="C277" t="s">
        <v>29</v>
      </c>
      <c r="D277" s="2">
        <v>16273221</v>
      </c>
      <c r="E277" s="2">
        <v>0</v>
      </c>
      <c r="F277" s="2">
        <f t="shared" si="16"/>
        <v>16273221</v>
      </c>
      <c r="G277" s="3">
        <v>16891120.460000001</v>
      </c>
      <c r="H277" s="1">
        <v>3498.7</v>
      </c>
      <c r="I277" s="10">
        <f t="shared" si="17"/>
        <v>4651.2193100294398</v>
      </c>
      <c r="J277" s="3">
        <f t="shared" si="18"/>
        <v>4827.8276102552381</v>
      </c>
      <c r="K277" s="10">
        <f t="shared" si="19"/>
        <v>9479.046920284678</v>
      </c>
    </row>
    <row r="278" spans="1:11" x14ac:dyDescent="0.25">
      <c r="A278">
        <v>50690</v>
      </c>
      <c r="B278" t="s">
        <v>356</v>
      </c>
      <c r="C278" t="s">
        <v>109</v>
      </c>
      <c r="D278" s="2">
        <v>9761384</v>
      </c>
      <c r="E278" s="2">
        <v>0</v>
      </c>
      <c r="F278" s="2">
        <f t="shared" si="16"/>
        <v>9761384</v>
      </c>
      <c r="G278" s="3">
        <v>5812131.7300000004</v>
      </c>
      <c r="H278" s="1">
        <v>1559.67</v>
      </c>
      <c r="I278" s="10">
        <f t="shared" si="17"/>
        <v>6258.6213750344623</v>
      </c>
      <c r="J278" s="3">
        <f t="shared" si="18"/>
        <v>3726.5137689383014</v>
      </c>
      <c r="K278" s="10">
        <f t="shared" si="19"/>
        <v>9985.1351439727641</v>
      </c>
    </row>
    <row r="279" spans="1:11" x14ac:dyDescent="0.25">
      <c r="A279">
        <v>50187</v>
      </c>
      <c r="B279" t="s">
        <v>357</v>
      </c>
      <c r="C279" t="s">
        <v>104</v>
      </c>
      <c r="D279" s="2">
        <v>9232202</v>
      </c>
      <c r="E279" s="2">
        <v>0</v>
      </c>
      <c r="F279" s="2">
        <f t="shared" si="16"/>
        <v>9232202</v>
      </c>
      <c r="G279" s="3">
        <v>6442784.5099999998</v>
      </c>
      <c r="H279" s="1">
        <v>1683.81</v>
      </c>
      <c r="I279" s="10">
        <f t="shared" si="17"/>
        <v>5482.9238453269672</v>
      </c>
      <c r="J279" s="3">
        <f t="shared" si="18"/>
        <v>3826.3132479317737</v>
      </c>
      <c r="K279" s="10">
        <f t="shared" si="19"/>
        <v>9309.2370932587401</v>
      </c>
    </row>
    <row r="280" spans="1:11" x14ac:dyDescent="0.25">
      <c r="A280">
        <v>44198</v>
      </c>
      <c r="B280" t="s">
        <v>358</v>
      </c>
      <c r="C280" t="s">
        <v>68</v>
      </c>
      <c r="D280" s="2">
        <v>50209687</v>
      </c>
      <c r="E280" s="2">
        <v>0</v>
      </c>
      <c r="F280" s="2">
        <f t="shared" si="16"/>
        <v>50209687</v>
      </c>
      <c r="G280" s="3">
        <v>17477847.539999999</v>
      </c>
      <c r="H280" s="1">
        <v>4937.6000000000004</v>
      </c>
      <c r="I280" s="10">
        <f t="shared" si="17"/>
        <v>10168.844580362929</v>
      </c>
      <c r="J280" s="3">
        <f t="shared" si="18"/>
        <v>3539.7455322423843</v>
      </c>
      <c r="K280" s="10">
        <f t="shared" si="19"/>
        <v>13708.590112605314</v>
      </c>
    </row>
    <row r="281" spans="1:11" x14ac:dyDescent="0.25">
      <c r="A281">
        <v>47993</v>
      </c>
      <c r="B281" t="s">
        <v>359</v>
      </c>
      <c r="C281" t="s">
        <v>299</v>
      </c>
      <c r="D281" s="2">
        <v>16914836</v>
      </c>
      <c r="E281" s="2">
        <v>0</v>
      </c>
      <c r="F281" s="2">
        <f t="shared" si="16"/>
        <v>16914836</v>
      </c>
      <c r="G281" s="3">
        <v>5186111.26</v>
      </c>
      <c r="H281" s="1">
        <v>1851.45</v>
      </c>
      <c r="I281" s="10">
        <f t="shared" si="17"/>
        <v>9135.9939506872997</v>
      </c>
      <c r="J281" s="3">
        <f t="shared" si="18"/>
        <v>2801.1079208188175</v>
      </c>
      <c r="K281" s="10">
        <f t="shared" si="19"/>
        <v>11937.101871506118</v>
      </c>
    </row>
    <row r="282" spans="1:11" x14ac:dyDescent="0.25">
      <c r="A282">
        <v>46110</v>
      </c>
      <c r="B282" t="s">
        <v>360</v>
      </c>
      <c r="C282" t="s">
        <v>238</v>
      </c>
      <c r="D282" s="2">
        <v>114841196</v>
      </c>
      <c r="E282" s="2">
        <v>0</v>
      </c>
      <c r="F282" s="2">
        <f t="shared" si="16"/>
        <v>114841196</v>
      </c>
      <c r="G282" s="3">
        <v>48368373.810000002</v>
      </c>
      <c r="H282" s="1">
        <v>16013.69</v>
      </c>
      <c r="I282" s="10">
        <f t="shared" si="17"/>
        <v>7171.4386877727738</v>
      </c>
      <c r="J282" s="3">
        <f t="shared" si="18"/>
        <v>3020.4390000056201</v>
      </c>
      <c r="K282" s="10">
        <f t="shared" si="19"/>
        <v>10191.877687778393</v>
      </c>
    </row>
    <row r="283" spans="1:11" x14ac:dyDescent="0.25">
      <c r="A283">
        <v>49569</v>
      </c>
      <c r="B283" t="s">
        <v>360</v>
      </c>
      <c r="C283" t="s">
        <v>181</v>
      </c>
      <c r="D283" s="2">
        <v>4417691</v>
      </c>
      <c r="E283" s="2">
        <v>1798297</v>
      </c>
      <c r="F283" s="2">
        <f t="shared" si="16"/>
        <v>6215988</v>
      </c>
      <c r="G283" s="3">
        <v>5660557.0499999998</v>
      </c>
      <c r="H283" s="1">
        <v>1024.57</v>
      </c>
      <c r="I283" s="10">
        <f t="shared" si="17"/>
        <v>6066.9236850581219</v>
      </c>
      <c r="J283" s="3">
        <f t="shared" si="18"/>
        <v>5524.8124091082118</v>
      </c>
      <c r="K283" s="10">
        <f t="shared" si="19"/>
        <v>11591.736094166334</v>
      </c>
    </row>
    <row r="284" spans="1:11" x14ac:dyDescent="0.25">
      <c r="A284">
        <v>44206</v>
      </c>
      <c r="B284" t="s">
        <v>361</v>
      </c>
      <c r="C284" t="s">
        <v>31</v>
      </c>
      <c r="D284" s="2">
        <v>24504814</v>
      </c>
      <c r="E284" s="2">
        <v>10766885</v>
      </c>
      <c r="F284" s="2">
        <f t="shared" si="16"/>
        <v>35271699</v>
      </c>
      <c r="G284" s="3">
        <v>28684070.859999999</v>
      </c>
      <c r="H284" s="1">
        <v>6673.36</v>
      </c>
      <c r="I284" s="10">
        <f t="shared" si="17"/>
        <v>5285.4482599470139</v>
      </c>
      <c r="J284" s="3">
        <f t="shared" si="18"/>
        <v>4298.2951406787588</v>
      </c>
      <c r="K284" s="10">
        <f t="shared" si="19"/>
        <v>9583.7434006257718</v>
      </c>
    </row>
    <row r="285" spans="1:11" x14ac:dyDescent="0.25">
      <c r="A285">
        <v>44214</v>
      </c>
      <c r="B285" t="s">
        <v>362</v>
      </c>
      <c r="C285" t="s">
        <v>146</v>
      </c>
      <c r="D285" s="2">
        <v>31633440</v>
      </c>
      <c r="E285" s="2">
        <v>0</v>
      </c>
      <c r="F285" s="2">
        <f t="shared" si="16"/>
        <v>31633440</v>
      </c>
      <c r="G285" s="3">
        <v>20948813.199999999</v>
      </c>
      <c r="H285" s="1">
        <v>5452.19</v>
      </c>
      <c r="I285" s="10">
        <f t="shared" si="17"/>
        <v>5801.9694838220976</v>
      </c>
      <c r="J285" s="3">
        <f t="shared" si="18"/>
        <v>3842.2749757436923</v>
      </c>
      <c r="K285" s="10">
        <f t="shared" si="19"/>
        <v>9644.2444595657907</v>
      </c>
    </row>
    <row r="286" spans="1:11" x14ac:dyDescent="0.25">
      <c r="A286">
        <v>45443</v>
      </c>
      <c r="B286" t="s">
        <v>363</v>
      </c>
      <c r="C286" t="s">
        <v>71</v>
      </c>
      <c r="D286" s="2">
        <v>2155261</v>
      </c>
      <c r="E286" s="2">
        <v>0</v>
      </c>
      <c r="F286" s="2">
        <f t="shared" si="16"/>
        <v>2155261</v>
      </c>
      <c r="G286" s="3">
        <v>5892962.0199999996</v>
      </c>
      <c r="H286" s="1">
        <v>691.57</v>
      </c>
      <c r="I286" s="10">
        <f t="shared" si="17"/>
        <v>3116.4755556198215</v>
      </c>
      <c r="J286" s="3">
        <f t="shared" si="18"/>
        <v>8521.1359949101316</v>
      </c>
      <c r="K286" s="10">
        <f t="shared" si="19"/>
        <v>11637.611550529953</v>
      </c>
    </row>
    <row r="287" spans="1:11" x14ac:dyDescent="0.25">
      <c r="A287">
        <v>49353</v>
      </c>
      <c r="B287" t="s">
        <v>364</v>
      </c>
      <c r="C287" t="s">
        <v>190</v>
      </c>
      <c r="D287" s="2">
        <v>2513922</v>
      </c>
      <c r="E287" s="2">
        <v>415416</v>
      </c>
      <c r="F287" s="2">
        <f t="shared" si="16"/>
        <v>2929338</v>
      </c>
      <c r="G287" s="3">
        <v>4437881.58</v>
      </c>
      <c r="H287" s="1">
        <v>657.98</v>
      </c>
      <c r="I287" s="10">
        <f t="shared" si="17"/>
        <v>4452.0167786254897</v>
      </c>
      <c r="J287" s="3">
        <f t="shared" si="18"/>
        <v>6744.705887716952</v>
      </c>
      <c r="K287" s="10">
        <f t="shared" si="19"/>
        <v>11196.722666342441</v>
      </c>
    </row>
    <row r="288" spans="1:11" x14ac:dyDescent="0.25">
      <c r="A288">
        <v>49437</v>
      </c>
      <c r="B288" t="s">
        <v>365</v>
      </c>
      <c r="C288" t="s">
        <v>173</v>
      </c>
      <c r="D288" s="2">
        <v>14324179</v>
      </c>
      <c r="E288" s="2">
        <v>0</v>
      </c>
      <c r="F288" s="2">
        <f t="shared" si="16"/>
        <v>14324179</v>
      </c>
      <c r="G288" s="3">
        <v>10335290.5</v>
      </c>
      <c r="H288" s="1">
        <v>2531.63</v>
      </c>
      <c r="I288" s="10">
        <f t="shared" si="17"/>
        <v>5658.0855022258384</v>
      </c>
      <c r="J288" s="3">
        <f t="shared" si="18"/>
        <v>4082.464854658856</v>
      </c>
      <c r="K288" s="10">
        <f t="shared" si="19"/>
        <v>9740.5503568846943</v>
      </c>
    </row>
    <row r="289" spans="1:11" x14ac:dyDescent="0.25">
      <c r="A289">
        <v>47449</v>
      </c>
      <c r="B289" t="s">
        <v>366</v>
      </c>
      <c r="C289" t="s">
        <v>43</v>
      </c>
      <c r="D289" s="2">
        <v>5757805</v>
      </c>
      <c r="E289" s="2">
        <v>1952855</v>
      </c>
      <c r="F289" s="2">
        <f t="shared" si="16"/>
        <v>7710660</v>
      </c>
      <c r="G289" s="3">
        <v>5071174.04</v>
      </c>
      <c r="H289" s="1">
        <v>1273.3399999999999</v>
      </c>
      <c r="I289" s="10">
        <f t="shared" si="17"/>
        <v>6055.4604426154838</v>
      </c>
      <c r="J289" s="3">
        <f t="shared" si="18"/>
        <v>3982.5765624263749</v>
      </c>
      <c r="K289" s="10">
        <f t="shared" si="19"/>
        <v>10038.037005041859</v>
      </c>
    </row>
    <row r="290" spans="1:11" x14ac:dyDescent="0.25">
      <c r="A290">
        <v>47589</v>
      </c>
      <c r="B290" t="s">
        <v>367</v>
      </c>
      <c r="C290" t="s">
        <v>318</v>
      </c>
      <c r="D290" s="2">
        <v>4097944</v>
      </c>
      <c r="E290" s="2">
        <v>2464315</v>
      </c>
      <c r="F290" s="2">
        <f t="shared" si="16"/>
        <v>6562259</v>
      </c>
      <c r="G290" s="3">
        <v>5831137.6900000004</v>
      </c>
      <c r="H290" s="1">
        <v>939.43</v>
      </c>
      <c r="I290" s="10">
        <f t="shared" si="17"/>
        <v>6985.3624006046221</v>
      </c>
      <c r="J290" s="3">
        <f t="shared" si="18"/>
        <v>6207.1018489935395</v>
      </c>
      <c r="K290" s="10">
        <f t="shared" si="19"/>
        <v>13192.464249598161</v>
      </c>
    </row>
    <row r="291" spans="1:11" x14ac:dyDescent="0.25">
      <c r="A291">
        <v>50195</v>
      </c>
      <c r="B291" t="s">
        <v>368</v>
      </c>
      <c r="C291" t="s">
        <v>104</v>
      </c>
      <c r="D291" s="2">
        <v>9414398</v>
      </c>
      <c r="E291" s="2">
        <v>0</v>
      </c>
      <c r="F291" s="2">
        <f t="shared" si="16"/>
        <v>9414398</v>
      </c>
      <c r="G291" s="3">
        <v>5086363.2699999996</v>
      </c>
      <c r="H291" s="1">
        <v>1355.66</v>
      </c>
      <c r="I291" s="10">
        <f t="shared" si="17"/>
        <v>6944.5126359116584</v>
      </c>
      <c r="J291" s="3">
        <f t="shared" si="18"/>
        <v>3751.946114807547</v>
      </c>
      <c r="K291" s="10">
        <f t="shared" si="19"/>
        <v>10696.458750719205</v>
      </c>
    </row>
    <row r="292" spans="1:11" x14ac:dyDescent="0.25">
      <c r="A292">
        <v>46888</v>
      </c>
      <c r="B292" t="s">
        <v>369</v>
      </c>
      <c r="C292" t="s">
        <v>31</v>
      </c>
      <c r="D292" s="2">
        <v>4480814</v>
      </c>
      <c r="E292" s="2">
        <v>3615007</v>
      </c>
      <c r="F292" s="2">
        <f t="shared" si="16"/>
        <v>8095821</v>
      </c>
      <c r="G292" s="3">
        <v>6315701.6799999997</v>
      </c>
      <c r="H292" s="1">
        <v>1183.3900000000001</v>
      </c>
      <c r="I292" s="10">
        <f t="shared" si="17"/>
        <v>6841.211265939377</v>
      </c>
      <c r="J292" s="3">
        <f t="shared" si="18"/>
        <v>5336.9571147297165</v>
      </c>
      <c r="K292" s="10">
        <f t="shared" si="19"/>
        <v>12178.168380669093</v>
      </c>
    </row>
    <row r="293" spans="1:11" x14ac:dyDescent="0.25">
      <c r="A293">
        <v>48009</v>
      </c>
      <c r="B293" t="s">
        <v>370</v>
      </c>
      <c r="C293" t="s">
        <v>299</v>
      </c>
      <c r="D293" s="2">
        <v>25301764</v>
      </c>
      <c r="E293" s="2">
        <v>0</v>
      </c>
      <c r="F293" s="2">
        <f t="shared" si="16"/>
        <v>25301764</v>
      </c>
      <c r="G293" s="3">
        <v>12629056.470000001</v>
      </c>
      <c r="H293" s="1">
        <v>4560.78</v>
      </c>
      <c r="I293" s="10">
        <f t="shared" si="17"/>
        <v>5547.6835102767509</v>
      </c>
      <c r="J293" s="3">
        <f t="shared" si="18"/>
        <v>2769.0562732690464</v>
      </c>
      <c r="K293" s="10">
        <f t="shared" si="19"/>
        <v>8316.7397835457978</v>
      </c>
    </row>
    <row r="294" spans="1:11" x14ac:dyDescent="0.25">
      <c r="A294">
        <v>48017</v>
      </c>
      <c r="B294" t="s">
        <v>371</v>
      </c>
      <c r="C294" t="s">
        <v>299</v>
      </c>
      <c r="D294" s="2">
        <v>5887008</v>
      </c>
      <c r="E294" s="2">
        <v>2281792</v>
      </c>
      <c r="F294" s="2">
        <f t="shared" si="16"/>
        <v>8168800</v>
      </c>
      <c r="G294" s="3">
        <v>10572301.65</v>
      </c>
      <c r="H294" s="1">
        <v>1880.6</v>
      </c>
      <c r="I294" s="10">
        <f t="shared" si="17"/>
        <v>4343.7200893331919</v>
      </c>
      <c r="J294" s="3">
        <f t="shared" si="18"/>
        <v>5621.7705253642462</v>
      </c>
      <c r="K294" s="10">
        <f t="shared" si="19"/>
        <v>9965.490614697439</v>
      </c>
    </row>
    <row r="295" spans="1:11" x14ac:dyDescent="0.25">
      <c r="A295">
        <v>44222</v>
      </c>
      <c r="B295" t="s">
        <v>372</v>
      </c>
      <c r="C295" t="s">
        <v>27</v>
      </c>
      <c r="D295" s="2">
        <v>9903627</v>
      </c>
      <c r="E295" s="2">
        <v>0</v>
      </c>
      <c r="F295" s="2">
        <f t="shared" si="16"/>
        <v>9903627</v>
      </c>
      <c r="G295" s="3">
        <v>45160024.350000001</v>
      </c>
      <c r="H295" s="1">
        <v>4868.6099999999997</v>
      </c>
      <c r="I295" s="10">
        <f t="shared" si="17"/>
        <v>2034.1795707604431</v>
      </c>
      <c r="J295" s="3">
        <f t="shared" si="18"/>
        <v>9275.7531102306421</v>
      </c>
      <c r="K295" s="10">
        <f t="shared" si="19"/>
        <v>11309.932680991085</v>
      </c>
    </row>
    <row r="296" spans="1:11" x14ac:dyDescent="0.25">
      <c r="A296">
        <v>50369</v>
      </c>
      <c r="B296" t="s">
        <v>373</v>
      </c>
      <c r="C296" t="s">
        <v>203</v>
      </c>
      <c r="D296" s="2">
        <v>4103090</v>
      </c>
      <c r="E296" s="2">
        <v>0</v>
      </c>
      <c r="F296" s="2">
        <f t="shared" si="16"/>
        <v>4103090</v>
      </c>
      <c r="G296" s="3">
        <v>4016761.17</v>
      </c>
      <c r="H296" s="1">
        <v>764.81</v>
      </c>
      <c r="I296" s="10">
        <f t="shared" si="17"/>
        <v>5364.8487859729876</v>
      </c>
      <c r="J296" s="3">
        <f t="shared" si="18"/>
        <v>5251.972607575738</v>
      </c>
      <c r="K296" s="10">
        <f t="shared" si="19"/>
        <v>10616.821393548726</v>
      </c>
    </row>
    <row r="297" spans="1:11" x14ac:dyDescent="0.25">
      <c r="A297">
        <v>45450</v>
      </c>
      <c r="B297" t="s">
        <v>374</v>
      </c>
      <c r="C297" t="s">
        <v>71</v>
      </c>
      <c r="D297" s="2">
        <v>2126935</v>
      </c>
      <c r="E297" s="2">
        <v>0</v>
      </c>
      <c r="F297" s="2">
        <f t="shared" si="16"/>
        <v>2126935</v>
      </c>
      <c r="G297" s="3">
        <v>5999642.0999999996</v>
      </c>
      <c r="H297" s="1">
        <v>793.09</v>
      </c>
      <c r="I297" s="10">
        <f t="shared" si="17"/>
        <v>2681.8330832566289</v>
      </c>
      <c r="J297" s="3">
        <f t="shared" si="18"/>
        <v>7564.8944003833103</v>
      </c>
      <c r="K297" s="10">
        <f t="shared" si="19"/>
        <v>10246.727483639939</v>
      </c>
    </row>
    <row r="298" spans="1:11" x14ac:dyDescent="0.25">
      <c r="A298">
        <v>50443</v>
      </c>
      <c r="B298" t="s">
        <v>375</v>
      </c>
      <c r="C298" t="s">
        <v>146</v>
      </c>
      <c r="D298" s="2">
        <v>36201923</v>
      </c>
      <c r="E298" s="2">
        <v>0</v>
      </c>
      <c r="F298" s="2">
        <f t="shared" si="16"/>
        <v>36201923</v>
      </c>
      <c r="G298" s="3">
        <v>13304124.91</v>
      </c>
      <c r="H298" s="1">
        <v>4835.84</v>
      </c>
      <c r="I298" s="10">
        <f t="shared" si="17"/>
        <v>7486.1705515484382</v>
      </c>
      <c r="J298" s="3">
        <f t="shared" si="18"/>
        <v>2751.1507638796984</v>
      </c>
      <c r="K298" s="10">
        <f t="shared" si="19"/>
        <v>10237.321315428137</v>
      </c>
    </row>
    <row r="299" spans="1:11" x14ac:dyDescent="0.25">
      <c r="A299">
        <v>44230</v>
      </c>
      <c r="B299" t="s">
        <v>376</v>
      </c>
      <c r="C299" t="s">
        <v>164</v>
      </c>
      <c r="D299" s="2">
        <v>2862553</v>
      </c>
      <c r="E299" s="2">
        <v>0</v>
      </c>
      <c r="F299" s="2">
        <f t="shared" si="16"/>
        <v>2862553</v>
      </c>
      <c r="G299" s="3">
        <v>4162188.02</v>
      </c>
      <c r="H299" s="1">
        <v>615.32000000000005</v>
      </c>
      <c r="I299" s="10">
        <f t="shared" si="17"/>
        <v>4652.1370993954361</v>
      </c>
      <c r="J299" s="3">
        <f t="shared" si="18"/>
        <v>6764.2657804069422</v>
      </c>
      <c r="K299" s="10">
        <f t="shared" si="19"/>
        <v>11416.402879802379</v>
      </c>
    </row>
    <row r="300" spans="1:11" x14ac:dyDescent="0.25">
      <c r="A300">
        <v>49080</v>
      </c>
      <c r="B300" t="s">
        <v>377</v>
      </c>
      <c r="C300" t="s">
        <v>166</v>
      </c>
      <c r="D300" s="2">
        <v>9583486</v>
      </c>
      <c r="E300" s="2">
        <v>2532648</v>
      </c>
      <c r="F300" s="2">
        <f t="shared" si="16"/>
        <v>12116134</v>
      </c>
      <c r="G300" s="3">
        <v>8123920.1100000003</v>
      </c>
      <c r="H300" s="1">
        <v>1728.13</v>
      </c>
      <c r="I300" s="10">
        <f t="shared" si="17"/>
        <v>7011.1241631127286</v>
      </c>
      <c r="J300" s="3">
        <f t="shared" si="18"/>
        <v>4700.9889938835622</v>
      </c>
      <c r="K300" s="10">
        <f t="shared" si="19"/>
        <v>11712.113156996291</v>
      </c>
    </row>
    <row r="301" spans="1:11" x14ac:dyDescent="0.25">
      <c r="A301">
        <v>44248</v>
      </c>
      <c r="B301" t="s">
        <v>378</v>
      </c>
      <c r="C301" t="s">
        <v>379</v>
      </c>
      <c r="D301" s="2">
        <v>13423213</v>
      </c>
      <c r="E301" s="2">
        <v>0</v>
      </c>
      <c r="F301" s="2">
        <f t="shared" si="16"/>
        <v>13423213</v>
      </c>
      <c r="G301" s="3">
        <v>21673379.649999999</v>
      </c>
      <c r="H301" s="1">
        <v>3598.71</v>
      </c>
      <c r="I301" s="10">
        <f t="shared" si="17"/>
        <v>3730.006863570557</v>
      </c>
      <c r="J301" s="3">
        <f t="shared" si="18"/>
        <v>6022.541313415084</v>
      </c>
      <c r="K301" s="10">
        <f t="shared" si="19"/>
        <v>9752.5481769856415</v>
      </c>
    </row>
    <row r="302" spans="1:11" x14ac:dyDescent="0.25">
      <c r="A302">
        <v>44255</v>
      </c>
      <c r="B302" t="s">
        <v>380</v>
      </c>
      <c r="C302" t="s">
        <v>340</v>
      </c>
      <c r="D302" s="2">
        <v>8428561</v>
      </c>
      <c r="E302" s="2">
        <v>3641455</v>
      </c>
      <c r="F302" s="2">
        <f t="shared" si="16"/>
        <v>12070016</v>
      </c>
      <c r="G302" s="3">
        <v>8151477.1399999997</v>
      </c>
      <c r="H302" s="1">
        <v>2072.8000000000002</v>
      </c>
      <c r="I302" s="10">
        <f t="shared" si="17"/>
        <v>5823.0490158240054</v>
      </c>
      <c r="J302" s="3">
        <f t="shared" si="18"/>
        <v>3932.5922134311072</v>
      </c>
      <c r="K302" s="10">
        <f t="shared" si="19"/>
        <v>9755.6412292551122</v>
      </c>
    </row>
    <row r="303" spans="1:11" x14ac:dyDescent="0.25">
      <c r="A303">
        <v>44263</v>
      </c>
      <c r="B303" t="s">
        <v>381</v>
      </c>
      <c r="C303" t="s">
        <v>33</v>
      </c>
      <c r="D303" s="2">
        <v>22872612</v>
      </c>
      <c r="E303" s="2">
        <v>0</v>
      </c>
      <c r="F303" s="2">
        <f t="shared" si="16"/>
        <v>22872612</v>
      </c>
      <c r="G303" s="3">
        <v>90887987.739999995</v>
      </c>
      <c r="H303" s="1">
        <v>9799.1299999999992</v>
      </c>
      <c r="I303" s="10">
        <f t="shared" si="17"/>
        <v>2334.1472151099128</v>
      </c>
      <c r="J303" s="3">
        <f t="shared" si="18"/>
        <v>9275.1078656982809</v>
      </c>
      <c r="K303" s="10">
        <f t="shared" si="19"/>
        <v>11609.255080808194</v>
      </c>
    </row>
    <row r="304" spans="1:11" x14ac:dyDescent="0.25">
      <c r="A304">
        <v>50203</v>
      </c>
      <c r="B304" t="s">
        <v>382</v>
      </c>
      <c r="C304" t="s">
        <v>104</v>
      </c>
      <c r="D304" s="2">
        <v>4819340</v>
      </c>
      <c r="E304" s="2">
        <v>0</v>
      </c>
      <c r="F304" s="2">
        <f t="shared" si="16"/>
        <v>4819340</v>
      </c>
      <c r="G304" s="3">
        <v>1142552.98</v>
      </c>
      <c r="H304" s="1">
        <v>457.17</v>
      </c>
      <c r="I304" s="10">
        <f t="shared" si="17"/>
        <v>10541.680337729947</v>
      </c>
      <c r="J304" s="3">
        <f t="shared" si="18"/>
        <v>2499.1862545661352</v>
      </c>
      <c r="K304" s="10">
        <f t="shared" si="19"/>
        <v>13040.866592296083</v>
      </c>
    </row>
    <row r="305" spans="1:11" x14ac:dyDescent="0.25">
      <c r="A305">
        <v>45468</v>
      </c>
      <c r="B305" t="s">
        <v>383</v>
      </c>
      <c r="C305" t="s">
        <v>49</v>
      </c>
      <c r="D305" s="2">
        <v>6147630</v>
      </c>
      <c r="E305" s="2">
        <v>1983244</v>
      </c>
      <c r="F305" s="2">
        <f t="shared" si="16"/>
        <v>8130874</v>
      </c>
      <c r="G305" s="3">
        <v>5222348.8099999996</v>
      </c>
      <c r="H305" s="1">
        <v>992.12</v>
      </c>
      <c r="I305" s="10">
        <f t="shared" si="17"/>
        <v>8195.4541789299674</v>
      </c>
      <c r="J305" s="3">
        <f t="shared" si="18"/>
        <v>5263.827772850058</v>
      </c>
      <c r="K305" s="10">
        <f t="shared" si="19"/>
        <v>13459.281951780025</v>
      </c>
    </row>
    <row r="306" spans="1:11" x14ac:dyDescent="0.25">
      <c r="A306">
        <v>49874</v>
      </c>
      <c r="B306" t="s">
        <v>384</v>
      </c>
      <c r="C306" t="s">
        <v>29</v>
      </c>
      <c r="D306" s="2">
        <v>11378646</v>
      </c>
      <c r="E306" s="2">
        <v>0</v>
      </c>
      <c r="F306" s="2">
        <f t="shared" si="16"/>
        <v>11378646</v>
      </c>
      <c r="G306" s="3">
        <v>14258261.77</v>
      </c>
      <c r="H306" s="1">
        <v>2729.63</v>
      </c>
      <c r="I306" s="10">
        <f t="shared" si="17"/>
        <v>4168.5671684440749</v>
      </c>
      <c r="J306" s="3">
        <f t="shared" si="18"/>
        <v>5223.5144580034657</v>
      </c>
      <c r="K306" s="10">
        <f t="shared" si="19"/>
        <v>9392.0816264475397</v>
      </c>
    </row>
    <row r="307" spans="1:11" x14ac:dyDescent="0.25">
      <c r="A307">
        <v>44271</v>
      </c>
      <c r="B307" t="s">
        <v>385</v>
      </c>
      <c r="C307" t="s">
        <v>164</v>
      </c>
      <c r="D307" s="2">
        <v>36887805</v>
      </c>
      <c r="E307" s="2">
        <v>0</v>
      </c>
      <c r="F307" s="2">
        <f t="shared" si="16"/>
        <v>36887805</v>
      </c>
      <c r="G307" s="3">
        <v>12875114.779999999</v>
      </c>
      <c r="H307" s="1">
        <v>4455.8599999999997</v>
      </c>
      <c r="I307" s="10">
        <f t="shared" si="17"/>
        <v>8278.4928162015876</v>
      </c>
      <c r="J307" s="3">
        <f t="shared" si="18"/>
        <v>2889.479198179476</v>
      </c>
      <c r="K307" s="10">
        <f t="shared" si="19"/>
        <v>11167.972014381063</v>
      </c>
    </row>
    <row r="308" spans="1:11" x14ac:dyDescent="0.25">
      <c r="A308">
        <v>48330</v>
      </c>
      <c r="B308" t="s">
        <v>386</v>
      </c>
      <c r="C308" t="s">
        <v>56</v>
      </c>
      <c r="D308" s="2">
        <v>1635008</v>
      </c>
      <c r="E308" s="2">
        <v>0</v>
      </c>
      <c r="F308" s="2">
        <f t="shared" si="16"/>
        <v>1635008</v>
      </c>
      <c r="G308" s="3">
        <v>2062928.9</v>
      </c>
      <c r="H308" s="1">
        <v>237.98</v>
      </c>
      <c r="I308" s="10">
        <f t="shared" si="17"/>
        <v>6870.3588536851839</v>
      </c>
      <c r="J308" s="3">
        <f t="shared" si="18"/>
        <v>8668.4969325153379</v>
      </c>
      <c r="K308" s="10">
        <f t="shared" si="19"/>
        <v>15538.855786200522</v>
      </c>
    </row>
    <row r="309" spans="1:11" x14ac:dyDescent="0.25">
      <c r="A309">
        <v>49445</v>
      </c>
      <c r="B309" t="s">
        <v>387</v>
      </c>
      <c r="C309" t="s">
        <v>173</v>
      </c>
      <c r="D309" s="2">
        <v>4003047</v>
      </c>
      <c r="E309" s="2">
        <v>0</v>
      </c>
      <c r="F309" s="2">
        <f t="shared" si="16"/>
        <v>4003047</v>
      </c>
      <c r="G309" s="3">
        <v>2782923.51</v>
      </c>
      <c r="H309" s="1">
        <v>496.31</v>
      </c>
      <c r="I309" s="10">
        <f t="shared" si="17"/>
        <v>8065.6182627793114</v>
      </c>
      <c r="J309" s="3">
        <f t="shared" si="18"/>
        <v>5607.2283653361801</v>
      </c>
      <c r="K309" s="10">
        <f t="shared" si="19"/>
        <v>13672.846628115491</v>
      </c>
    </row>
    <row r="310" spans="1:11" x14ac:dyDescent="0.25">
      <c r="A310">
        <v>47639</v>
      </c>
      <c r="B310" t="s">
        <v>388</v>
      </c>
      <c r="C310" t="s">
        <v>114</v>
      </c>
      <c r="D310" s="2">
        <v>2941120</v>
      </c>
      <c r="E310" s="2">
        <v>0</v>
      </c>
      <c r="F310" s="2">
        <f t="shared" si="16"/>
        <v>2941120</v>
      </c>
      <c r="G310" s="3">
        <v>10314158.039999999</v>
      </c>
      <c r="H310" s="1">
        <v>1077.25</v>
      </c>
      <c r="I310" s="10">
        <f t="shared" si="17"/>
        <v>2730.2111858899975</v>
      </c>
      <c r="J310" s="3">
        <f t="shared" si="18"/>
        <v>9574.5259132049196</v>
      </c>
      <c r="K310" s="10">
        <f t="shared" si="19"/>
        <v>12304.737099094917</v>
      </c>
    </row>
    <row r="311" spans="1:11" x14ac:dyDescent="0.25">
      <c r="A311">
        <v>48702</v>
      </c>
      <c r="B311" t="s">
        <v>389</v>
      </c>
      <c r="C311" t="s">
        <v>119</v>
      </c>
      <c r="D311" s="2">
        <v>10885907</v>
      </c>
      <c r="E311" s="2">
        <v>0</v>
      </c>
      <c r="F311" s="2">
        <f t="shared" si="16"/>
        <v>10885907</v>
      </c>
      <c r="G311" s="3">
        <v>26168509.41</v>
      </c>
      <c r="H311" s="1">
        <v>3205.06</v>
      </c>
      <c r="I311" s="10">
        <f t="shared" si="17"/>
        <v>3396.475260993554</v>
      </c>
      <c r="J311" s="3">
        <f t="shared" si="18"/>
        <v>8164.7486817719482</v>
      </c>
      <c r="K311" s="10">
        <f t="shared" si="19"/>
        <v>11561.223942765502</v>
      </c>
    </row>
    <row r="312" spans="1:11" x14ac:dyDescent="0.25">
      <c r="A312">
        <v>44289</v>
      </c>
      <c r="B312" t="s">
        <v>390</v>
      </c>
      <c r="C312" t="s">
        <v>164</v>
      </c>
      <c r="D312" s="2">
        <v>19123114</v>
      </c>
      <c r="E312" s="2">
        <v>0</v>
      </c>
      <c r="F312" s="2">
        <f t="shared" si="16"/>
        <v>19123114</v>
      </c>
      <c r="G312" s="3">
        <v>2652699.06</v>
      </c>
      <c r="H312" s="1">
        <v>1495.32</v>
      </c>
      <c r="I312" s="10">
        <f t="shared" si="17"/>
        <v>12788.64323355536</v>
      </c>
      <c r="J312" s="3">
        <f t="shared" si="18"/>
        <v>1774.0009228793838</v>
      </c>
      <c r="K312" s="10">
        <f t="shared" si="19"/>
        <v>14562.644156434744</v>
      </c>
    </row>
    <row r="313" spans="1:11" x14ac:dyDescent="0.25">
      <c r="A313">
        <v>46128</v>
      </c>
      <c r="B313" t="s">
        <v>391</v>
      </c>
      <c r="C313" t="s">
        <v>238</v>
      </c>
      <c r="D313" s="2">
        <v>4909130</v>
      </c>
      <c r="E313" s="2">
        <v>1139493</v>
      </c>
      <c r="F313" s="2">
        <f t="shared" si="16"/>
        <v>6048623</v>
      </c>
      <c r="G313" s="3">
        <v>8932249.0800000001</v>
      </c>
      <c r="H313" s="1">
        <v>1406.37</v>
      </c>
      <c r="I313" s="10">
        <f t="shared" si="17"/>
        <v>4300.8760141356834</v>
      </c>
      <c r="J313" s="3">
        <f t="shared" si="18"/>
        <v>6351.2795921414709</v>
      </c>
      <c r="K313" s="10">
        <f t="shared" si="19"/>
        <v>10652.155606277154</v>
      </c>
    </row>
    <row r="314" spans="1:11" x14ac:dyDescent="0.25">
      <c r="A314">
        <v>47886</v>
      </c>
      <c r="B314" t="s">
        <v>391</v>
      </c>
      <c r="C314" t="s">
        <v>259</v>
      </c>
      <c r="D314" s="2">
        <v>12070942</v>
      </c>
      <c r="E314" s="2">
        <v>0</v>
      </c>
      <c r="F314" s="2">
        <f t="shared" si="16"/>
        <v>12070942</v>
      </c>
      <c r="G314" s="3">
        <v>12780332.74</v>
      </c>
      <c r="H314" s="1">
        <v>2680.79</v>
      </c>
      <c r="I314" s="10">
        <f t="shared" si="17"/>
        <v>4502.7555310188418</v>
      </c>
      <c r="J314" s="3">
        <f t="shared" si="18"/>
        <v>4767.37556466564</v>
      </c>
      <c r="K314" s="10">
        <f t="shared" si="19"/>
        <v>9270.1310956844827</v>
      </c>
    </row>
    <row r="315" spans="1:11" x14ac:dyDescent="0.25">
      <c r="A315">
        <v>49452</v>
      </c>
      <c r="B315" t="s">
        <v>391</v>
      </c>
      <c r="C315" t="s">
        <v>173</v>
      </c>
      <c r="D315" s="2">
        <v>11985678</v>
      </c>
      <c r="E315" s="2">
        <v>0</v>
      </c>
      <c r="F315" s="2">
        <f t="shared" si="16"/>
        <v>11985678</v>
      </c>
      <c r="G315" s="3">
        <v>19077829.649999999</v>
      </c>
      <c r="H315" s="1">
        <v>3200.23</v>
      </c>
      <c r="I315" s="10">
        <f t="shared" si="17"/>
        <v>3745.2551847835934</v>
      </c>
      <c r="J315" s="3">
        <f t="shared" si="18"/>
        <v>5961.3932904822459</v>
      </c>
      <c r="K315" s="10">
        <f t="shared" si="19"/>
        <v>9706.6484752658398</v>
      </c>
    </row>
    <row r="316" spans="1:11" x14ac:dyDescent="0.25">
      <c r="A316">
        <v>48272</v>
      </c>
      <c r="B316" t="s">
        <v>392</v>
      </c>
      <c r="C316" t="s">
        <v>340</v>
      </c>
      <c r="D316" s="2">
        <v>8274770</v>
      </c>
      <c r="E316" s="2">
        <v>151841</v>
      </c>
      <c r="F316" s="2">
        <f t="shared" si="16"/>
        <v>8426611</v>
      </c>
      <c r="G316" s="3">
        <v>5097410.13</v>
      </c>
      <c r="H316" s="1">
        <v>1300.46</v>
      </c>
      <c r="I316" s="10">
        <f t="shared" si="17"/>
        <v>6479.7156390815553</v>
      </c>
      <c r="J316" s="3">
        <f t="shared" si="18"/>
        <v>3919.6977454131611</v>
      </c>
      <c r="K316" s="10">
        <f t="shared" si="19"/>
        <v>10399.413384494717</v>
      </c>
    </row>
    <row r="317" spans="1:11" x14ac:dyDescent="0.25">
      <c r="A317">
        <v>442</v>
      </c>
      <c r="B317" t="s">
        <v>393</v>
      </c>
      <c r="C317" t="s">
        <v>394</v>
      </c>
      <c r="D317" s="2">
        <v>3852097</v>
      </c>
      <c r="E317" s="2">
        <v>0</v>
      </c>
      <c r="F317" s="2">
        <f t="shared" si="16"/>
        <v>3852097</v>
      </c>
      <c r="G317" s="3">
        <v>3709725.3</v>
      </c>
      <c r="H317" s="1">
        <v>817.52</v>
      </c>
      <c r="I317" s="10">
        <f t="shared" si="17"/>
        <v>4711.9299833643217</v>
      </c>
      <c r="J317" s="3">
        <f t="shared" si="18"/>
        <v>4537.7792592230162</v>
      </c>
      <c r="K317" s="10">
        <f t="shared" si="19"/>
        <v>9249.7092425873379</v>
      </c>
    </row>
    <row r="318" spans="1:11" x14ac:dyDescent="0.25">
      <c r="A318">
        <v>50005</v>
      </c>
      <c r="B318" t="s">
        <v>393</v>
      </c>
      <c r="C318" t="s">
        <v>23</v>
      </c>
      <c r="D318" s="2">
        <v>10119641</v>
      </c>
      <c r="E318" s="2">
        <v>0</v>
      </c>
      <c r="F318" s="2">
        <f t="shared" si="16"/>
        <v>10119641</v>
      </c>
      <c r="G318" s="3">
        <v>5131973.5</v>
      </c>
      <c r="H318" s="1">
        <v>1259.3599999999999</v>
      </c>
      <c r="I318" s="10">
        <f t="shared" si="17"/>
        <v>8035.5426565874741</v>
      </c>
      <c r="J318" s="3">
        <f t="shared" si="18"/>
        <v>4075.0647154110029</v>
      </c>
      <c r="K318" s="10">
        <f t="shared" si="19"/>
        <v>12110.607371998478</v>
      </c>
    </row>
    <row r="319" spans="1:11" x14ac:dyDescent="0.25">
      <c r="A319">
        <v>44297</v>
      </c>
      <c r="B319" t="s">
        <v>395</v>
      </c>
      <c r="C319" t="s">
        <v>173</v>
      </c>
      <c r="D319" s="2">
        <v>19423944</v>
      </c>
      <c r="E319" s="2">
        <v>0</v>
      </c>
      <c r="F319" s="2">
        <f t="shared" si="16"/>
        <v>19423944</v>
      </c>
      <c r="G319" s="3">
        <v>36897661.68</v>
      </c>
      <c r="H319" s="1">
        <v>4711.75</v>
      </c>
      <c r="I319" s="10">
        <f t="shared" si="17"/>
        <v>4122.4479227463253</v>
      </c>
      <c r="J319" s="3">
        <f t="shared" si="18"/>
        <v>7830.9888427866499</v>
      </c>
      <c r="K319" s="10">
        <f t="shared" si="19"/>
        <v>11953.436765532975</v>
      </c>
    </row>
    <row r="320" spans="1:11" x14ac:dyDescent="0.25">
      <c r="A320">
        <v>44305</v>
      </c>
      <c r="B320" t="s">
        <v>396</v>
      </c>
      <c r="C320" t="s">
        <v>68</v>
      </c>
      <c r="D320" s="2">
        <v>16775781</v>
      </c>
      <c r="E320" s="2">
        <v>0</v>
      </c>
      <c r="F320" s="2">
        <f t="shared" si="16"/>
        <v>16775781</v>
      </c>
      <c r="G320" s="3">
        <v>26260679.920000002</v>
      </c>
      <c r="H320" s="1">
        <v>4334.42</v>
      </c>
      <c r="I320" s="10">
        <f t="shared" si="17"/>
        <v>3870.363508843167</v>
      </c>
      <c r="J320" s="3">
        <f t="shared" si="18"/>
        <v>6058.6375847287527</v>
      </c>
      <c r="K320" s="10">
        <f t="shared" si="19"/>
        <v>9929.0010935719201</v>
      </c>
    </row>
    <row r="321" spans="1:11" x14ac:dyDescent="0.25">
      <c r="A321">
        <v>45831</v>
      </c>
      <c r="B321" t="s">
        <v>397</v>
      </c>
      <c r="C321" t="s">
        <v>49</v>
      </c>
      <c r="D321" s="2">
        <v>3396306</v>
      </c>
      <c r="E321" s="2">
        <v>0</v>
      </c>
      <c r="F321" s="2">
        <f t="shared" si="16"/>
        <v>3396306</v>
      </c>
      <c r="G321" s="3">
        <v>4813879.9800000004</v>
      </c>
      <c r="H321" s="1">
        <v>903.51</v>
      </c>
      <c r="I321" s="10">
        <f t="shared" si="17"/>
        <v>3759.0131819238304</v>
      </c>
      <c r="J321" s="3">
        <f t="shared" si="18"/>
        <v>5327.9764252747627</v>
      </c>
      <c r="K321" s="10">
        <f t="shared" si="19"/>
        <v>9086.9896071985931</v>
      </c>
    </row>
    <row r="322" spans="1:11" x14ac:dyDescent="0.25">
      <c r="A322">
        <v>50211</v>
      </c>
      <c r="B322" t="s">
        <v>398</v>
      </c>
      <c r="C322" t="s">
        <v>104</v>
      </c>
      <c r="D322" s="2">
        <v>3113303</v>
      </c>
      <c r="E322" s="2">
        <v>0</v>
      </c>
      <c r="F322" s="2">
        <f t="shared" si="16"/>
        <v>3113303</v>
      </c>
      <c r="G322" s="3">
        <v>4954883.87</v>
      </c>
      <c r="H322" s="1">
        <v>681.77</v>
      </c>
      <c r="I322" s="10">
        <f t="shared" si="17"/>
        <v>4566.5004326972439</v>
      </c>
      <c r="J322" s="3">
        <f t="shared" si="18"/>
        <v>7267.6765918124884</v>
      </c>
      <c r="K322" s="10">
        <f t="shared" si="19"/>
        <v>11834.177024509732</v>
      </c>
    </row>
    <row r="323" spans="1:11" x14ac:dyDescent="0.25">
      <c r="A323">
        <v>46805</v>
      </c>
      <c r="B323" t="s">
        <v>399</v>
      </c>
      <c r="C323" t="s">
        <v>240</v>
      </c>
      <c r="D323" s="2">
        <v>7052076</v>
      </c>
      <c r="E323" s="2">
        <v>0</v>
      </c>
      <c r="F323" s="2">
        <f t="shared" si="16"/>
        <v>7052076</v>
      </c>
      <c r="G323" s="3">
        <v>4150094.58</v>
      </c>
      <c r="H323" s="1">
        <v>1017.17</v>
      </c>
      <c r="I323" s="10">
        <f t="shared" si="17"/>
        <v>6933.0357757307038</v>
      </c>
      <c r="J323" s="3">
        <f t="shared" si="18"/>
        <v>4080.0402882507351</v>
      </c>
      <c r="K323" s="10">
        <f t="shared" si="19"/>
        <v>11013.07606398144</v>
      </c>
    </row>
    <row r="324" spans="1:11" x14ac:dyDescent="0.25">
      <c r="A324">
        <v>44313</v>
      </c>
      <c r="B324" t="s">
        <v>400</v>
      </c>
      <c r="C324" t="s">
        <v>164</v>
      </c>
      <c r="D324" s="2">
        <v>21844889</v>
      </c>
      <c r="E324" s="2">
        <v>0</v>
      </c>
      <c r="F324" s="2">
        <f t="shared" si="16"/>
        <v>21844889</v>
      </c>
      <c r="G324" s="3">
        <v>3095254.66</v>
      </c>
      <c r="H324" s="1">
        <v>1636.59</v>
      </c>
      <c r="I324" s="10">
        <f t="shared" si="17"/>
        <v>13347.807942123562</v>
      </c>
      <c r="J324" s="3">
        <f t="shared" si="18"/>
        <v>1891.2828869784125</v>
      </c>
      <c r="K324" s="10">
        <f t="shared" si="19"/>
        <v>15239.090829101973</v>
      </c>
    </row>
    <row r="325" spans="1:11" x14ac:dyDescent="0.25">
      <c r="A325">
        <v>44321</v>
      </c>
      <c r="B325" t="s">
        <v>401</v>
      </c>
      <c r="C325" t="s">
        <v>81</v>
      </c>
      <c r="D325" s="2">
        <v>15177397</v>
      </c>
      <c r="E325" s="2">
        <v>0</v>
      </c>
      <c r="F325" s="2">
        <f t="shared" si="16"/>
        <v>15177397</v>
      </c>
      <c r="G325" s="3">
        <v>8950320.5500000007</v>
      </c>
      <c r="H325" s="1">
        <v>2639.1</v>
      </c>
      <c r="I325" s="10">
        <f t="shared" si="17"/>
        <v>5750.9745746656063</v>
      </c>
      <c r="J325" s="3">
        <f t="shared" si="18"/>
        <v>3391.4291046189992</v>
      </c>
      <c r="K325" s="10">
        <f t="shared" si="19"/>
        <v>9142.4036792846055</v>
      </c>
    </row>
    <row r="326" spans="1:11" x14ac:dyDescent="0.25">
      <c r="A326">
        <v>44339</v>
      </c>
      <c r="B326" t="s">
        <v>402</v>
      </c>
      <c r="C326" t="s">
        <v>243</v>
      </c>
      <c r="D326" s="2">
        <v>10879057</v>
      </c>
      <c r="E326" s="2">
        <v>0</v>
      </c>
      <c r="F326" s="2">
        <f t="shared" si="16"/>
        <v>10879057</v>
      </c>
      <c r="G326" s="3">
        <v>44658857.140000001</v>
      </c>
      <c r="H326" s="1">
        <v>5018.3599999999997</v>
      </c>
      <c r="I326" s="10">
        <f t="shared" si="17"/>
        <v>2167.8510509409448</v>
      </c>
      <c r="J326" s="3">
        <f t="shared" si="18"/>
        <v>8899.09395499725</v>
      </c>
      <c r="K326" s="10">
        <f t="shared" si="19"/>
        <v>11066.945005938194</v>
      </c>
    </row>
    <row r="327" spans="1:11" x14ac:dyDescent="0.25">
      <c r="A327">
        <v>48553</v>
      </c>
      <c r="B327" t="s">
        <v>403</v>
      </c>
      <c r="C327" t="s">
        <v>150</v>
      </c>
      <c r="D327" s="2">
        <v>3649341</v>
      </c>
      <c r="E327" s="2">
        <v>0</v>
      </c>
      <c r="F327" s="2">
        <f t="shared" si="16"/>
        <v>3649341</v>
      </c>
      <c r="G327" s="3">
        <v>5089914.07</v>
      </c>
      <c r="H327" s="1">
        <v>810.81</v>
      </c>
      <c r="I327" s="10">
        <f t="shared" si="17"/>
        <v>4500.8584008584012</v>
      </c>
      <c r="J327" s="3">
        <f t="shared" si="18"/>
        <v>6277.5669639002981</v>
      </c>
      <c r="K327" s="10">
        <f t="shared" si="19"/>
        <v>10778.425364758699</v>
      </c>
    </row>
    <row r="328" spans="1:11" x14ac:dyDescent="0.25">
      <c r="A328">
        <v>49882</v>
      </c>
      <c r="B328" t="s">
        <v>404</v>
      </c>
      <c r="C328" t="s">
        <v>29</v>
      </c>
      <c r="D328" s="2">
        <v>9976834</v>
      </c>
      <c r="E328" s="2">
        <v>0</v>
      </c>
      <c r="F328" s="2">
        <f t="shared" si="16"/>
        <v>9976834</v>
      </c>
      <c r="G328" s="3">
        <v>9236644.8800000008</v>
      </c>
      <c r="H328" s="1">
        <v>1970.25</v>
      </c>
      <c r="I328" s="10">
        <f t="shared" si="17"/>
        <v>5063.7401345006983</v>
      </c>
      <c r="J328" s="3">
        <f t="shared" si="18"/>
        <v>4688.0572922217998</v>
      </c>
      <c r="K328" s="10">
        <f t="shared" si="19"/>
        <v>9751.7974267224981</v>
      </c>
    </row>
    <row r="329" spans="1:11" x14ac:dyDescent="0.25">
      <c r="A329">
        <v>44347</v>
      </c>
      <c r="B329" t="s">
        <v>405</v>
      </c>
      <c r="C329" t="s">
        <v>63</v>
      </c>
      <c r="D329" s="2">
        <v>5645448</v>
      </c>
      <c r="E329" s="2">
        <v>0</v>
      </c>
      <c r="F329" s="2">
        <f t="shared" si="16"/>
        <v>5645448</v>
      </c>
      <c r="G329" s="3">
        <v>10470938.5</v>
      </c>
      <c r="H329" s="1">
        <v>1380.03</v>
      </c>
      <c r="I329" s="10">
        <f t="shared" si="17"/>
        <v>4090.8154170561511</v>
      </c>
      <c r="J329" s="3">
        <f t="shared" si="18"/>
        <v>7587.471649167047</v>
      </c>
      <c r="K329" s="10">
        <f t="shared" si="19"/>
        <v>11678.287066223198</v>
      </c>
    </row>
    <row r="330" spans="1:11" x14ac:dyDescent="0.25">
      <c r="A330">
        <v>45476</v>
      </c>
      <c r="B330" t="s">
        <v>406</v>
      </c>
      <c r="C330" t="s">
        <v>250</v>
      </c>
      <c r="D330" s="2">
        <v>28888707</v>
      </c>
      <c r="E330" s="2">
        <v>0</v>
      </c>
      <c r="F330" s="2">
        <f t="shared" si="16"/>
        <v>28888707</v>
      </c>
      <c r="G330" s="3">
        <v>22215027.760000002</v>
      </c>
      <c r="H330" s="1">
        <v>5245.85</v>
      </c>
      <c r="I330" s="10">
        <f t="shared" si="17"/>
        <v>5506.9639810516883</v>
      </c>
      <c r="J330" s="3">
        <f t="shared" si="18"/>
        <v>4234.781352878942</v>
      </c>
      <c r="K330" s="10">
        <f t="shared" si="19"/>
        <v>9741.7453339306303</v>
      </c>
    </row>
    <row r="331" spans="1:11" x14ac:dyDescent="0.25">
      <c r="A331">
        <v>50450</v>
      </c>
      <c r="B331" t="s">
        <v>407</v>
      </c>
      <c r="C331" t="s">
        <v>146</v>
      </c>
      <c r="D331" s="2">
        <v>68687582</v>
      </c>
      <c r="E331" s="2">
        <v>0</v>
      </c>
      <c r="F331" s="2">
        <f t="shared" ref="F331:F394" si="20">D331+E331</f>
        <v>68687582</v>
      </c>
      <c r="G331" s="3">
        <v>34390820.289999999</v>
      </c>
      <c r="H331" s="1">
        <v>9947.32</v>
      </c>
      <c r="I331" s="10">
        <f t="shared" ref="I331:I394" si="21">F331/H331</f>
        <v>6905.1344482735049</v>
      </c>
      <c r="J331" s="3">
        <f t="shared" ref="J331:J394" si="22">G331/H331</f>
        <v>3457.295059372776</v>
      </c>
      <c r="K331" s="10">
        <f t="shared" ref="K331:K394" si="23">I331+J331</f>
        <v>10362.42950764628</v>
      </c>
    </row>
    <row r="332" spans="1:11" x14ac:dyDescent="0.25">
      <c r="A332">
        <v>44354</v>
      </c>
      <c r="B332" t="s">
        <v>408</v>
      </c>
      <c r="C332" t="s">
        <v>29</v>
      </c>
      <c r="D332" s="2">
        <v>17744866</v>
      </c>
      <c r="E332" s="2">
        <v>8469</v>
      </c>
      <c r="F332" s="2">
        <f t="shared" si="20"/>
        <v>17753335</v>
      </c>
      <c r="G332" s="3">
        <v>29647733.329999998</v>
      </c>
      <c r="H332" s="1">
        <v>3976.9</v>
      </c>
      <c r="I332" s="10">
        <f t="shared" si="21"/>
        <v>4464.114008398501</v>
      </c>
      <c r="J332" s="3">
        <f t="shared" si="22"/>
        <v>7454.9858759335157</v>
      </c>
      <c r="K332" s="10">
        <f t="shared" si="23"/>
        <v>11919.099884332016</v>
      </c>
    </row>
    <row r="333" spans="1:11" x14ac:dyDescent="0.25">
      <c r="A333">
        <v>50153</v>
      </c>
      <c r="B333" t="s">
        <v>409</v>
      </c>
      <c r="C333" t="s">
        <v>104</v>
      </c>
      <c r="D333" s="2">
        <v>6117267</v>
      </c>
      <c r="E333" s="2">
        <v>0</v>
      </c>
      <c r="F333" s="2">
        <f t="shared" si="20"/>
        <v>6117267</v>
      </c>
      <c r="G333" s="3">
        <v>2433997.86</v>
      </c>
      <c r="H333" s="1">
        <v>704.94</v>
      </c>
      <c r="I333" s="10">
        <f t="shared" si="21"/>
        <v>8677.7129968507943</v>
      </c>
      <c r="J333" s="3">
        <f t="shared" si="22"/>
        <v>3452.7730870712398</v>
      </c>
      <c r="K333" s="10">
        <f t="shared" si="23"/>
        <v>12130.486083922035</v>
      </c>
    </row>
    <row r="334" spans="1:11" x14ac:dyDescent="0.25">
      <c r="A334">
        <v>44362</v>
      </c>
      <c r="B334" t="s">
        <v>410</v>
      </c>
      <c r="C334" t="s">
        <v>39</v>
      </c>
      <c r="D334" s="2">
        <v>25303225</v>
      </c>
      <c r="E334" s="2">
        <v>0</v>
      </c>
      <c r="F334" s="2">
        <f t="shared" si="20"/>
        <v>25303225</v>
      </c>
      <c r="G334" s="3">
        <v>5931269.9400000004</v>
      </c>
      <c r="H334" s="1">
        <v>2261.61</v>
      </c>
      <c r="I334" s="10">
        <f t="shared" si="21"/>
        <v>11188.146939569599</v>
      </c>
      <c r="J334" s="3">
        <f t="shared" si="22"/>
        <v>2622.5874222346029</v>
      </c>
      <c r="K334" s="10">
        <f t="shared" si="23"/>
        <v>13810.734361804201</v>
      </c>
    </row>
    <row r="335" spans="1:11" x14ac:dyDescent="0.25">
      <c r="A335">
        <v>44370</v>
      </c>
      <c r="B335" t="s">
        <v>411</v>
      </c>
      <c r="C335" t="s">
        <v>68</v>
      </c>
      <c r="D335" s="2">
        <v>66688054</v>
      </c>
      <c r="E335" s="2">
        <v>0</v>
      </c>
      <c r="F335" s="2">
        <f t="shared" si="20"/>
        <v>66688054</v>
      </c>
      <c r="G335" s="3">
        <v>2663968.85</v>
      </c>
      <c r="H335" s="1">
        <v>3984.55</v>
      </c>
      <c r="I335" s="10">
        <f t="shared" si="21"/>
        <v>16736.658844787991</v>
      </c>
      <c r="J335" s="3">
        <f t="shared" si="22"/>
        <v>668.57458182228856</v>
      </c>
      <c r="K335" s="10">
        <f t="shared" si="23"/>
        <v>17405.233426610281</v>
      </c>
    </row>
    <row r="336" spans="1:11" x14ac:dyDescent="0.25">
      <c r="A336">
        <v>48850</v>
      </c>
      <c r="B336" t="s">
        <v>412</v>
      </c>
      <c r="C336" t="s">
        <v>228</v>
      </c>
      <c r="D336" s="2">
        <v>4635555</v>
      </c>
      <c r="E336" s="2">
        <v>0</v>
      </c>
      <c r="F336" s="2">
        <f t="shared" si="20"/>
        <v>4635555</v>
      </c>
      <c r="G336" s="3">
        <v>13543249.619999999</v>
      </c>
      <c r="H336" s="1">
        <v>1681.56</v>
      </c>
      <c r="I336" s="10">
        <f t="shared" si="21"/>
        <v>2756.6991365160925</v>
      </c>
      <c r="J336" s="3">
        <f t="shared" si="22"/>
        <v>8053.9794119745948</v>
      </c>
      <c r="K336" s="10">
        <f t="shared" si="23"/>
        <v>10810.678548490687</v>
      </c>
    </row>
    <row r="337" spans="1:11" x14ac:dyDescent="0.25">
      <c r="A337">
        <v>47456</v>
      </c>
      <c r="B337" t="s">
        <v>413</v>
      </c>
      <c r="C337" t="s">
        <v>43</v>
      </c>
      <c r="D337" s="2">
        <v>2746775</v>
      </c>
      <c r="E337" s="2">
        <v>1289041</v>
      </c>
      <c r="F337" s="2">
        <f t="shared" si="20"/>
        <v>4035816</v>
      </c>
      <c r="G337" s="3">
        <v>4575056.0599999996</v>
      </c>
      <c r="H337" s="1">
        <v>709.06</v>
      </c>
      <c r="I337" s="10">
        <f t="shared" si="21"/>
        <v>5691.7834879981956</v>
      </c>
      <c r="J337" s="3">
        <f t="shared" si="22"/>
        <v>6452.2833892759427</v>
      </c>
      <c r="K337" s="10">
        <f t="shared" si="23"/>
        <v>12144.066877274137</v>
      </c>
    </row>
    <row r="338" spans="1:11" x14ac:dyDescent="0.25">
      <c r="A338">
        <v>50229</v>
      </c>
      <c r="B338" t="s">
        <v>414</v>
      </c>
      <c r="C338" t="s">
        <v>104</v>
      </c>
      <c r="D338" s="2">
        <v>1780014</v>
      </c>
      <c r="E338" s="2">
        <v>0</v>
      </c>
      <c r="F338" s="2">
        <f t="shared" si="20"/>
        <v>1780014</v>
      </c>
      <c r="G338" s="3">
        <v>5411500.5599999996</v>
      </c>
      <c r="H338" s="1">
        <v>608.91</v>
      </c>
      <c r="I338" s="10">
        <f t="shared" si="21"/>
        <v>2923.2793023599547</v>
      </c>
      <c r="J338" s="3">
        <f t="shared" si="22"/>
        <v>8887.1927871113949</v>
      </c>
      <c r="K338" s="10">
        <f t="shared" si="23"/>
        <v>11810.47208947135</v>
      </c>
    </row>
    <row r="339" spans="1:11" x14ac:dyDescent="0.25">
      <c r="A339">
        <v>45484</v>
      </c>
      <c r="B339" t="s">
        <v>415</v>
      </c>
      <c r="C339" t="s">
        <v>295</v>
      </c>
      <c r="D339" s="2">
        <v>2688990</v>
      </c>
      <c r="E339" s="2">
        <v>1752066</v>
      </c>
      <c r="F339" s="2">
        <f t="shared" si="20"/>
        <v>4441056</v>
      </c>
      <c r="G339" s="3">
        <v>5051834.8499999996</v>
      </c>
      <c r="H339" s="1">
        <v>753.22</v>
      </c>
      <c r="I339" s="10">
        <f t="shared" si="21"/>
        <v>5896.0941026526116</v>
      </c>
      <c r="J339" s="3">
        <f t="shared" si="22"/>
        <v>6706.9844799660123</v>
      </c>
      <c r="K339" s="10">
        <f t="shared" si="23"/>
        <v>12603.078582618624</v>
      </c>
    </row>
    <row r="340" spans="1:11" x14ac:dyDescent="0.25">
      <c r="A340">
        <v>44388</v>
      </c>
      <c r="B340" t="s">
        <v>416</v>
      </c>
      <c r="C340" t="s">
        <v>97</v>
      </c>
      <c r="D340" s="2">
        <v>59158727</v>
      </c>
      <c r="E340" s="2">
        <v>0</v>
      </c>
      <c r="F340" s="2">
        <f t="shared" si="20"/>
        <v>59158727</v>
      </c>
      <c r="G340" s="3">
        <v>18366514.07</v>
      </c>
      <c r="H340" s="1">
        <v>6750.72</v>
      </c>
      <c r="I340" s="10">
        <f t="shared" si="21"/>
        <v>8763.3210976014416</v>
      </c>
      <c r="J340" s="3">
        <f t="shared" si="22"/>
        <v>2720.6748420909175</v>
      </c>
      <c r="K340" s="10">
        <f t="shared" si="23"/>
        <v>11483.995939692359</v>
      </c>
    </row>
    <row r="341" spans="1:11" x14ac:dyDescent="0.25">
      <c r="A341">
        <v>48520</v>
      </c>
      <c r="B341" t="s">
        <v>417</v>
      </c>
      <c r="C341" t="s">
        <v>232</v>
      </c>
      <c r="D341" s="2">
        <v>3276585</v>
      </c>
      <c r="E341" s="2">
        <v>0</v>
      </c>
      <c r="F341" s="2">
        <f t="shared" si="20"/>
        <v>3276585</v>
      </c>
      <c r="G341" s="3">
        <v>17239270.02</v>
      </c>
      <c r="H341" s="1">
        <v>1804.74</v>
      </c>
      <c r="I341" s="10">
        <f t="shared" si="21"/>
        <v>1815.5440672894711</v>
      </c>
      <c r="J341" s="3">
        <f t="shared" si="22"/>
        <v>9552.2180591110082</v>
      </c>
      <c r="K341" s="10">
        <f t="shared" si="23"/>
        <v>11367.762126400479</v>
      </c>
    </row>
    <row r="342" spans="1:11" x14ac:dyDescent="0.25">
      <c r="A342">
        <v>45492</v>
      </c>
      <c r="B342" t="s">
        <v>418</v>
      </c>
      <c r="C342" t="s">
        <v>259</v>
      </c>
      <c r="D342" s="2">
        <v>79552467</v>
      </c>
      <c r="E342" s="2">
        <v>0</v>
      </c>
      <c r="F342" s="2">
        <f t="shared" si="20"/>
        <v>79552467</v>
      </c>
      <c r="G342" s="3">
        <v>15772230.710000001</v>
      </c>
      <c r="H342" s="1">
        <v>7636.24</v>
      </c>
      <c r="I342" s="10">
        <f t="shared" si="21"/>
        <v>10417.753632677863</v>
      </c>
      <c r="J342" s="3">
        <f t="shared" si="22"/>
        <v>2065.444604936461</v>
      </c>
      <c r="K342" s="10">
        <f t="shared" si="23"/>
        <v>12483.198237614324</v>
      </c>
    </row>
    <row r="343" spans="1:11" x14ac:dyDescent="0.25">
      <c r="A343">
        <v>48629</v>
      </c>
      <c r="B343" t="s">
        <v>419</v>
      </c>
      <c r="C343" t="s">
        <v>90</v>
      </c>
      <c r="D343" s="2">
        <v>5552554</v>
      </c>
      <c r="E343" s="2">
        <v>3325301</v>
      </c>
      <c r="F343" s="2">
        <f t="shared" si="20"/>
        <v>8877855</v>
      </c>
      <c r="G343" s="3">
        <v>5530753.04</v>
      </c>
      <c r="H343" s="1">
        <v>1344.18</v>
      </c>
      <c r="I343" s="10">
        <f t="shared" si="21"/>
        <v>6604.6623220104448</v>
      </c>
      <c r="J343" s="3">
        <f t="shared" si="22"/>
        <v>4114.5925694475436</v>
      </c>
      <c r="K343" s="10">
        <f t="shared" si="23"/>
        <v>10719.254891457989</v>
      </c>
    </row>
    <row r="344" spans="1:11" x14ac:dyDescent="0.25">
      <c r="A344">
        <v>46920</v>
      </c>
      <c r="B344" t="s">
        <v>420</v>
      </c>
      <c r="C344" t="s">
        <v>421</v>
      </c>
      <c r="D344" s="2">
        <v>17665089</v>
      </c>
      <c r="E344" s="2">
        <v>0</v>
      </c>
      <c r="F344" s="2">
        <f t="shared" si="20"/>
        <v>17665089</v>
      </c>
      <c r="G344" s="3">
        <v>11094933.470000001</v>
      </c>
      <c r="H344" s="1">
        <v>2409.0100000000002</v>
      </c>
      <c r="I344" s="10">
        <f t="shared" si="21"/>
        <v>7332.9247284154062</v>
      </c>
      <c r="J344" s="3">
        <f t="shared" si="22"/>
        <v>4605.5987604866732</v>
      </c>
      <c r="K344" s="10">
        <f t="shared" si="23"/>
        <v>11938.523488902079</v>
      </c>
    </row>
    <row r="345" spans="1:11" x14ac:dyDescent="0.25">
      <c r="A345">
        <v>44396</v>
      </c>
      <c r="B345" t="s">
        <v>422</v>
      </c>
      <c r="C345" t="s">
        <v>119</v>
      </c>
      <c r="D345" s="2">
        <v>35370343</v>
      </c>
      <c r="E345" s="2">
        <v>0</v>
      </c>
      <c r="F345" s="2">
        <f t="shared" si="20"/>
        <v>35370343</v>
      </c>
      <c r="G345" s="3">
        <v>16231356.699999999</v>
      </c>
      <c r="H345" s="1">
        <v>5140.75</v>
      </c>
      <c r="I345" s="10">
        <f t="shared" si="21"/>
        <v>6880.3857413801488</v>
      </c>
      <c r="J345" s="3">
        <f t="shared" si="22"/>
        <v>3157.3907892817197</v>
      </c>
      <c r="K345" s="10">
        <f t="shared" si="23"/>
        <v>10037.776530661868</v>
      </c>
    </row>
    <row r="346" spans="1:11" x14ac:dyDescent="0.25">
      <c r="A346">
        <v>48959</v>
      </c>
      <c r="B346" t="s">
        <v>423</v>
      </c>
      <c r="C346" t="s">
        <v>84</v>
      </c>
      <c r="D346" s="2">
        <v>307490</v>
      </c>
      <c r="E346" s="2">
        <v>0</v>
      </c>
      <c r="F346" s="2">
        <f t="shared" si="20"/>
        <v>307490</v>
      </c>
      <c r="G346" s="3">
        <v>0</v>
      </c>
      <c r="H346" s="1">
        <v>0</v>
      </c>
      <c r="I346" s="10">
        <v>0</v>
      </c>
      <c r="J346" s="3">
        <v>0</v>
      </c>
      <c r="K346" s="10">
        <v>0</v>
      </c>
    </row>
    <row r="347" spans="1:11" x14ac:dyDescent="0.25">
      <c r="A347">
        <v>44404</v>
      </c>
      <c r="B347" t="s">
        <v>424</v>
      </c>
      <c r="C347" t="s">
        <v>238</v>
      </c>
      <c r="D347" s="2">
        <v>30852272</v>
      </c>
      <c r="E347" s="2">
        <v>0</v>
      </c>
      <c r="F347" s="2">
        <f t="shared" si="20"/>
        <v>30852272</v>
      </c>
      <c r="G347" s="3">
        <v>39780723.670000002</v>
      </c>
      <c r="H347" s="1">
        <v>7105.44</v>
      </c>
      <c r="I347" s="10">
        <f t="shared" si="21"/>
        <v>4342.0635456776781</v>
      </c>
      <c r="J347" s="3">
        <f t="shared" si="22"/>
        <v>5598.6291728591059</v>
      </c>
      <c r="K347" s="10">
        <f t="shared" si="23"/>
        <v>9940.692718536784</v>
      </c>
    </row>
    <row r="348" spans="1:11" x14ac:dyDescent="0.25">
      <c r="A348">
        <v>48173</v>
      </c>
      <c r="B348" t="s">
        <v>425</v>
      </c>
      <c r="C348" t="s">
        <v>33</v>
      </c>
      <c r="D348" s="2">
        <v>19492718</v>
      </c>
      <c r="E348" s="2">
        <v>0</v>
      </c>
      <c r="F348" s="2">
        <f t="shared" si="20"/>
        <v>19492718</v>
      </c>
      <c r="G348" s="3">
        <v>10652061.539999999</v>
      </c>
      <c r="H348" s="1">
        <v>2552.5500000000002</v>
      </c>
      <c r="I348" s="10">
        <f t="shared" si="21"/>
        <v>7636.5665706842174</v>
      </c>
      <c r="J348" s="3">
        <f t="shared" si="22"/>
        <v>4173.1059293647522</v>
      </c>
      <c r="K348" s="10">
        <f t="shared" si="23"/>
        <v>11809.67250004897</v>
      </c>
    </row>
    <row r="349" spans="1:11" x14ac:dyDescent="0.25">
      <c r="A349">
        <v>45500</v>
      </c>
      <c r="B349" t="s">
        <v>426</v>
      </c>
      <c r="C349" t="s">
        <v>65</v>
      </c>
      <c r="D349" s="2">
        <v>44399356</v>
      </c>
      <c r="E349" s="2">
        <v>0</v>
      </c>
      <c r="F349" s="2">
        <f t="shared" si="20"/>
        <v>44399356</v>
      </c>
      <c r="G349" s="3">
        <v>23413302.469999999</v>
      </c>
      <c r="H349" s="1">
        <v>6273.78</v>
      </c>
      <c r="I349" s="10">
        <f t="shared" si="21"/>
        <v>7076.9705026315878</v>
      </c>
      <c r="J349" s="3">
        <f t="shared" si="22"/>
        <v>3731.9291511656447</v>
      </c>
      <c r="K349" s="10">
        <f t="shared" si="23"/>
        <v>10808.899653797233</v>
      </c>
    </row>
    <row r="350" spans="1:11" x14ac:dyDescent="0.25">
      <c r="A350">
        <v>50633</v>
      </c>
      <c r="B350" t="s">
        <v>427</v>
      </c>
      <c r="C350" t="s">
        <v>124</v>
      </c>
      <c r="D350" s="2">
        <v>2182547</v>
      </c>
      <c r="E350" s="2">
        <v>713073</v>
      </c>
      <c r="F350" s="2">
        <f t="shared" si="20"/>
        <v>2895620</v>
      </c>
      <c r="G350" s="3">
        <v>4078760.25</v>
      </c>
      <c r="H350" s="1">
        <v>490.99</v>
      </c>
      <c r="I350" s="10">
        <f t="shared" si="21"/>
        <v>5897.5131876412961</v>
      </c>
      <c r="J350" s="3">
        <f t="shared" si="22"/>
        <v>8307.2165420884339</v>
      </c>
      <c r="K350" s="10">
        <f t="shared" si="23"/>
        <v>14204.72972972973</v>
      </c>
    </row>
    <row r="351" spans="1:11" x14ac:dyDescent="0.25">
      <c r="A351">
        <v>49361</v>
      </c>
      <c r="B351" t="s">
        <v>428</v>
      </c>
      <c r="C351" t="s">
        <v>190</v>
      </c>
      <c r="D351" s="2">
        <v>1370136</v>
      </c>
      <c r="E351" s="2">
        <v>696941</v>
      </c>
      <c r="F351" s="2">
        <f t="shared" si="20"/>
        <v>2067077</v>
      </c>
      <c r="G351" s="3">
        <v>3079613.03</v>
      </c>
      <c r="H351" s="1">
        <v>406.77</v>
      </c>
      <c r="I351" s="10">
        <f t="shared" si="21"/>
        <v>5081.6849816849817</v>
      </c>
      <c r="J351" s="3">
        <f t="shared" si="22"/>
        <v>7570.8951741770534</v>
      </c>
      <c r="K351" s="10">
        <f t="shared" si="23"/>
        <v>12652.580155862035</v>
      </c>
    </row>
    <row r="352" spans="1:11" x14ac:dyDescent="0.25">
      <c r="A352">
        <v>45518</v>
      </c>
      <c r="B352" t="s">
        <v>429</v>
      </c>
      <c r="C352" t="s">
        <v>90</v>
      </c>
      <c r="D352" s="2">
        <v>6442617</v>
      </c>
      <c r="E352" s="2">
        <v>159481</v>
      </c>
      <c r="F352" s="2">
        <f t="shared" si="20"/>
        <v>6602098</v>
      </c>
      <c r="G352" s="3">
        <v>6367888.4800000004</v>
      </c>
      <c r="H352" s="1">
        <v>1335.02</v>
      </c>
      <c r="I352" s="10">
        <f t="shared" si="21"/>
        <v>4945.3176731434733</v>
      </c>
      <c r="J352" s="3">
        <f t="shared" si="22"/>
        <v>4769.8824586897581</v>
      </c>
      <c r="K352" s="10">
        <f t="shared" si="23"/>
        <v>9715.2001318332314</v>
      </c>
    </row>
    <row r="353" spans="1:11" x14ac:dyDescent="0.25">
      <c r="A353">
        <v>49890</v>
      </c>
      <c r="B353" t="s">
        <v>430</v>
      </c>
      <c r="C353" t="s">
        <v>29</v>
      </c>
      <c r="D353" s="2">
        <v>7067182</v>
      </c>
      <c r="E353" s="2">
        <v>0</v>
      </c>
      <c r="F353" s="2">
        <f t="shared" si="20"/>
        <v>7067182</v>
      </c>
      <c r="G353" s="3">
        <v>10923414.09</v>
      </c>
      <c r="H353" s="1">
        <v>1791.62</v>
      </c>
      <c r="I353" s="10">
        <f t="shared" si="21"/>
        <v>3944.5764168741143</v>
      </c>
      <c r="J353" s="3">
        <f t="shared" si="22"/>
        <v>6096.9480637635215</v>
      </c>
      <c r="K353" s="10">
        <f t="shared" si="23"/>
        <v>10041.524480637636</v>
      </c>
    </row>
    <row r="354" spans="1:11" x14ac:dyDescent="0.25">
      <c r="A354">
        <v>49627</v>
      </c>
      <c r="B354" t="s">
        <v>431</v>
      </c>
      <c r="C354" t="s">
        <v>102</v>
      </c>
      <c r="D354" s="2">
        <v>2588272</v>
      </c>
      <c r="E354" s="2">
        <v>0</v>
      </c>
      <c r="F354" s="2">
        <f t="shared" si="20"/>
        <v>2588272</v>
      </c>
      <c r="G354" s="3">
        <v>11694773.039999999</v>
      </c>
      <c r="H354" s="1">
        <v>1276.33</v>
      </c>
      <c r="I354" s="10">
        <f t="shared" si="21"/>
        <v>2027.9018749069598</v>
      </c>
      <c r="J354" s="3">
        <f t="shared" si="22"/>
        <v>9162.812940227057</v>
      </c>
      <c r="K354" s="10">
        <f t="shared" si="23"/>
        <v>11190.714815134017</v>
      </c>
    </row>
    <row r="355" spans="1:11" x14ac:dyDescent="0.25">
      <c r="A355">
        <v>45948</v>
      </c>
      <c r="B355" t="s">
        <v>432</v>
      </c>
      <c r="C355" t="s">
        <v>433</v>
      </c>
      <c r="D355" s="2">
        <v>4029585</v>
      </c>
      <c r="E355" s="2">
        <v>1246183</v>
      </c>
      <c r="F355" s="2">
        <f t="shared" si="20"/>
        <v>5275768</v>
      </c>
      <c r="G355" s="3">
        <v>3414748.12</v>
      </c>
      <c r="H355" s="1">
        <v>834.22</v>
      </c>
      <c r="I355" s="10">
        <f t="shared" si="21"/>
        <v>6324.1926590108123</v>
      </c>
      <c r="J355" s="3">
        <f t="shared" si="22"/>
        <v>4093.3424276569731</v>
      </c>
      <c r="K355" s="10">
        <f t="shared" si="23"/>
        <v>10417.535086667785</v>
      </c>
    </row>
    <row r="356" spans="1:11" x14ac:dyDescent="0.25">
      <c r="A356">
        <v>46672</v>
      </c>
      <c r="B356" t="s">
        <v>434</v>
      </c>
      <c r="C356" t="s">
        <v>37</v>
      </c>
      <c r="D356" s="2">
        <v>2219278</v>
      </c>
      <c r="E356" s="2">
        <v>1127078</v>
      </c>
      <c r="F356" s="2">
        <f t="shared" si="20"/>
        <v>3346356</v>
      </c>
      <c r="G356" s="3">
        <v>4723673.6900000004</v>
      </c>
      <c r="H356" s="1">
        <v>635.41</v>
      </c>
      <c r="I356" s="10">
        <f t="shared" si="21"/>
        <v>5266.4515824428327</v>
      </c>
      <c r="J356" s="3">
        <f t="shared" si="22"/>
        <v>7434.0562628853822</v>
      </c>
      <c r="K356" s="10">
        <f t="shared" si="23"/>
        <v>12700.507845328215</v>
      </c>
    </row>
    <row r="357" spans="1:11" x14ac:dyDescent="0.25">
      <c r="A357">
        <v>50039</v>
      </c>
      <c r="B357" t="s">
        <v>435</v>
      </c>
      <c r="C357" t="s">
        <v>23</v>
      </c>
      <c r="D357" s="2">
        <v>4538738</v>
      </c>
      <c r="E357" s="2">
        <v>0</v>
      </c>
      <c r="F357" s="2">
        <f t="shared" si="20"/>
        <v>4538738</v>
      </c>
      <c r="G357" s="3">
        <v>3704203.99</v>
      </c>
      <c r="H357" s="1">
        <v>627.54999999999995</v>
      </c>
      <c r="I357" s="10">
        <f t="shared" si="21"/>
        <v>7232.4723129631111</v>
      </c>
      <c r="J357" s="3">
        <f t="shared" si="22"/>
        <v>5902.6435981196728</v>
      </c>
      <c r="K357" s="10">
        <f t="shared" si="23"/>
        <v>13135.115911082783</v>
      </c>
    </row>
    <row r="358" spans="1:11" x14ac:dyDescent="0.25">
      <c r="A358">
        <v>50740</v>
      </c>
      <c r="B358" t="s">
        <v>436</v>
      </c>
      <c r="C358" t="s">
        <v>144</v>
      </c>
      <c r="D358" s="2">
        <v>4651344</v>
      </c>
      <c r="E358" s="2">
        <v>1506155</v>
      </c>
      <c r="F358" s="2">
        <f t="shared" si="20"/>
        <v>6157499</v>
      </c>
      <c r="G358" s="3">
        <v>4684528.55</v>
      </c>
      <c r="H358" s="1">
        <v>820.2</v>
      </c>
      <c r="I358" s="10">
        <f t="shared" si="21"/>
        <v>7507.3140697390872</v>
      </c>
      <c r="J358" s="3">
        <f t="shared" si="22"/>
        <v>5711.4466593513771</v>
      </c>
      <c r="K358" s="10">
        <f t="shared" si="23"/>
        <v>13218.760729090463</v>
      </c>
    </row>
    <row r="359" spans="1:11" x14ac:dyDescent="0.25">
      <c r="A359">
        <v>139303</v>
      </c>
      <c r="B359" t="s">
        <v>437</v>
      </c>
      <c r="C359" t="s">
        <v>238</v>
      </c>
      <c r="D359" s="2">
        <v>14700431</v>
      </c>
      <c r="E359" s="2">
        <v>0</v>
      </c>
      <c r="F359" s="2">
        <f t="shared" si="20"/>
        <v>14700431</v>
      </c>
      <c r="G359" s="3">
        <v>7699200.6600000001</v>
      </c>
      <c r="H359" s="1">
        <v>2725.23</v>
      </c>
      <c r="I359" s="10">
        <f t="shared" si="21"/>
        <v>5394.1982878509334</v>
      </c>
      <c r="J359" s="3">
        <f t="shared" si="22"/>
        <v>2825.1562840567585</v>
      </c>
      <c r="K359" s="10">
        <f t="shared" si="23"/>
        <v>8219.3545719076919</v>
      </c>
    </row>
    <row r="360" spans="1:11" x14ac:dyDescent="0.25">
      <c r="A360">
        <v>47712</v>
      </c>
      <c r="B360" t="s">
        <v>438</v>
      </c>
      <c r="C360" t="s">
        <v>79</v>
      </c>
      <c r="D360" s="2">
        <v>3320721</v>
      </c>
      <c r="E360" s="2">
        <v>1242389</v>
      </c>
      <c r="F360" s="2">
        <f t="shared" si="20"/>
        <v>4563110</v>
      </c>
      <c r="G360" s="3">
        <v>3020867.34</v>
      </c>
      <c r="H360" s="1">
        <v>521.35</v>
      </c>
      <c r="I360" s="10">
        <f t="shared" si="21"/>
        <v>8752.4887311786697</v>
      </c>
      <c r="J360" s="3">
        <f t="shared" si="22"/>
        <v>5794.317330008631</v>
      </c>
      <c r="K360" s="10">
        <f t="shared" si="23"/>
        <v>14546.806061187301</v>
      </c>
    </row>
    <row r="361" spans="1:11" x14ac:dyDescent="0.25">
      <c r="A361">
        <v>45526</v>
      </c>
      <c r="B361" t="s">
        <v>439</v>
      </c>
      <c r="C361" t="s">
        <v>124</v>
      </c>
      <c r="D361" s="2">
        <v>2471758</v>
      </c>
      <c r="E361" s="2">
        <v>1289321</v>
      </c>
      <c r="F361" s="2">
        <f t="shared" si="20"/>
        <v>3761079</v>
      </c>
      <c r="G361" s="3">
        <v>7858817.6600000001</v>
      </c>
      <c r="H361" s="1">
        <v>931.67</v>
      </c>
      <c r="I361" s="10">
        <f t="shared" si="21"/>
        <v>4036.9218714780986</v>
      </c>
      <c r="J361" s="3">
        <f t="shared" si="22"/>
        <v>8435.1945001985696</v>
      </c>
      <c r="K361" s="10">
        <f t="shared" si="23"/>
        <v>12472.116371676668</v>
      </c>
    </row>
    <row r="362" spans="1:11" x14ac:dyDescent="0.25">
      <c r="A362">
        <v>48777</v>
      </c>
      <c r="B362" t="s">
        <v>440</v>
      </c>
      <c r="C362" t="s">
        <v>441</v>
      </c>
      <c r="D362" s="2">
        <v>6463490</v>
      </c>
      <c r="E362" s="2">
        <v>0</v>
      </c>
      <c r="F362" s="2">
        <f t="shared" si="20"/>
        <v>6463490</v>
      </c>
      <c r="G362" s="3">
        <v>14906498.970000001</v>
      </c>
      <c r="H362" s="1">
        <v>1864.51</v>
      </c>
      <c r="I362" s="10">
        <f t="shared" si="21"/>
        <v>3466.5890770229175</v>
      </c>
      <c r="J362" s="3">
        <f t="shared" si="22"/>
        <v>7994.8613684024222</v>
      </c>
      <c r="K362" s="10">
        <f t="shared" si="23"/>
        <v>11461.45044542534</v>
      </c>
    </row>
    <row r="363" spans="1:11" x14ac:dyDescent="0.25">
      <c r="A363">
        <v>45534</v>
      </c>
      <c r="B363" t="s">
        <v>442</v>
      </c>
      <c r="C363" t="s">
        <v>142</v>
      </c>
      <c r="D363" s="2">
        <v>4042449</v>
      </c>
      <c r="E363" s="2">
        <v>1284534</v>
      </c>
      <c r="F363" s="2">
        <f t="shared" si="20"/>
        <v>5326983</v>
      </c>
      <c r="G363" s="3">
        <v>7297978.4800000004</v>
      </c>
      <c r="H363" s="1">
        <v>1186.9000000000001</v>
      </c>
      <c r="I363" s="10">
        <f t="shared" si="21"/>
        <v>4488.1481169432973</v>
      </c>
      <c r="J363" s="3">
        <f t="shared" si="22"/>
        <v>6148.7728368017524</v>
      </c>
      <c r="K363" s="10">
        <f t="shared" si="23"/>
        <v>10636.92095374505</v>
      </c>
    </row>
    <row r="364" spans="1:11" x14ac:dyDescent="0.25">
      <c r="A364">
        <v>44412</v>
      </c>
      <c r="B364" t="s">
        <v>443</v>
      </c>
      <c r="C364" t="s">
        <v>164</v>
      </c>
      <c r="D364" s="2">
        <v>13283619</v>
      </c>
      <c r="E364" s="2">
        <v>0</v>
      </c>
      <c r="F364" s="2">
        <f t="shared" si="20"/>
        <v>13283619</v>
      </c>
      <c r="G364" s="3">
        <v>30481601.030000001</v>
      </c>
      <c r="H364" s="1">
        <v>3953.74</v>
      </c>
      <c r="I364" s="10">
        <f t="shared" si="21"/>
        <v>3359.7603787805979</v>
      </c>
      <c r="J364" s="3">
        <f t="shared" si="22"/>
        <v>7709.5613343315454</v>
      </c>
      <c r="K364" s="10">
        <f t="shared" si="23"/>
        <v>11069.321713112144</v>
      </c>
    </row>
    <row r="365" spans="1:11" x14ac:dyDescent="0.25">
      <c r="A365">
        <v>44420</v>
      </c>
      <c r="B365" t="s">
        <v>444</v>
      </c>
      <c r="C365" t="s">
        <v>152</v>
      </c>
      <c r="D365" s="2">
        <v>20945716</v>
      </c>
      <c r="E365" s="2">
        <v>0</v>
      </c>
      <c r="F365" s="2">
        <f t="shared" si="20"/>
        <v>20945716</v>
      </c>
      <c r="G365" s="3">
        <v>16979185.719999999</v>
      </c>
      <c r="H365" s="1">
        <v>3838.8</v>
      </c>
      <c r="I365" s="10">
        <f t="shared" si="21"/>
        <v>5456.3186412420546</v>
      </c>
      <c r="J365" s="3">
        <f t="shared" si="22"/>
        <v>4423.0451495258931</v>
      </c>
      <c r="K365" s="10">
        <f t="shared" si="23"/>
        <v>9879.3637907679476</v>
      </c>
    </row>
    <row r="366" spans="1:11" x14ac:dyDescent="0.25">
      <c r="A366">
        <v>44438</v>
      </c>
      <c r="B366" t="s">
        <v>445</v>
      </c>
      <c r="C366" t="s">
        <v>318</v>
      </c>
      <c r="D366" s="2">
        <v>11689483</v>
      </c>
      <c r="E366" s="2">
        <v>0</v>
      </c>
      <c r="F366" s="2">
        <f t="shared" si="20"/>
        <v>11689483</v>
      </c>
      <c r="G366" s="3">
        <v>8919627.9199999999</v>
      </c>
      <c r="H366" s="1">
        <v>2033.54</v>
      </c>
      <c r="I366" s="10">
        <f t="shared" si="21"/>
        <v>5748.3418078818222</v>
      </c>
      <c r="J366" s="3">
        <f t="shared" si="22"/>
        <v>4386.2564395094269</v>
      </c>
      <c r="K366" s="10">
        <f t="shared" si="23"/>
        <v>10134.598247391248</v>
      </c>
    </row>
    <row r="367" spans="1:11" x14ac:dyDescent="0.25">
      <c r="A367">
        <v>49270</v>
      </c>
      <c r="B367" t="s">
        <v>446</v>
      </c>
      <c r="C367" t="s">
        <v>184</v>
      </c>
      <c r="D367" s="2">
        <v>3887761</v>
      </c>
      <c r="E367" s="2">
        <v>2166840</v>
      </c>
      <c r="F367" s="2">
        <f t="shared" si="20"/>
        <v>6054601</v>
      </c>
      <c r="G367" s="3">
        <v>6539765.1299999999</v>
      </c>
      <c r="H367" s="1">
        <v>1017.12</v>
      </c>
      <c r="I367" s="10">
        <f t="shared" si="21"/>
        <v>5952.6909312568823</v>
      </c>
      <c r="J367" s="3">
        <f t="shared" si="22"/>
        <v>6429.6888567720625</v>
      </c>
      <c r="K367" s="10">
        <f t="shared" si="23"/>
        <v>12382.379788028946</v>
      </c>
    </row>
    <row r="368" spans="1:11" x14ac:dyDescent="0.25">
      <c r="A368">
        <v>44446</v>
      </c>
      <c r="B368" t="s">
        <v>447</v>
      </c>
      <c r="C368" t="s">
        <v>25</v>
      </c>
      <c r="D368" s="2">
        <v>2800090</v>
      </c>
      <c r="E368" s="2">
        <v>0</v>
      </c>
      <c r="F368" s="2">
        <f t="shared" si="20"/>
        <v>2800090</v>
      </c>
      <c r="G368" s="3">
        <v>10590884.17</v>
      </c>
      <c r="H368" s="1">
        <v>1117.79</v>
      </c>
      <c r="I368" s="10">
        <f t="shared" si="21"/>
        <v>2505.0233049141611</v>
      </c>
      <c r="J368" s="3">
        <f t="shared" si="22"/>
        <v>9474.842474883475</v>
      </c>
      <c r="K368" s="10">
        <f t="shared" si="23"/>
        <v>11979.865779797636</v>
      </c>
    </row>
    <row r="369" spans="1:11" x14ac:dyDescent="0.25">
      <c r="A369">
        <v>46995</v>
      </c>
      <c r="B369" t="s">
        <v>448</v>
      </c>
      <c r="C369" t="s">
        <v>93</v>
      </c>
      <c r="D369" s="2">
        <v>49746782</v>
      </c>
      <c r="E369" s="2">
        <v>0</v>
      </c>
      <c r="F369" s="2">
        <f t="shared" si="20"/>
        <v>49746782</v>
      </c>
      <c r="G369" s="3">
        <v>3636123.42</v>
      </c>
      <c r="H369" s="1">
        <v>4893.59</v>
      </c>
      <c r="I369" s="10">
        <f t="shared" si="21"/>
        <v>10165.702888881169</v>
      </c>
      <c r="J369" s="3">
        <f t="shared" si="22"/>
        <v>743.03801912297513</v>
      </c>
      <c r="K369" s="10">
        <f t="shared" si="23"/>
        <v>10908.740908004143</v>
      </c>
    </row>
    <row r="370" spans="1:11" x14ac:dyDescent="0.25">
      <c r="A370">
        <v>44461</v>
      </c>
      <c r="B370" t="s">
        <v>449</v>
      </c>
      <c r="C370" t="s">
        <v>102</v>
      </c>
      <c r="D370" s="2">
        <v>1221608</v>
      </c>
      <c r="E370" s="2">
        <v>0</v>
      </c>
      <c r="F370" s="2">
        <f t="shared" si="20"/>
        <v>1221608</v>
      </c>
      <c r="G370" s="3">
        <v>3387489.08</v>
      </c>
      <c r="H370" s="1">
        <v>315.79000000000002</v>
      </c>
      <c r="I370" s="10">
        <f t="shared" si="21"/>
        <v>3868.4188859685232</v>
      </c>
      <c r="J370" s="3">
        <f t="shared" si="22"/>
        <v>10727.030874948541</v>
      </c>
      <c r="K370" s="10">
        <f t="shared" si="23"/>
        <v>14595.449760917065</v>
      </c>
    </row>
    <row r="371" spans="1:11" x14ac:dyDescent="0.25">
      <c r="A371">
        <v>45955</v>
      </c>
      <c r="B371" t="s">
        <v>450</v>
      </c>
      <c r="C371" t="s">
        <v>433</v>
      </c>
      <c r="D371" s="2">
        <v>2696331</v>
      </c>
      <c r="E371" s="2">
        <v>2312530</v>
      </c>
      <c r="F371" s="2">
        <f t="shared" si="20"/>
        <v>5008861</v>
      </c>
      <c r="G371" s="3">
        <v>3195142.13</v>
      </c>
      <c r="H371" s="1">
        <v>729.47</v>
      </c>
      <c r="I371" s="10">
        <f t="shared" si="21"/>
        <v>6866.4386472370352</v>
      </c>
      <c r="J371" s="3">
        <f t="shared" si="22"/>
        <v>4380.0870906274413</v>
      </c>
      <c r="K371" s="10">
        <f t="shared" si="23"/>
        <v>11246.525737864476</v>
      </c>
    </row>
    <row r="372" spans="1:11" x14ac:dyDescent="0.25">
      <c r="A372">
        <v>45963</v>
      </c>
      <c r="B372" t="s">
        <v>451</v>
      </c>
      <c r="C372" t="s">
        <v>433</v>
      </c>
      <c r="D372" s="2">
        <v>1370479</v>
      </c>
      <c r="E372" s="2">
        <v>682828</v>
      </c>
      <c r="F372" s="2">
        <f t="shared" si="20"/>
        <v>2053307</v>
      </c>
      <c r="G372" s="3">
        <v>2578676.15</v>
      </c>
      <c r="H372" s="1">
        <v>385.87</v>
      </c>
      <c r="I372" s="10">
        <f t="shared" si="21"/>
        <v>5321.2403140954211</v>
      </c>
      <c r="J372" s="3">
        <f t="shared" si="22"/>
        <v>6682.7588306942753</v>
      </c>
      <c r="K372" s="10">
        <f t="shared" si="23"/>
        <v>12003.999144789697</v>
      </c>
    </row>
    <row r="373" spans="1:11" x14ac:dyDescent="0.25">
      <c r="A373">
        <v>48710</v>
      </c>
      <c r="B373" t="s">
        <v>452</v>
      </c>
      <c r="C373" t="s">
        <v>119</v>
      </c>
      <c r="D373" s="2">
        <v>2846481</v>
      </c>
      <c r="E373" s="2">
        <v>1696311</v>
      </c>
      <c r="F373" s="2">
        <f t="shared" si="20"/>
        <v>4542792</v>
      </c>
      <c r="G373" s="3">
        <v>7142925.2400000002</v>
      </c>
      <c r="H373" s="1">
        <v>947.21</v>
      </c>
      <c r="I373" s="10">
        <f t="shared" si="21"/>
        <v>4795.9713263162339</v>
      </c>
      <c r="J373" s="3">
        <f t="shared" si="22"/>
        <v>7541.0154453605855</v>
      </c>
      <c r="K373" s="10">
        <f t="shared" si="23"/>
        <v>12336.98677167682</v>
      </c>
    </row>
    <row r="374" spans="1:11" x14ac:dyDescent="0.25">
      <c r="A374">
        <v>44479</v>
      </c>
      <c r="B374" t="s">
        <v>453</v>
      </c>
      <c r="C374" t="s">
        <v>206</v>
      </c>
      <c r="D374" s="2">
        <v>4293305</v>
      </c>
      <c r="E374" s="2">
        <v>0</v>
      </c>
      <c r="F374" s="2">
        <f t="shared" si="20"/>
        <v>4293305</v>
      </c>
      <c r="G374" s="3">
        <v>15987473.560000001</v>
      </c>
      <c r="H374" s="1">
        <v>1705.6</v>
      </c>
      <c r="I374" s="10">
        <f t="shared" si="21"/>
        <v>2517.1816369606004</v>
      </c>
      <c r="J374" s="3">
        <f t="shared" si="22"/>
        <v>9373.5187382739223</v>
      </c>
      <c r="K374" s="10">
        <f t="shared" si="23"/>
        <v>11890.700375234523</v>
      </c>
    </row>
    <row r="375" spans="1:11" x14ac:dyDescent="0.25">
      <c r="A375">
        <v>47720</v>
      </c>
      <c r="B375" t="s">
        <v>454</v>
      </c>
      <c r="C375" t="s">
        <v>79</v>
      </c>
      <c r="D375" s="2">
        <v>2914904</v>
      </c>
      <c r="E375" s="2">
        <v>1179499</v>
      </c>
      <c r="F375" s="2">
        <f t="shared" si="20"/>
        <v>4094403</v>
      </c>
      <c r="G375" s="3">
        <v>6745287.2400000002</v>
      </c>
      <c r="H375" s="1">
        <v>862.2</v>
      </c>
      <c r="I375" s="10">
        <f t="shared" si="21"/>
        <v>4748.7856645789834</v>
      </c>
      <c r="J375" s="3">
        <f t="shared" si="22"/>
        <v>7823.3440501043842</v>
      </c>
      <c r="K375" s="10">
        <f t="shared" si="23"/>
        <v>12572.129714683368</v>
      </c>
    </row>
    <row r="376" spans="1:11" x14ac:dyDescent="0.25">
      <c r="A376">
        <v>46136</v>
      </c>
      <c r="B376" t="s">
        <v>455</v>
      </c>
      <c r="C376" t="s">
        <v>238</v>
      </c>
      <c r="D376" s="2">
        <v>1174453</v>
      </c>
      <c r="E376" s="2">
        <v>592353</v>
      </c>
      <c r="F376" s="2">
        <f t="shared" si="20"/>
        <v>1766806</v>
      </c>
      <c r="G376" s="3">
        <v>6126889.0499999998</v>
      </c>
      <c r="H376" s="1">
        <v>568.98</v>
      </c>
      <c r="I376" s="10">
        <f t="shared" si="21"/>
        <v>3105.216352068614</v>
      </c>
      <c r="J376" s="3">
        <f t="shared" si="22"/>
        <v>10768.197564062006</v>
      </c>
      <c r="K376" s="10">
        <f t="shared" si="23"/>
        <v>13873.413916130619</v>
      </c>
    </row>
    <row r="377" spans="1:11" x14ac:dyDescent="0.25">
      <c r="A377">
        <v>44487</v>
      </c>
      <c r="B377" t="s">
        <v>456</v>
      </c>
      <c r="C377" t="s">
        <v>171</v>
      </c>
      <c r="D377" s="2">
        <v>17504034</v>
      </c>
      <c r="E377" s="2">
        <v>0</v>
      </c>
      <c r="F377" s="2">
        <f t="shared" si="20"/>
        <v>17504034</v>
      </c>
      <c r="G377" s="3">
        <v>12676040.449999999</v>
      </c>
      <c r="H377" s="1">
        <v>3155.59</v>
      </c>
      <c r="I377" s="10">
        <f t="shared" si="21"/>
        <v>5546.9924800116614</v>
      </c>
      <c r="J377" s="3">
        <f t="shared" si="22"/>
        <v>4017.0112245253658</v>
      </c>
      <c r="K377" s="10">
        <f t="shared" si="23"/>
        <v>9564.0037045370264</v>
      </c>
    </row>
    <row r="378" spans="1:11" x14ac:dyDescent="0.25">
      <c r="A378">
        <v>45559</v>
      </c>
      <c r="B378" t="s">
        <v>457</v>
      </c>
      <c r="C378" t="s">
        <v>65</v>
      </c>
      <c r="D378" s="2">
        <v>11927479</v>
      </c>
      <c r="E378" s="2">
        <v>0</v>
      </c>
      <c r="F378" s="2">
        <f t="shared" si="20"/>
        <v>11927479</v>
      </c>
      <c r="G378" s="3">
        <v>5090790.9800000004</v>
      </c>
      <c r="H378" s="1">
        <v>2028.27</v>
      </c>
      <c r="I378" s="10">
        <f t="shared" si="21"/>
        <v>5880.6169790018093</v>
      </c>
      <c r="J378" s="3">
        <f t="shared" si="22"/>
        <v>2509.9178018705597</v>
      </c>
      <c r="K378" s="10">
        <f t="shared" si="23"/>
        <v>8390.5347808723691</v>
      </c>
    </row>
    <row r="379" spans="1:11" x14ac:dyDescent="0.25">
      <c r="A379">
        <v>49718</v>
      </c>
      <c r="B379" t="s">
        <v>458</v>
      </c>
      <c r="C379" t="s">
        <v>274</v>
      </c>
      <c r="D379" s="2">
        <v>1319478</v>
      </c>
      <c r="E379" s="2">
        <v>721813</v>
      </c>
      <c r="F379" s="2">
        <f t="shared" si="20"/>
        <v>2041291</v>
      </c>
      <c r="G379" s="3">
        <v>2339305.17</v>
      </c>
      <c r="H379" s="1">
        <v>299.49</v>
      </c>
      <c r="I379" s="10">
        <f t="shared" si="21"/>
        <v>6815.8903469231027</v>
      </c>
      <c r="J379" s="3">
        <f t="shared" si="22"/>
        <v>7810.9625363117293</v>
      </c>
      <c r="K379" s="10">
        <f t="shared" si="23"/>
        <v>14626.852883234831</v>
      </c>
    </row>
    <row r="380" spans="1:11" x14ac:dyDescent="0.25">
      <c r="A380">
        <v>44453</v>
      </c>
      <c r="B380" t="s">
        <v>459</v>
      </c>
      <c r="C380" t="s">
        <v>299</v>
      </c>
      <c r="D380" s="2">
        <v>25017196</v>
      </c>
      <c r="E380" s="2">
        <v>9536299</v>
      </c>
      <c r="F380" s="2">
        <f t="shared" si="20"/>
        <v>34553495</v>
      </c>
      <c r="G380" s="3">
        <v>38372116</v>
      </c>
      <c r="H380" s="1">
        <v>6846.8</v>
      </c>
      <c r="I380" s="10">
        <f t="shared" si="21"/>
        <v>5046.6634048022433</v>
      </c>
      <c r="J380" s="3">
        <f t="shared" si="22"/>
        <v>5604.3868668575096</v>
      </c>
      <c r="K380" s="10">
        <f t="shared" si="23"/>
        <v>10651.050271659753</v>
      </c>
    </row>
    <row r="381" spans="1:11" x14ac:dyDescent="0.25">
      <c r="A381">
        <v>47217</v>
      </c>
      <c r="B381" t="s">
        <v>460</v>
      </c>
      <c r="C381" t="s">
        <v>87</v>
      </c>
      <c r="D381" s="2">
        <v>8210835</v>
      </c>
      <c r="E381" s="2">
        <v>0</v>
      </c>
      <c r="F381" s="2">
        <f t="shared" si="20"/>
        <v>8210835</v>
      </c>
      <c r="G381" s="3">
        <v>1048104.22</v>
      </c>
      <c r="H381" s="1">
        <v>440.97</v>
      </c>
      <c r="I381" s="10">
        <f t="shared" si="21"/>
        <v>18619.940131981766</v>
      </c>
      <c r="J381" s="3">
        <f t="shared" si="22"/>
        <v>2376.8152482028254</v>
      </c>
      <c r="K381" s="10">
        <f t="shared" si="23"/>
        <v>20996.755380184593</v>
      </c>
    </row>
    <row r="382" spans="1:11" x14ac:dyDescent="0.25">
      <c r="A382">
        <v>45542</v>
      </c>
      <c r="B382" t="s">
        <v>461</v>
      </c>
      <c r="C382" t="s">
        <v>171</v>
      </c>
      <c r="D382" s="2">
        <v>4120418</v>
      </c>
      <c r="E382" s="2">
        <v>0</v>
      </c>
      <c r="F382" s="2">
        <f t="shared" si="20"/>
        <v>4120418</v>
      </c>
      <c r="G382" s="3">
        <v>7574524.3600000003</v>
      </c>
      <c r="H382" s="1">
        <v>947.89</v>
      </c>
      <c r="I382" s="10">
        <f t="shared" si="21"/>
        <v>4346.9368808617037</v>
      </c>
      <c r="J382" s="3">
        <f t="shared" si="22"/>
        <v>7990.9318169829839</v>
      </c>
      <c r="K382" s="10">
        <f t="shared" si="23"/>
        <v>12337.868697844688</v>
      </c>
    </row>
    <row r="383" spans="1:11" x14ac:dyDescent="0.25">
      <c r="A383">
        <v>45567</v>
      </c>
      <c r="B383" t="s">
        <v>462</v>
      </c>
      <c r="C383" t="s">
        <v>104</v>
      </c>
      <c r="D383" s="2">
        <v>4172216</v>
      </c>
      <c r="E383" s="2">
        <v>0</v>
      </c>
      <c r="F383" s="2">
        <f t="shared" si="20"/>
        <v>4172216</v>
      </c>
      <c r="G383" s="3">
        <v>7358167.9699999997</v>
      </c>
      <c r="H383" s="1">
        <v>1063.6099999999999</v>
      </c>
      <c r="I383" s="10">
        <f t="shared" si="21"/>
        <v>3922.6934684705866</v>
      </c>
      <c r="J383" s="3">
        <f t="shared" si="22"/>
        <v>6918.1071727418885</v>
      </c>
      <c r="K383" s="10">
        <f t="shared" si="23"/>
        <v>10840.800641212474</v>
      </c>
    </row>
    <row r="384" spans="1:11" x14ac:dyDescent="0.25">
      <c r="A384">
        <v>48637</v>
      </c>
      <c r="B384" t="s">
        <v>463</v>
      </c>
      <c r="C384" t="s">
        <v>90</v>
      </c>
      <c r="D384" s="2">
        <v>1840729</v>
      </c>
      <c r="E384" s="2">
        <v>1470772</v>
      </c>
      <c r="F384" s="2">
        <f t="shared" si="20"/>
        <v>3311501</v>
      </c>
      <c r="G384" s="3">
        <v>3155057.55</v>
      </c>
      <c r="H384" s="1">
        <v>499.86</v>
      </c>
      <c r="I384" s="10">
        <f t="shared" si="21"/>
        <v>6624.8569599487855</v>
      </c>
      <c r="J384" s="3">
        <f t="shared" si="22"/>
        <v>6311.8824270795822</v>
      </c>
      <c r="K384" s="10">
        <f t="shared" si="23"/>
        <v>12936.739387028367</v>
      </c>
    </row>
    <row r="385" spans="1:11" x14ac:dyDescent="0.25">
      <c r="A385">
        <v>44495</v>
      </c>
      <c r="B385" t="s">
        <v>464</v>
      </c>
      <c r="C385" t="s">
        <v>104</v>
      </c>
      <c r="D385" s="2">
        <v>8277300</v>
      </c>
      <c r="E385" s="2">
        <v>0</v>
      </c>
      <c r="F385" s="2">
        <f t="shared" si="20"/>
        <v>8277300</v>
      </c>
      <c r="G385" s="3">
        <v>17394485.300000001</v>
      </c>
      <c r="H385" s="1">
        <v>2421.4899999999998</v>
      </c>
      <c r="I385" s="10">
        <f t="shared" si="21"/>
        <v>3418.2672651962225</v>
      </c>
      <c r="J385" s="3">
        <f t="shared" si="22"/>
        <v>7183.3810174727141</v>
      </c>
      <c r="K385" s="10">
        <f t="shared" si="23"/>
        <v>10601.648282668937</v>
      </c>
    </row>
    <row r="386" spans="1:11" x14ac:dyDescent="0.25">
      <c r="A386">
        <v>48900</v>
      </c>
      <c r="B386" t="s">
        <v>465</v>
      </c>
      <c r="C386" t="s">
        <v>132</v>
      </c>
      <c r="D386" s="2">
        <v>13009697</v>
      </c>
      <c r="E386" s="2">
        <v>0</v>
      </c>
      <c r="F386" s="2">
        <f t="shared" si="20"/>
        <v>13009697</v>
      </c>
      <c r="G386" s="3">
        <v>5262786.29</v>
      </c>
      <c r="H386" s="1">
        <v>808.05</v>
      </c>
      <c r="I386" s="10">
        <f t="shared" si="21"/>
        <v>16100.113854340698</v>
      </c>
      <c r="J386" s="3">
        <f t="shared" si="22"/>
        <v>6512.946339954211</v>
      </c>
      <c r="K386" s="10">
        <f t="shared" si="23"/>
        <v>22613.060194294907</v>
      </c>
    </row>
    <row r="387" spans="1:11" x14ac:dyDescent="0.25">
      <c r="A387">
        <v>50047</v>
      </c>
      <c r="B387" t="s">
        <v>466</v>
      </c>
      <c r="C387" t="s">
        <v>23</v>
      </c>
      <c r="D387" s="2">
        <v>36816098</v>
      </c>
      <c r="E387" s="2">
        <v>0</v>
      </c>
      <c r="F387" s="2">
        <f t="shared" si="20"/>
        <v>36816098</v>
      </c>
      <c r="G387" s="3">
        <v>4586643.83</v>
      </c>
      <c r="H387" s="1">
        <v>3528.13</v>
      </c>
      <c r="I387" s="10">
        <f t="shared" si="21"/>
        <v>10435.017417158664</v>
      </c>
      <c r="J387" s="3">
        <f t="shared" si="22"/>
        <v>1300.0212095359298</v>
      </c>
      <c r="K387" s="10">
        <f t="shared" si="23"/>
        <v>11735.038626694593</v>
      </c>
    </row>
    <row r="388" spans="1:11" x14ac:dyDescent="0.25">
      <c r="A388">
        <v>50708</v>
      </c>
      <c r="B388" t="s">
        <v>467</v>
      </c>
      <c r="C388" t="s">
        <v>109</v>
      </c>
      <c r="D388" s="2">
        <v>3682779</v>
      </c>
      <c r="E388" s="2">
        <v>1051338</v>
      </c>
      <c r="F388" s="2">
        <f t="shared" si="20"/>
        <v>4734117</v>
      </c>
      <c r="G388" s="3">
        <v>4164713.46</v>
      </c>
      <c r="H388" s="1">
        <v>622.80999999999995</v>
      </c>
      <c r="I388" s="10">
        <f t="shared" si="21"/>
        <v>7601.2218814726812</v>
      </c>
      <c r="J388" s="3">
        <f t="shared" si="22"/>
        <v>6686.9726882998029</v>
      </c>
      <c r="K388" s="10">
        <f t="shared" si="23"/>
        <v>14288.194569772484</v>
      </c>
    </row>
    <row r="389" spans="1:11" x14ac:dyDescent="0.25">
      <c r="A389">
        <v>48967</v>
      </c>
      <c r="B389" t="s">
        <v>468</v>
      </c>
      <c r="C389" t="s">
        <v>84</v>
      </c>
      <c r="D389" s="2">
        <v>13216</v>
      </c>
      <c r="E389" s="2">
        <v>0</v>
      </c>
      <c r="F389" s="2">
        <f t="shared" si="20"/>
        <v>13216</v>
      </c>
      <c r="G389" s="3">
        <v>19672.64</v>
      </c>
      <c r="H389" s="1">
        <v>0</v>
      </c>
      <c r="I389" s="10">
        <v>0</v>
      </c>
      <c r="J389" s="3">
        <v>0</v>
      </c>
      <c r="K389" s="10">
        <v>0</v>
      </c>
    </row>
    <row r="390" spans="1:11" x14ac:dyDescent="0.25">
      <c r="A390">
        <v>44503</v>
      </c>
      <c r="B390" t="s">
        <v>469</v>
      </c>
      <c r="C390" t="s">
        <v>29</v>
      </c>
      <c r="D390" s="2">
        <v>32686739</v>
      </c>
      <c r="E390" s="2">
        <v>0</v>
      </c>
      <c r="F390" s="2">
        <f t="shared" si="20"/>
        <v>32686739</v>
      </c>
      <c r="G390" s="3">
        <v>16022450.43</v>
      </c>
      <c r="H390" s="1">
        <v>4251.0200000000004</v>
      </c>
      <c r="I390" s="10">
        <f t="shared" si="21"/>
        <v>7689.1520152810381</v>
      </c>
      <c r="J390" s="3">
        <f t="shared" si="22"/>
        <v>3769.0837563690593</v>
      </c>
      <c r="K390" s="10">
        <f t="shared" si="23"/>
        <v>11458.235771650097</v>
      </c>
    </row>
    <row r="391" spans="1:11" x14ac:dyDescent="0.25">
      <c r="A391">
        <v>50641</v>
      </c>
      <c r="B391" t="s">
        <v>470</v>
      </c>
      <c r="C391" t="s">
        <v>124</v>
      </c>
      <c r="D391" s="2">
        <v>3436688</v>
      </c>
      <c r="E391" s="2">
        <v>0</v>
      </c>
      <c r="F391" s="2">
        <f t="shared" si="20"/>
        <v>3436688</v>
      </c>
      <c r="G391" s="3">
        <v>3827844.46</v>
      </c>
      <c r="H391" s="1">
        <v>599.66999999999996</v>
      </c>
      <c r="I391" s="10">
        <f t="shared" si="21"/>
        <v>5730.9653642836902</v>
      </c>
      <c r="J391" s="3">
        <f t="shared" si="22"/>
        <v>6383.2515550219287</v>
      </c>
      <c r="K391" s="10">
        <f t="shared" si="23"/>
        <v>12114.216919305618</v>
      </c>
    </row>
    <row r="392" spans="1:11" x14ac:dyDescent="0.25">
      <c r="A392">
        <v>44511</v>
      </c>
      <c r="B392" t="s">
        <v>471</v>
      </c>
      <c r="C392" t="s">
        <v>164</v>
      </c>
      <c r="D392" s="2">
        <v>4444425</v>
      </c>
      <c r="E392" s="2">
        <v>0</v>
      </c>
      <c r="F392" s="2">
        <f t="shared" si="20"/>
        <v>4444425</v>
      </c>
      <c r="G392" s="3">
        <v>12956059.43</v>
      </c>
      <c r="H392" s="1">
        <v>1762.45</v>
      </c>
      <c r="I392" s="10">
        <f t="shared" si="21"/>
        <v>2521.7311129393743</v>
      </c>
      <c r="J392" s="3">
        <f t="shared" si="22"/>
        <v>7351.1642486311666</v>
      </c>
      <c r="K392" s="10">
        <f t="shared" si="23"/>
        <v>9872.8953615705414</v>
      </c>
    </row>
    <row r="393" spans="1:11" x14ac:dyDescent="0.25">
      <c r="A393">
        <v>48025</v>
      </c>
      <c r="B393" t="s">
        <v>472</v>
      </c>
      <c r="C393" t="s">
        <v>299</v>
      </c>
      <c r="D393" s="2">
        <v>6199916</v>
      </c>
      <c r="E393" s="2">
        <v>2226556</v>
      </c>
      <c r="F393" s="2">
        <f t="shared" si="20"/>
        <v>8426472</v>
      </c>
      <c r="G393" s="3">
        <v>8120859.46</v>
      </c>
      <c r="H393" s="1">
        <v>1616.49</v>
      </c>
      <c r="I393" s="10">
        <f t="shared" si="21"/>
        <v>5212.8203700610584</v>
      </c>
      <c r="J393" s="3">
        <f t="shared" si="22"/>
        <v>5023.7610254316451</v>
      </c>
      <c r="K393" s="10">
        <f t="shared" si="23"/>
        <v>10236.581395492703</v>
      </c>
    </row>
    <row r="394" spans="1:11" x14ac:dyDescent="0.25">
      <c r="A394">
        <v>44529</v>
      </c>
      <c r="B394" t="s">
        <v>473</v>
      </c>
      <c r="C394" t="s">
        <v>68</v>
      </c>
      <c r="D394" s="2">
        <v>45505065</v>
      </c>
      <c r="E394" s="2">
        <v>0</v>
      </c>
      <c r="F394" s="2">
        <f t="shared" si="20"/>
        <v>45505065</v>
      </c>
      <c r="G394" s="3">
        <v>8754507.9700000007</v>
      </c>
      <c r="H394" s="1">
        <v>3756.37</v>
      </c>
      <c r="I394" s="10">
        <f t="shared" si="21"/>
        <v>12114.106171649759</v>
      </c>
      <c r="J394" s="3">
        <f t="shared" si="22"/>
        <v>2330.5765859060743</v>
      </c>
      <c r="K394" s="10">
        <f t="shared" si="23"/>
        <v>14444.682757555833</v>
      </c>
    </row>
    <row r="395" spans="1:11" x14ac:dyDescent="0.25">
      <c r="A395">
        <v>44537</v>
      </c>
      <c r="B395" t="s">
        <v>474</v>
      </c>
      <c r="C395" t="s">
        <v>33</v>
      </c>
      <c r="D395" s="2">
        <v>31139372</v>
      </c>
      <c r="E395" s="2">
        <v>0</v>
      </c>
      <c r="F395" s="2">
        <f t="shared" ref="F395:F458" si="24">D395+E395</f>
        <v>31139372</v>
      </c>
      <c r="G395" s="3">
        <v>11803400.470000001</v>
      </c>
      <c r="H395" s="1">
        <v>4344.8</v>
      </c>
      <c r="I395" s="10">
        <f t="shared" ref="I395:I458" si="25">F395/H395</f>
        <v>7167.04382250046</v>
      </c>
      <c r="J395" s="3">
        <f t="shared" ref="J395:J458" si="26">G395/H395</f>
        <v>2716.672912447063</v>
      </c>
      <c r="K395" s="10">
        <f t="shared" ref="K395:K458" si="27">I395+J395</f>
        <v>9883.7167349475239</v>
      </c>
    </row>
    <row r="396" spans="1:11" x14ac:dyDescent="0.25">
      <c r="A396">
        <v>44545</v>
      </c>
      <c r="B396" t="s">
        <v>475</v>
      </c>
      <c r="C396" t="s">
        <v>68</v>
      </c>
      <c r="D396" s="2">
        <v>47937857</v>
      </c>
      <c r="E396" s="2">
        <v>0</v>
      </c>
      <c r="F396" s="2">
        <f t="shared" si="24"/>
        <v>47937857</v>
      </c>
      <c r="G396" s="3">
        <v>5798769.2000000002</v>
      </c>
      <c r="H396" s="1">
        <v>3925.33</v>
      </c>
      <c r="I396" s="10">
        <f t="shared" si="25"/>
        <v>12212.439973199705</v>
      </c>
      <c r="J396" s="3">
        <f t="shared" si="26"/>
        <v>1477.2692232245442</v>
      </c>
      <c r="K396" s="10">
        <f t="shared" si="27"/>
        <v>13689.70919642425</v>
      </c>
    </row>
    <row r="397" spans="1:11" x14ac:dyDescent="0.25">
      <c r="A397">
        <v>50336</v>
      </c>
      <c r="B397" t="s">
        <v>476</v>
      </c>
      <c r="C397" t="s">
        <v>250</v>
      </c>
      <c r="D397" s="2">
        <v>6323188</v>
      </c>
      <c r="E397" s="2">
        <v>2054929</v>
      </c>
      <c r="F397" s="2">
        <f t="shared" si="24"/>
        <v>8378117</v>
      </c>
      <c r="G397" s="3">
        <v>7846879.7800000003</v>
      </c>
      <c r="H397" s="1">
        <v>1372.41</v>
      </c>
      <c r="I397" s="10">
        <f t="shared" si="25"/>
        <v>6104.6749877951925</v>
      </c>
      <c r="J397" s="3">
        <f t="shared" si="26"/>
        <v>5717.5915214841043</v>
      </c>
      <c r="K397" s="10">
        <f t="shared" si="27"/>
        <v>11822.266509279296</v>
      </c>
    </row>
    <row r="398" spans="1:11" x14ac:dyDescent="0.25">
      <c r="A398">
        <v>46250</v>
      </c>
      <c r="B398" t="s">
        <v>477</v>
      </c>
      <c r="C398" t="s">
        <v>168</v>
      </c>
      <c r="D398" s="2">
        <v>14727337</v>
      </c>
      <c r="E398" s="2">
        <v>5068342</v>
      </c>
      <c r="F398" s="2">
        <f t="shared" si="24"/>
        <v>19795679</v>
      </c>
      <c r="G398" s="3">
        <v>13090801.68</v>
      </c>
      <c r="H398" s="1">
        <v>3227.61</v>
      </c>
      <c r="I398" s="10">
        <f t="shared" si="25"/>
        <v>6133.231400324079</v>
      </c>
      <c r="J398" s="3">
        <f t="shared" si="26"/>
        <v>4055.8808778012212</v>
      </c>
      <c r="K398" s="10">
        <f t="shared" si="27"/>
        <v>10189.1122781253</v>
      </c>
    </row>
    <row r="399" spans="1:11" x14ac:dyDescent="0.25">
      <c r="A399">
        <v>46722</v>
      </c>
      <c r="B399" t="s">
        <v>477</v>
      </c>
      <c r="C399" t="s">
        <v>60</v>
      </c>
      <c r="D399" s="2">
        <v>11045118</v>
      </c>
      <c r="E399" s="2">
        <v>0</v>
      </c>
      <c r="F399" s="2">
        <f t="shared" si="24"/>
        <v>11045118</v>
      </c>
      <c r="G399" s="3">
        <v>2917678.1</v>
      </c>
      <c r="H399" s="1">
        <v>1042.04</v>
      </c>
      <c r="I399" s="10">
        <f t="shared" si="25"/>
        <v>10599.514414034011</v>
      </c>
      <c r="J399" s="3">
        <f t="shared" si="26"/>
        <v>2799.967467659591</v>
      </c>
      <c r="K399" s="10">
        <f t="shared" si="27"/>
        <v>13399.481881693602</v>
      </c>
    </row>
    <row r="400" spans="1:11" x14ac:dyDescent="0.25">
      <c r="A400">
        <v>49056</v>
      </c>
      <c r="B400" t="s">
        <v>478</v>
      </c>
      <c r="C400" t="s">
        <v>206</v>
      </c>
      <c r="D400" s="2">
        <v>9699701</v>
      </c>
      <c r="E400" s="2">
        <v>0</v>
      </c>
      <c r="F400" s="2">
        <f t="shared" si="24"/>
        <v>9699701</v>
      </c>
      <c r="G400" s="3">
        <v>11560943.01</v>
      </c>
      <c r="H400" s="1">
        <v>2199.04</v>
      </c>
      <c r="I400" s="10">
        <f t="shared" si="25"/>
        <v>4410.8797475261936</v>
      </c>
      <c r="J400" s="3">
        <f t="shared" si="26"/>
        <v>5257.2681761132126</v>
      </c>
      <c r="K400" s="10">
        <f t="shared" si="27"/>
        <v>9668.1479236394061</v>
      </c>
    </row>
    <row r="401" spans="1:11" x14ac:dyDescent="0.25">
      <c r="A401">
        <v>48728</v>
      </c>
      <c r="B401" t="s">
        <v>479</v>
      </c>
      <c r="C401" t="s">
        <v>119</v>
      </c>
      <c r="D401" s="2">
        <v>34479422</v>
      </c>
      <c r="E401" s="2">
        <v>0</v>
      </c>
      <c r="F401" s="2">
        <f t="shared" si="24"/>
        <v>34479422</v>
      </c>
      <c r="G401" s="3">
        <v>24147756.27</v>
      </c>
      <c r="H401" s="1">
        <v>5014.1499999999996</v>
      </c>
      <c r="I401" s="10">
        <f t="shared" si="25"/>
        <v>6876.4241197411329</v>
      </c>
      <c r="J401" s="3">
        <f t="shared" si="26"/>
        <v>4815.9221941904416</v>
      </c>
      <c r="K401" s="10">
        <f t="shared" si="27"/>
        <v>11692.346313931575</v>
      </c>
    </row>
    <row r="402" spans="1:11" x14ac:dyDescent="0.25">
      <c r="A402">
        <v>48819</v>
      </c>
      <c r="B402" t="s">
        <v>480</v>
      </c>
      <c r="C402" t="s">
        <v>142</v>
      </c>
      <c r="D402" s="2">
        <v>4993966</v>
      </c>
      <c r="E402" s="2">
        <v>1657550</v>
      </c>
      <c r="F402" s="2">
        <f t="shared" si="24"/>
        <v>6651516</v>
      </c>
      <c r="G402" s="3">
        <v>5288952.0199999996</v>
      </c>
      <c r="H402" s="1">
        <v>1091.97</v>
      </c>
      <c r="I402" s="10">
        <f t="shared" si="25"/>
        <v>6091.2992115167999</v>
      </c>
      <c r="J402" s="3">
        <f t="shared" si="26"/>
        <v>4843.4957187468517</v>
      </c>
      <c r="K402" s="10">
        <f t="shared" si="27"/>
        <v>10934.794930263652</v>
      </c>
    </row>
    <row r="403" spans="1:11" x14ac:dyDescent="0.25">
      <c r="A403">
        <v>48033</v>
      </c>
      <c r="B403" t="s">
        <v>481</v>
      </c>
      <c r="C403" t="s">
        <v>299</v>
      </c>
      <c r="D403" s="2">
        <v>9200356</v>
      </c>
      <c r="E403" s="2">
        <v>22958</v>
      </c>
      <c r="F403" s="2">
        <f t="shared" si="24"/>
        <v>9223314</v>
      </c>
      <c r="G403" s="3">
        <v>4610565.32</v>
      </c>
      <c r="H403" s="1">
        <v>1155.05</v>
      </c>
      <c r="I403" s="10">
        <f t="shared" si="25"/>
        <v>7985.2075667720019</v>
      </c>
      <c r="J403" s="3">
        <f t="shared" si="26"/>
        <v>3991.6586468118267</v>
      </c>
      <c r="K403" s="10">
        <f t="shared" si="27"/>
        <v>11976.866213583828</v>
      </c>
    </row>
    <row r="404" spans="1:11" x14ac:dyDescent="0.25">
      <c r="A404">
        <v>48736</v>
      </c>
      <c r="B404" t="s">
        <v>481</v>
      </c>
      <c r="C404" t="s">
        <v>119</v>
      </c>
      <c r="D404" s="2">
        <v>7921823</v>
      </c>
      <c r="E404" s="2">
        <v>0</v>
      </c>
      <c r="F404" s="2">
        <f t="shared" si="24"/>
        <v>7921823</v>
      </c>
      <c r="G404" s="3">
        <v>12125272.960000001</v>
      </c>
      <c r="H404" s="1">
        <v>1483.78</v>
      </c>
      <c r="I404" s="10">
        <f t="shared" si="25"/>
        <v>5338.9471484991036</v>
      </c>
      <c r="J404" s="3">
        <f t="shared" si="26"/>
        <v>8171.8805752874423</v>
      </c>
      <c r="K404" s="10">
        <f t="shared" si="27"/>
        <v>13510.827723786546</v>
      </c>
    </row>
    <row r="405" spans="1:11" x14ac:dyDescent="0.25">
      <c r="A405">
        <v>47365</v>
      </c>
      <c r="B405" t="s">
        <v>482</v>
      </c>
      <c r="C405" t="s">
        <v>164</v>
      </c>
      <c r="D405" s="2">
        <v>51176120</v>
      </c>
      <c r="E405" s="2">
        <v>0</v>
      </c>
      <c r="F405" s="2">
        <f t="shared" si="24"/>
        <v>51176120</v>
      </c>
      <c r="G405" s="3">
        <v>30712370.190000001</v>
      </c>
      <c r="H405" s="1">
        <v>9122</v>
      </c>
      <c r="I405" s="10">
        <f t="shared" si="25"/>
        <v>5610.1863626397717</v>
      </c>
      <c r="J405" s="3">
        <f t="shared" si="26"/>
        <v>3366.8461072133305</v>
      </c>
      <c r="K405" s="10">
        <f t="shared" si="27"/>
        <v>8977.0324698531022</v>
      </c>
    </row>
    <row r="406" spans="1:11" x14ac:dyDescent="0.25">
      <c r="A406">
        <v>49635</v>
      </c>
      <c r="B406" t="s">
        <v>482</v>
      </c>
      <c r="C406" t="s">
        <v>102</v>
      </c>
      <c r="D406" s="2">
        <v>2616810</v>
      </c>
      <c r="E406" s="2">
        <v>0</v>
      </c>
      <c r="F406" s="2">
        <f t="shared" si="24"/>
        <v>2616810</v>
      </c>
      <c r="G406" s="3">
        <v>15967950.33</v>
      </c>
      <c r="H406" s="1">
        <v>1487.48</v>
      </c>
      <c r="I406" s="10">
        <f t="shared" si="25"/>
        <v>1759.2236534272729</v>
      </c>
      <c r="J406" s="3">
        <f t="shared" si="26"/>
        <v>10734.900859171215</v>
      </c>
      <c r="K406" s="10">
        <f t="shared" si="27"/>
        <v>12494.124512598488</v>
      </c>
    </row>
    <row r="407" spans="1:11" x14ac:dyDescent="0.25">
      <c r="A407">
        <v>49908</v>
      </c>
      <c r="B407" t="s">
        <v>482</v>
      </c>
      <c r="C407" t="s">
        <v>29</v>
      </c>
      <c r="D407" s="2">
        <v>8815036</v>
      </c>
      <c r="E407" s="2">
        <v>3143757</v>
      </c>
      <c r="F407" s="2">
        <f t="shared" si="24"/>
        <v>11958793</v>
      </c>
      <c r="G407" s="3">
        <v>8486455.1400000006</v>
      </c>
      <c r="H407" s="1">
        <v>1755.2</v>
      </c>
      <c r="I407" s="10">
        <f t="shared" si="25"/>
        <v>6813.3506153144936</v>
      </c>
      <c r="J407" s="3">
        <f t="shared" si="26"/>
        <v>4835.0359731084782</v>
      </c>
      <c r="K407" s="10">
        <f t="shared" si="27"/>
        <v>11648.386588422971</v>
      </c>
    </row>
    <row r="408" spans="1:11" x14ac:dyDescent="0.25">
      <c r="A408">
        <v>46268</v>
      </c>
      <c r="B408" t="s">
        <v>483</v>
      </c>
      <c r="C408" t="s">
        <v>168</v>
      </c>
      <c r="D408" s="2">
        <v>7030274</v>
      </c>
      <c r="E408" s="2">
        <v>2367291</v>
      </c>
      <c r="F408" s="2">
        <f t="shared" si="24"/>
        <v>9397565</v>
      </c>
      <c r="G408" s="3">
        <v>7085918.6600000001</v>
      </c>
      <c r="H408" s="1">
        <v>1503.41</v>
      </c>
      <c r="I408" s="10">
        <f t="shared" si="25"/>
        <v>6250.8331060721957</v>
      </c>
      <c r="J408" s="3">
        <f t="shared" si="26"/>
        <v>4713.2310281293858</v>
      </c>
      <c r="K408" s="10">
        <f t="shared" si="27"/>
        <v>10964.064134201581</v>
      </c>
    </row>
    <row r="409" spans="1:11" x14ac:dyDescent="0.25">
      <c r="A409">
        <v>50575</v>
      </c>
      <c r="B409" t="s">
        <v>483</v>
      </c>
      <c r="C409" t="s">
        <v>162</v>
      </c>
      <c r="D409" s="2">
        <v>4300857</v>
      </c>
      <c r="E409" s="2">
        <v>2121588</v>
      </c>
      <c r="F409" s="2">
        <f t="shared" si="24"/>
        <v>6422445</v>
      </c>
      <c r="G409" s="3">
        <v>7099212.8099999996</v>
      </c>
      <c r="H409" s="1">
        <v>1135.53</v>
      </c>
      <c r="I409" s="10">
        <f t="shared" si="25"/>
        <v>5655.9007688039947</v>
      </c>
      <c r="J409" s="3">
        <f t="shared" si="26"/>
        <v>6251.8936619904362</v>
      </c>
      <c r="K409" s="10">
        <f t="shared" si="27"/>
        <v>11907.794430794431</v>
      </c>
    </row>
    <row r="410" spans="1:11" x14ac:dyDescent="0.25">
      <c r="A410">
        <v>50716</v>
      </c>
      <c r="B410" t="s">
        <v>484</v>
      </c>
      <c r="C410" t="s">
        <v>109</v>
      </c>
      <c r="D410" s="2">
        <v>6447251</v>
      </c>
      <c r="E410" s="2">
        <v>69156</v>
      </c>
      <c r="F410" s="2">
        <f t="shared" si="24"/>
        <v>6516407</v>
      </c>
      <c r="G410" s="3">
        <v>3677795.42</v>
      </c>
      <c r="H410" s="1">
        <v>727.11</v>
      </c>
      <c r="I410" s="10">
        <f t="shared" si="25"/>
        <v>8962.0648870184705</v>
      </c>
      <c r="J410" s="3">
        <f t="shared" si="26"/>
        <v>5058.1004524762411</v>
      </c>
      <c r="K410" s="10">
        <f t="shared" si="27"/>
        <v>14020.165339494712</v>
      </c>
    </row>
    <row r="411" spans="1:11" x14ac:dyDescent="0.25">
      <c r="A411">
        <v>44552</v>
      </c>
      <c r="B411" t="s">
        <v>485</v>
      </c>
      <c r="C411" t="s">
        <v>23</v>
      </c>
      <c r="D411" s="2">
        <v>9240634</v>
      </c>
      <c r="E411" s="2">
        <v>104091</v>
      </c>
      <c r="F411" s="2">
        <f t="shared" si="24"/>
        <v>9344725</v>
      </c>
      <c r="G411" s="3">
        <v>8026001.8399999999</v>
      </c>
      <c r="H411" s="1">
        <v>1970.26</v>
      </c>
      <c r="I411" s="10">
        <f t="shared" si="25"/>
        <v>4742.8892633459545</v>
      </c>
      <c r="J411" s="3">
        <f t="shared" si="26"/>
        <v>4073.5749799518844</v>
      </c>
      <c r="K411" s="10">
        <f t="shared" si="27"/>
        <v>8816.4642432978399</v>
      </c>
    </row>
    <row r="412" spans="1:11" x14ac:dyDescent="0.25">
      <c r="A412">
        <v>44560</v>
      </c>
      <c r="B412" t="s">
        <v>486</v>
      </c>
      <c r="C412" t="s">
        <v>79</v>
      </c>
      <c r="D412" s="2">
        <v>9792460</v>
      </c>
      <c r="E412" s="2">
        <v>2309983</v>
      </c>
      <c r="F412" s="2">
        <f t="shared" si="24"/>
        <v>12102443</v>
      </c>
      <c r="G412" s="3">
        <v>14817119.970000001</v>
      </c>
      <c r="H412" s="1">
        <v>2731.73</v>
      </c>
      <c r="I412" s="10">
        <f t="shared" si="25"/>
        <v>4430.3218107206785</v>
      </c>
      <c r="J412" s="3">
        <f t="shared" si="26"/>
        <v>5424.079235502777</v>
      </c>
      <c r="K412" s="10">
        <f t="shared" si="27"/>
        <v>9854.4010462234546</v>
      </c>
    </row>
    <row r="413" spans="1:11" x14ac:dyDescent="0.25">
      <c r="A413">
        <v>50567</v>
      </c>
      <c r="B413" t="s">
        <v>487</v>
      </c>
      <c r="C413" t="s">
        <v>162</v>
      </c>
      <c r="D413" s="2">
        <v>4429546</v>
      </c>
      <c r="E413" s="2">
        <v>1285885</v>
      </c>
      <c r="F413" s="2">
        <f t="shared" si="24"/>
        <v>5715431</v>
      </c>
      <c r="G413" s="3">
        <v>6891425.6699999999</v>
      </c>
      <c r="H413" s="1">
        <v>1326.81</v>
      </c>
      <c r="I413" s="10">
        <f t="shared" si="25"/>
        <v>4307.6484198943335</v>
      </c>
      <c r="J413" s="3">
        <f t="shared" si="26"/>
        <v>5193.9808035815231</v>
      </c>
      <c r="K413" s="10">
        <f t="shared" si="27"/>
        <v>9501.6292234758566</v>
      </c>
    </row>
    <row r="414" spans="1:11" x14ac:dyDescent="0.25">
      <c r="A414">
        <v>44578</v>
      </c>
      <c r="B414" t="s">
        <v>488</v>
      </c>
      <c r="C414" t="s">
        <v>164</v>
      </c>
      <c r="D414" s="2">
        <v>18110176</v>
      </c>
      <c r="E414" s="2">
        <v>0</v>
      </c>
      <c r="F414" s="2">
        <f t="shared" si="24"/>
        <v>18110176</v>
      </c>
      <c r="G414" s="3">
        <v>7567176.71</v>
      </c>
      <c r="H414" s="1">
        <v>1948.78</v>
      </c>
      <c r="I414" s="10">
        <f t="shared" si="25"/>
        <v>9293.0838781186176</v>
      </c>
      <c r="J414" s="3">
        <f t="shared" si="26"/>
        <v>3883.0328256652879</v>
      </c>
      <c r="K414" s="10">
        <f t="shared" si="27"/>
        <v>13176.116703783906</v>
      </c>
    </row>
    <row r="415" spans="1:11" x14ac:dyDescent="0.25">
      <c r="A415">
        <v>47761</v>
      </c>
      <c r="B415" t="s">
        <v>489</v>
      </c>
      <c r="C415" t="s">
        <v>334</v>
      </c>
      <c r="D415" s="2">
        <v>3292280</v>
      </c>
      <c r="E415" s="2">
        <v>0</v>
      </c>
      <c r="F415" s="2">
        <f t="shared" si="24"/>
        <v>3292280</v>
      </c>
      <c r="G415" s="3">
        <v>10082883.4</v>
      </c>
      <c r="H415" s="1">
        <v>1164.8599999999999</v>
      </c>
      <c r="I415" s="10">
        <f t="shared" si="25"/>
        <v>2826.3310612434116</v>
      </c>
      <c r="J415" s="3">
        <f t="shared" si="26"/>
        <v>8655.8757275552434</v>
      </c>
      <c r="K415" s="10">
        <f t="shared" si="27"/>
        <v>11482.206788798656</v>
      </c>
    </row>
    <row r="416" spans="1:11" x14ac:dyDescent="0.25">
      <c r="A416">
        <v>47373</v>
      </c>
      <c r="B416" t="s">
        <v>490</v>
      </c>
      <c r="C416" t="s">
        <v>164</v>
      </c>
      <c r="D416" s="2">
        <v>33479024</v>
      </c>
      <c r="E416" s="2">
        <v>0</v>
      </c>
      <c r="F416" s="2">
        <f t="shared" si="24"/>
        <v>33479024</v>
      </c>
      <c r="G416" s="3">
        <v>28202817.010000002</v>
      </c>
      <c r="H416" s="1">
        <v>7593.35</v>
      </c>
      <c r="I416" s="10">
        <f t="shared" si="25"/>
        <v>4408.9926053718054</v>
      </c>
      <c r="J416" s="3">
        <f t="shared" si="26"/>
        <v>3714.1468534968099</v>
      </c>
      <c r="K416" s="10">
        <f t="shared" si="27"/>
        <v>8123.1394588686153</v>
      </c>
    </row>
    <row r="417" spans="1:11" x14ac:dyDescent="0.25">
      <c r="A417">
        <v>44586</v>
      </c>
      <c r="B417" t="s">
        <v>491</v>
      </c>
      <c r="C417" t="s">
        <v>119</v>
      </c>
      <c r="D417" s="2">
        <v>21233209</v>
      </c>
      <c r="E417" s="2">
        <v>0</v>
      </c>
      <c r="F417" s="2">
        <f t="shared" si="24"/>
        <v>21233209</v>
      </c>
      <c r="G417" s="3">
        <v>6426311.1200000001</v>
      </c>
      <c r="H417" s="1">
        <v>2013.02</v>
      </c>
      <c r="I417" s="10">
        <f t="shared" si="25"/>
        <v>10547.937427347964</v>
      </c>
      <c r="J417" s="3">
        <f t="shared" si="26"/>
        <v>3192.3732104002943</v>
      </c>
      <c r="K417" s="10">
        <f t="shared" si="27"/>
        <v>13740.310637748258</v>
      </c>
    </row>
    <row r="418" spans="1:11" x14ac:dyDescent="0.25">
      <c r="A418">
        <v>44594</v>
      </c>
      <c r="B418" t="s">
        <v>492</v>
      </c>
      <c r="C418" t="s">
        <v>33</v>
      </c>
      <c r="D418" s="2">
        <v>6044829</v>
      </c>
      <c r="E418" s="2">
        <v>4730179</v>
      </c>
      <c r="F418" s="2">
        <f t="shared" si="24"/>
        <v>10775008</v>
      </c>
      <c r="G418" s="3">
        <v>3741671.52</v>
      </c>
      <c r="H418" s="1">
        <v>977.46</v>
      </c>
      <c r="I418" s="10">
        <f t="shared" si="25"/>
        <v>11023.477175536595</v>
      </c>
      <c r="J418" s="3">
        <f t="shared" si="26"/>
        <v>3827.9535940089618</v>
      </c>
      <c r="K418" s="10">
        <f t="shared" si="27"/>
        <v>14851.430769545557</v>
      </c>
    </row>
    <row r="419" spans="1:11" x14ac:dyDescent="0.25">
      <c r="A419">
        <v>61903</v>
      </c>
      <c r="B419" t="s">
        <v>493</v>
      </c>
      <c r="C419" t="s">
        <v>394</v>
      </c>
      <c r="D419" s="2">
        <v>8300159</v>
      </c>
      <c r="E419" s="2">
        <v>0</v>
      </c>
      <c r="F419" s="2">
        <f t="shared" si="24"/>
        <v>8300159</v>
      </c>
      <c r="G419" s="3">
        <v>30428150.59</v>
      </c>
      <c r="H419" s="1">
        <v>3726.2</v>
      </c>
      <c r="I419" s="10">
        <f t="shared" si="25"/>
        <v>2227.5130159411733</v>
      </c>
      <c r="J419" s="3">
        <f t="shared" si="26"/>
        <v>8166.0003730341905</v>
      </c>
      <c r="K419" s="10">
        <f t="shared" si="27"/>
        <v>10393.513388975363</v>
      </c>
    </row>
    <row r="420" spans="1:11" x14ac:dyDescent="0.25">
      <c r="A420">
        <v>49726</v>
      </c>
      <c r="B420" t="s">
        <v>494</v>
      </c>
      <c r="C420" t="s">
        <v>274</v>
      </c>
      <c r="D420" s="2">
        <v>2809611</v>
      </c>
      <c r="E420" s="2">
        <v>762746</v>
      </c>
      <c r="F420" s="2">
        <f t="shared" si="24"/>
        <v>3572357</v>
      </c>
      <c r="G420" s="3">
        <v>3013426.06</v>
      </c>
      <c r="H420" s="1">
        <v>489.44</v>
      </c>
      <c r="I420" s="10">
        <f t="shared" si="25"/>
        <v>7298.8660509970578</v>
      </c>
      <c r="J420" s="3">
        <f t="shared" si="26"/>
        <v>6156.8855426610007</v>
      </c>
      <c r="K420" s="10">
        <f t="shared" si="27"/>
        <v>13455.751593658058</v>
      </c>
    </row>
    <row r="421" spans="1:11" x14ac:dyDescent="0.25">
      <c r="A421">
        <v>46763</v>
      </c>
      <c r="B421" t="s">
        <v>495</v>
      </c>
      <c r="C421" t="s">
        <v>95</v>
      </c>
      <c r="D421" s="2">
        <v>200876506</v>
      </c>
      <c r="E421" s="2">
        <v>0</v>
      </c>
      <c r="F421" s="2">
        <f t="shared" si="24"/>
        <v>200876506</v>
      </c>
      <c r="G421" s="3">
        <v>12291332.210000001</v>
      </c>
      <c r="H421" s="1">
        <v>20491.23</v>
      </c>
      <c r="I421" s="10">
        <f t="shared" si="25"/>
        <v>9803.047742863655</v>
      </c>
      <c r="J421" s="3">
        <f t="shared" si="26"/>
        <v>599.83379279818735</v>
      </c>
      <c r="K421" s="10">
        <f t="shared" si="27"/>
        <v>10402.881535661842</v>
      </c>
    </row>
    <row r="422" spans="1:11" x14ac:dyDescent="0.25">
      <c r="A422">
        <v>46573</v>
      </c>
      <c r="B422" t="s">
        <v>496</v>
      </c>
      <c r="C422" t="s">
        <v>68</v>
      </c>
      <c r="D422" s="2">
        <v>27801778</v>
      </c>
      <c r="E422" s="2">
        <v>0</v>
      </c>
      <c r="F422" s="2">
        <f t="shared" si="24"/>
        <v>27801778</v>
      </c>
      <c r="G422" s="3">
        <v>13657512.130000001</v>
      </c>
      <c r="H422" s="1">
        <v>3555.7</v>
      </c>
      <c r="I422" s="10">
        <f t="shared" si="25"/>
        <v>7818.9324183705039</v>
      </c>
      <c r="J422" s="3">
        <f t="shared" si="26"/>
        <v>3841.0192451556659</v>
      </c>
      <c r="K422" s="10">
        <f t="shared" si="27"/>
        <v>11659.95166352617</v>
      </c>
    </row>
    <row r="423" spans="1:11" x14ac:dyDescent="0.25">
      <c r="A423">
        <v>49478</v>
      </c>
      <c r="B423" t="s">
        <v>497</v>
      </c>
      <c r="C423" t="s">
        <v>173</v>
      </c>
      <c r="D423" s="2">
        <v>10679570</v>
      </c>
      <c r="E423" s="2">
        <v>0</v>
      </c>
      <c r="F423" s="2">
        <f t="shared" si="24"/>
        <v>10679570</v>
      </c>
      <c r="G423" s="3">
        <v>3348747.14</v>
      </c>
      <c r="H423" s="1">
        <v>1708.49</v>
      </c>
      <c r="I423" s="10">
        <f t="shared" si="25"/>
        <v>6250.8823581056959</v>
      </c>
      <c r="J423" s="3">
        <f t="shared" si="26"/>
        <v>1960.0624762216928</v>
      </c>
      <c r="K423" s="10">
        <f t="shared" si="27"/>
        <v>8210.9448343273889</v>
      </c>
    </row>
    <row r="424" spans="1:11" x14ac:dyDescent="0.25">
      <c r="A424">
        <v>46581</v>
      </c>
      <c r="B424" t="s">
        <v>498</v>
      </c>
      <c r="C424" t="s">
        <v>68</v>
      </c>
      <c r="D424" s="2">
        <v>47172866</v>
      </c>
      <c r="E424" s="2">
        <v>0</v>
      </c>
      <c r="F424" s="2">
        <f t="shared" si="24"/>
        <v>47172866</v>
      </c>
      <c r="G424" s="3">
        <v>1575535.23</v>
      </c>
      <c r="H424" s="1">
        <v>2011.26</v>
      </c>
      <c r="I424" s="10">
        <f t="shared" si="25"/>
        <v>23454.384813499993</v>
      </c>
      <c r="J424" s="3">
        <f t="shared" si="26"/>
        <v>783.3573133259747</v>
      </c>
      <c r="K424" s="10">
        <f t="shared" si="27"/>
        <v>24237.742126825968</v>
      </c>
    </row>
    <row r="425" spans="1:11" x14ac:dyDescent="0.25">
      <c r="A425">
        <v>44602</v>
      </c>
      <c r="B425" t="s">
        <v>499</v>
      </c>
      <c r="C425" t="s">
        <v>39</v>
      </c>
      <c r="D425" s="2">
        <v>24576636</v>
      </c>
      <c r="E425" s="2">
        <v>0</v>
      </c>
      <c r="F425" s="2">
        <f t="shared" si="24"/>
        <v>24576636</v>
      </c>
      <c r="G425" s="3">
        <v>12882754.23</v>
      </c>
      <c r="H425" s="1">
        <v>3455.6</v>
      </c>
      <c r="I425" s="10">
        <f t="shared" si="25"/>
        <v>7112.1183007292511</v>
      </c>
      <c r="J425" s="3">
        <f t="shared" si="26"/>
        <v>3728.0802841764094</v>
      </c>
      <c r="K425" s="10">
        <f t="shared" si="27"/>
        <v>10840.19858490566</v>
      </c>
    </row>
    <row r="426" spans="1:11" x14ac:dyDescent="0.25">
      <c r="A426">
        <v>44610</v>
      </c>
      <c r="B426" t="s">
        <v>500</v>
      </c>
      <c r="C426" t="s">
        <v>162</v>
      </c>
      <c r="D426" s="2">
        <v>9647306</v>
      </c>
      <c r="E426" s="2">
        <v>0</v>
      </c>
      <c r="F426" s="2">
        <f t="shared" si="24"/>
        <v>9647306</v>
      </c>
      <c r="G426" s="3">
        <v>6707458.5099999998</v>
      </c>
      <c r="H426" s="1">
        <v>1626.92</v>
      </c>
      <c r="I426" s="10">
        <f t="shared" si="25"/>
        <v>5929.7974086002996</v>
      </c>
      <c r="J426" s="3">
        <f t="shared" si="26"/>
        <v>4122.795533892262</v>
      </c>
      <c r="K426" s="10">
        <f t="shared" si="27"/>
        <v>10052.592942492562</v>
      </c>
    </row>
    <row r="427" spans="1:11" x14ac:dyDescent="0.25">
      <c r="A427">
        <v>49916</v>
      </c>
      <c r="B427" t="s">
        <v>501</v>
      </c>
      <c r="C427" t="s">
        <v>29</v>
      </c>
      <c r="D427" s="2">
        <v>2821543</v>
      </c>
      <c r="E427" s="2">
        <v>0</v>
      </c>
      <c r="F427" s="2">
        <f t="shared" si="24"/>
        <v>2821543</v>
      </c>
      <c r="G427" s="3">
        <v>5677047.6799999997</v>
      </c>
      <c r="H427" s="1">
        <v>828.08</v>
      </c>
      <c r="I427" s="10">
        <f t="shared" si="25"/>
        <v>3407.3314172543714</v>
      </c>
      <c r="J427" s="3">
        <f t="shared" si="26"/>
        <v>6855.6753936817695</v>
      </c>
      <c r="K427" s="10">
        <f t="shared" si="27"/>
        <v>10263.006810936142</v>
      </c>
    </row>
    <row r="428" spans="1:11" x14ac:dyDescent="0.25">
      <c r="A428">
        <v>50724</v>
      </c>
      <c r="B428" t="s">
        <v>502</v>
      </c>
      <c r="C428" t="s">
        <v>109</v>
      </c>
      <c r="D428" s="2">
        <v>6058339</v>
      </c>
      <c r="E428" s="2">
        <v>2930537</v>
      </c>
      <c r="F428" s="2">
        <f t="shared" si="24"/>
        <v>8988876</v>
      </c>
      <c r="G428" s="3">
        <v>5542657.96</v>
      </c>
      <c r="H428" s="1">
        <v>1407.46</v>
      </c>
      <c r="I428" s="10">
        <f t="shared" si="25"/>
        <v>6386.5942904238836</v>
      </c>
      <c r="J428" s="3">
        <f t="shared" si="26"/>
        <v>3938.05718102113</v>
      </c>
      <c r="K428" s="10">
        <f t="shared" si="27"/>
        <v>10324.651471445013</v>
      </c>
    </row>
    <row r="429" spans="1:11" x14ac:dyDescent="0.25">
      <c r="A429">
        <v>48215</v>
      </c>
      <c r="B429" t="s">
        <v>503</v>
      </c>
      <c r="C429" t="s">
        <v>39</v>
      </c>
      <c r="D429" s="2">
        <v>12294857</v>
      </c>
      <c r="E429" s="2">
        <v>0</v>
      </c>
      <c r="F429" s="2">
        <f t="shared" si="24"/>
        <v>12294857</v>
      </c>
      <c r="G429" s="3">
        <v>2622706.5699999998</v>
      </c>
      <c r="H429" s="1">
        <v>993.22</v>
      </c>
      <c r="I429" s="10">
        <f t="shared" si="25"/>
        <v>12378.785163407905</v>
      </c>
      <c r="J429" s="3">
        <f t="shared" si="26"/>
        <v>2640.609905156964</v>
      </c>
      <c r="K429" s="10">
        <f t="shared" si="27"/>
        <v>15019.395068564869</v>
      </c>
    </row>
    <row r="430" spans="1:11" x14ac:dyDescent="0.25">
      <c r="A430">
        <v>49379</v>
      </c>
      <c r="B430" t="s">
        <v>504</v>
      </c>
      <c r="C430" t="s">
        <v>190</v>
      </c>
      <c r="D430" s="2">
        <v>5014351</v>
      </c>
      <c r="E430" s="2">
        <v>1631566</v>
      </c>
      <c r="F430" s="2">
        <f t="shared" si="24"/>
        <v>6645917</v>
      </c>
      <c r="G430" s="3">
        <v>6391655.4900000002</v>
      </c>
      <c r="H430" s="1">
        <v>1510.87</v>
      </c>
      <c r="I430" s="10">
        <f t="shared" si="25"/>
        <v>4398.7351658316074</v>
      </c>
      <c r="J430" s="3">
        <f t="shared" si="26"/>
        <v>4230.4470205907855</v>
      </c>
      <c r="K430" s="10">
        <f t="shared" si="27"/>
        <v>8629.182186422393</v>
      </c>
    </row>
    <row r="431" spans="1:11" x14ac:dyDescent="0.25">
      <c r="A431">
        <v>49387</v>
      </c>
      <c r="B431" t="s">
        <v>505</v>
      </c>
      <c r="C431" t="s">
        <v>190</v>
      </c>
      <c r="D431" s="2">
        <v>1869183</v>
      </c>
      <c r="E431" s="2">
        <v>608704</v>
      </c>
      <c r="F431" s="2">
        <f t="shared" si="24"/>
        <v>2477887</v>
      </c>
      <c r="G431" s="3">
        <v>2427319.84</v>
      </c>
      <c r="H431" s="1">
        <v>416.42</v>
      </c>
      <c r="I431" s="10">
        <f t="shared" si="25"/>
        <v>5950.4514672686228</v>
      </c>
      <c r="J431" s="3">
        <f t="shared" si="26"/>
        <v>5829.0183948897738</v>
      </c>
      <c r="K431" s="10">
        <f t="shared" si="27"/>
        <v>11779.469862158396</v>
      </c>
    </row>
    <row r="432" spans="1:11" x14ac:dyDescent="0.25">
      <c r="A432">
        <v>44628</v>
      </c>
      <c r="B432" t="s">
        <v>506</v>
      </c>
      <c r="C432" t="s">
        <v>259</v>
      </c>
      <c r="D432" s="2">
        <v>8172875</v>
      </c>
      <c r="E432" s="2">
        <v>0</v>
      </c>
      <c r="F432" s="2">
        <f t="shared" si="24"/>
        <v>8172875</v>
      </c>
      <c r="G432" s="3">
        <v>28196542.210000001</v>
      </c>
      <c r="H432" s="1">
        <v>3142.17</v>
      </c>
      <c r="I432" s="10">
        <f t="shared" si="25"/>
        <v>2601.0289067746176</v>
      </c>
      <c r="J432" s="3">
        <f t="shared" si="26"/>
        <v>8973.5890196902146</v>
      </c>
      <c r="K432" s="10">
        <f t="shared" si="27"/>
        <v>11574.617926464833</v>
      </c>
    </row>
    <row r="433" spans="1:11" x14ac:dyDescent="0.25">
      <c r="A433">
        <v>49510</v>
      </c>
      <c r="B433" t="s">
        <v>507</v>
      </c>
      <c r="C433" t="s">
        <v>21</v>
      </c>
      <c r="D433" s="2">
        <v>2391791</v>
      </c>
      <c r="E433" s="2">
        <v>0</v>
      </c>
      <c r="F433" s="2">
        <f t="shared" si="24"/>
        <v>2391791</v>
      </c>
      <c r="G433" s="3">
        <v>7536052.9900000002</v>
      </c>
      <c r="H433" s="1">
        <v>875.11</v>
      </c>
      <c r="I433" s="10">
        <f t="shared" si="25"/>
        <v>2733.1318348550467</v>
      </c>
      <c r="J433" s="3">
        <f t="shared" si="26"/>
        <v>8611.5493937904957</v>
      </c>
      <c r="K433" s="10">
        <f t="shared" si="27"/>
        <v>11344.681228645542</v>
      </c>
    </row>
    <row r="434" spans="1:11" x14ac:dyDescent="0.25">
      <c r="A434">
        <v>49395</v>
      </c>
      <c r="B434" t="s">
        <v>508</v>
      </c>
      <c r="C434" t="s">
        <v>190</v>
      </c>
      <c r="D434" s="2">
        <v>2314140</v>
      </c>
      <c r="E434" s="2">
        <v>1497162</v>
      </c>
      <c r="F434" s="2">
        <f t="shared" si="24"/>
        <v>3811302</v>
      </c>
      <c r="G434" s="3">
        <v>3261830.62</v>
      </c>
      <c r="H434" s="1">
        <v>547.1</v>
      </c>
      <c r="I434" s="10">
        <f t="shared" si="25"/>
        <v>6966.3717784682867</v>
      </c>
      <c r="J434" s="3">
        <f t="shared" si="26"/>
        <v>5962.037324072382</v>
      </c>
      <c r="K434" s="10">
        <f t="shared" si="27"/>
        <v>12928.409102540669</v>
      </c>
    </row>
    <row r="435" spans="1:11" x14ac:dyDescent="0.25">
      <c r="A435">
        <v>48579</v>
      </c>
      <c r="B435" t="s">
        <v>509</v>
      </c>
      <c r="C435" t="s">
        <v>150</v>
      </c>
      <c r="D435" s="2">
        <v>4205894</v>
      </c>
      <c r="E435" s="2">
        <v>1256605</v>
      </c>
      <c r="F435" s="2">
        <f t="shared" si="24"/>
        <v>5462499</v>
      </c>
      <c r="G435" s="3">
        <v>5424709.96</v>
      </c>
      <c r="H435" s="1">
        <v>919.47</v>
      </c>
      <c r="I435" s="10">
        <f t="shared" si="25"/>
        <v>5940.9214003719535</v>
      </c>
      <c r="J435" s="3">
        <f t="shared" si="26"/>
        <v>5899.8226804572196</v>
      </c>
      <c r="K435" s="10">
        <f t="shared" si="27"/>
        <v>11840.744080829172</v>
      </c>
    </row>
    <row r="436" spans="1:11" x14ac:dyDescent="0.25">
      <c r="A436">
        <v>44636</v>
      </c>
      <c r="B436" t="s">
        <v>510</v>
      </c>
      <c r="C436" t="s">
        <v>68</v>
      </c>
      <c r="D436" s="2">
        <v>112272560</v>
      </c>
      <c r="E436" s="2">
        <v>0</v>
      </c>
      <c r="F436" s="2">
        <f t="shared" si="24"/>
        <v>112272560</v>
      </c>
      <c r="G436" s="3">
        <v>35108480.920000002</v>
      </c>
      <c r="H436" s="1">
        <v>11452.47</v>
      </c>
      <c r="I436" s="10">
        <f t="shared" si="25"/>
        <v>9803.3489718811761</v>
      </c>
      <c r="J436" s="3">
        <f t="shared" si="26"/>
        <v>3065.5815662472814</v>
      </c>
      <c r="K436" s="10">
        <f t="shared" si="27"/>
        <v>12868.930538128458</v>
      </c>
    </row>
    <row r="437" spans="1:11" x14ac:dyDescent="0.25">
      <c r="A437">
        <v>47597</v>
      </c>
      <c r="B437" t="s">
        <v>511</v>
      </c>
      <c r="C437" t="s">
        <v>318</v>
      </c>
      <c r="D437" s="2">
        <v>6449503</v>
      </c>
      <c r="E437" s="2">
        <v>2096886</v>
      </c>
      <c r="F437" s="2">
        <f t="shared" si="24"/>
        <v>8546389</v>
      </c>
      <c r="G437" s="3">
        <v>4493961.38</v>
      </c>
      <c r="H437" s="1">
        <v>820.44</v>
      </c>
      <c r="I437" s="10">
        <f t="shared" si="25"/>
        <v>10416.836087952805</v>
      </c>
      <c r="J437" s="3">
        <f t="shared" si="26"/>
        <v>5477.5015601384621</v>
      </c>
      <c r="K437" s="10">
        <f t="shared" si="27"/>
        <v>15894.337648091267</v>
      </c>
    </row>
    <row r="438" spans="1:11" x14ac:dyDescent="0.25">
      <c r="A438">
        <v>45575</v>
      </c>
      <c r="B438" t="s">
        <v>512</v>
      </c>
      <c r="C438" t="s">
        <v>41</v>
      </c>
      <c r="D438" s="2">
        <v>5536913</v>
      </c>
      <c r="E438" s="2">
        <v>1968575</v>
      </c>
      <c r="F438" s="2">
        <f t="shared" si="24"/>
        <v>7505488</v>
      </c>
      <c r="G438" s="3">
        <v>9166981.75</v>
      </c>
      <c r="H438" s="1">
        <v>1523.61</v>
      </c>
      <c r="I438" s="10">
        <f t="shared" si="25"/>
        <v>4926.1215140357444</v>
      </c>
      <c r="J438" s="3">
        <f t="shared" si="26"/>
        <v>6016.6195745630448</v>
      </c>
      <c r="K438" s="10">
        <f t="shared" si="27"/>
        <v>10942.741088598788</v>
      </c>
    </row>
    <row r="439" spans="1:11" x14ac:dyDescent="0.25">
      <c r="A439">
        <v>46813</v>
      </c>
      <c r="B439" t="s">
        <v>513</v>
      </c>
      <c r="C439" t="s">
        <v>240</v>
      </c>
      <c r="D439" s="2">
        <v>20073695</v>
      </c>
      <c r="E439" s="2">
        <v>0</v>
      </c>
      <c r="F439" s="2">
        <f t="shared" si="24"/>
        <v>20073695</v>
      </c>
      <c r="G439" s="3">
        <v>3571814.36</v>
      </c>
      <c r="H439" s="1">
        <v>1729.19</v>
      </c>
      <c r="I439" s="10">
        <f t="shared" si="25"/>
        <v>11608.727207536476</v>
      </c>
      <c r="J439" s="3">
        <f t="shared" si="26"/>
        <v>2065.5997085340532</v>
      </c>
      <c r="K439" s="10">
        <f t="shared" si="27"/>
        <v>13674.326916070529</v>
      </c>
    </row>
    <row r="440" spans="1:11" x14ac:dyDescent="0.25">
      <c r="A440">
        <v>45781</v>
      </c>
      <c r="B440" t="s">
        <v>514</v>
      </c>
      <c r="C440" t="s">
        <v>27</v>
      </c>
      <c r="D440" s="2">
        <v>3556819</v>
      </c>
      <c r="E440" s="2">
        <v>0</v>
      </c>
      <c r="F440" s="2">
        <f t="shared" si="24"/>
        <v>3556819</v>
      </c>
      <c r="G440" s="3">
        <v>2243209.11</v>
      </c>
      <c r="H440" s="1">
        <v>493.86</v>
      </c>
      <c r="I440" s="10">
        <f t="shared" si="25"/>
        <v>7202.0795367108085</v>
      </c>
      <c r="J440" s="3">
        <f t="shared" si="26"/>
        <v>4542.1963916899522</v>
      </c>
      <c r="K440" s="10">
        <f t="shared" si="27"/>
        <v>11744.275928400761</v>
      </c>
    </row>
    <row r="441" spans="1:11" x14ac:dyDescent="0.25">
      <c r="A441">
        <v>47902</v>
      </c>
      <c r="B441" t="s">
        <v>514</v>
      </c>
      <c r="C441" t="s">
        <v>259</v>
      </c>
      <c r="D441" s="2">
        <v>10949135</v>
      </c>
      <c r="E441" s="2">
        <v>0</v>
      </c>
      <c r="F441" s="2">
        <f t="shared" si="24"/>
        <v>10949135</v>
      </c>
      <c r="G441" s="3">
        <v>3694348.86</v>
      </c>
      <c r="H441" s="1">
        <v>1657.51</v>
      </c>
      <c r="I441" s="10">
        <f t="shared" si="25"/>
        <v>6605.7731175075869</v>
      </c>
      <c r="J441" s="3">
        <f t="shared" si="26"/>
        <v>2228.8546434108994</v>
      </c>
      <c r="K441" s="10">
        <f t="shared" si="27"/>
        <v>8834.6277609184872</v>
      </c>
    </row>
    <row r="442" spans="1:11" x14ac:dyDescent="0.25">
      <c r="A442">
        <v>49924</v>
      </c>
      <c r="B442" t="s">
        <v>514</v>
      </c>
      <c r="C442" t="s">
        <v>29</v>
      </c>
      <c r="D442" s="2">
        <v>22873289</v>
      </c>
      <c r="E442" s="2">
        <v>0</v>
      </c>
      <c r="F442" s="2">
        <f t="shared" si="24"/>
        <v>22873289</v>
      </c>
      <c r="G442" s="3">
        <v>19642081.870000001</v>
      </c>
      <c r="H442" s="1">
        <v>4434.5</v>
      </c>
      <c r="I442" s="10">
        <f t="shared" si="25"/>
        <v>5158.0311196301727</v>
      </c>
      <c r="J442" s="3">
        <f t="shared" si="26"/>
        <v>4429.3791566129221</v>
      </c>
      <c r="K442" s="10">
        <f t="shared" si="27"/>
        <v>9587.4102762430957</v>
      </c>
    </row>
    <row r="443" spans="1:11" x14ac:dyDescent="0.25">
      <c r="A443">
        <v>45583</v>
      </c>
      <c r="B443" t="s">
        <v>515</v>
      </c>
      <c r="C443" t="s">
        <v>109</v>
      </c>
      <c r="D443" s="2">
        <v>34969954</v>
      </c>
      <c r="E443" s="2">
        <v>7290933</v>
      </c>
      <c r="F443" s="2">
        <f t="shared" si="24"/>
        <v>42260887</v>
      </c>
      <c r="G443" s="3">
        <v>11794728.529999999</v>
      </c>
      <c r="H443" s="1">
        <v>5081.8999999999996</v>
      </c>
      <c r="I443" s="10">
        <f t="shared" si="25"/>
        <v>8315.961943367638</v>
      </c>
      <c r="J443" s="3">
        <f t="shared" si="26"/>
        <v>2320.9288907692007</v>
      </c>
      <c r="K443" s="10">
        <f t="shared" si="27"/>
        <v>10636.890834136839</v>
      </c>
    </row>
    <row r="444" spans="1:11" x14ac:dyDescent="0.25">
      <c r="A444">
        <v>47076</v>
      </c>
      <c r="B444" t="s">
        <v>516</v>
      </c>
      <c r="C444" t="s">
        <v>46</v>
      </c>
      <c r="D444" s="2">
        <v>1915443</v>
      </c>
      <c r="E444" s="2">
        <v>539362</v>
      </c>
      <c r="F444" s="2">
        <f t="shared" si="24"/>
        <v>2454805</v>
      </c>
      <c r="G444" s="3">
        <v>2320897.9500000002</v>
      </c>
      <c r="H444" s="1">
        <v>344.45</v>
      </c>
      <c r="I444" s="10">
        <f t="shared" si="25"/>
        <v>7126.7382784148649</v>
      </c>
      <c r="J444" s="3">
        <f t="shared" si="26"/>
        <v>6737.9821454492676</v>
      </c>
      <c r="K444" s="10">
        <f t="shared" si="27"/>
        <v>13864.720423864132</v>
      </c>
    </row>
    <row r="445" spans="1:11" x14ac:dyDescent="0.25">
      <c r="A445">
        <v>46896</v>
      </c>
      <c r="B445" t="s">
        <v>517</v>
      </c>
      <c r="C445" t="s">
        <v>31</v>
      </c>
      <c r="D445" s="2">
        <v>45005611</v>
      </c>
      <c r="E445" s="2">
        <v>18871970</v>
      </c>
      <c r="F445" s="2">
        <f t="shared" si="24"/>
        <v>63877581</v>
      </c>
      <c r="G445" s="3">
        <v>55787535.759999998</v>
      </c>
      <c r="H445" s="1">
        <v>10571.81</v>
      </c>
      <c r="I445" s="10">
        <f t="shared" si="25"/>
        <v>6042.2558672545192</v>
      </c>
      <c r="J445" s="3">
        <f t="shared" si="26"/>
        <v>5277.0089284616352</v>
      </c>
      <c r="K445" s="10">
        <f t="shared" si="27"/>
        <v>11319.264795716153</v>
      </c>
    </row>
    <row r="446" spans="1:11" x14ac:dyDescent="0.25">
      <c r="A446">
        <v>47084</v>
      </c>
      <c r="B446" t="s">
        <v>518</v>
      </c>
      <c r="C446" t="s">
        <v>46</v>
      </c>
      <c r="D446" s="2">
        <v>6126758</v>
      </c>
      <c r="E446" s="2">
        <v>0</v>
      </c>
      <c r="F446" s="2">
        <f t="shared" si="24"/>
        <v>6126758</v>
      </c>
      <c r="G446" s="3">
        <v>7191998.2000000002</v>
      </c>
      <c r="H446" s="1">
        <v>1318.54</v>
      </c>
      <c r="I446" s="10">
        <f t="shared" si="25"/>
        <v>4646.6227797412294</v>
      </c>
      <c r="J446" s="3">
        <f t="shared" si="26"/>
        <v>5454.5165106860622</v>
      </c>
      <c r="K446" s="10">
        <f t="shared" si="27"/>
        <v>10101.139290427291</v>
      </c>
    </row>
    <row r="447" spans="1:11" x14ac:dyDescent="0.25">
      <c r="A447">
        <v>44644</v>
      </c>
      <c r="B447" t="s">
        <v>519</v>
      </c>
      <c r="C447" t="s">
        <v>90</v>
      </c>
      <c r="D447" s="2">
        <v>12232340</v>
      </c>
      <c r="E447" s="2">
        <v>6536821</v>
      </c>
      <c r="F447" s="2">
        <f t="shared" si="24"/>
        <v>18769161</v>
      </c>
      <c r="G447" s="3">
        <v>18471658.18</v>
      </c>
      <c r="H447" s="1">
        <v>3373.04</v>
      </c>
      <c r="I447" s="10">
        <f t="shared" si="25"/>
        <v>5564.4644000664093</v>
      </c>
      <c r="J447" s="3">
        <f t="shared" si="26"/>
        <v>5476.264194910229</v>
      </c>
      <c r="K447" s="10">
        <f t="shared" si="27"/>
        <v>11040.728594976637</v>
      </c>
    </row>
    <row r="448" spans="1:11" x14ac:dyDescent="0.25">
      <c r="A448">
        <v>49932</v>
      </c>
      <c r="B448" t="s">
        <v>520</v>
      </c>
      <c r="C448" t="s">
        <v>29</v>
      </c>
      <c r="D448" s="2">
        <v>33008902</v>
      </c>
      <c r="E448" s="2">
        <v>0</v>
      </c>
      <c r="F448" s="2">
        <f t="shared" si="24"/>
        <v>33008902</v>
      </c>
      <c r="G448" s="3">
        <v>23133005.309999999</v>
      </c>
      <c r="H448" s="1">
        <v>6298.41</v>
      </c>
      <c r="I448" s="10">
        <f t="shared" si="25"/>
        <v>5240.8309398721267</v>
      </c>
      <c r="J448" s="3">
        <f t="shared" si="26"/>
        <v>3672.8325577407631</v>
      </c>
      <c r="K448" s="10">
        <f t="shared" si="27"/>
        <v>8913.6634976128898</v>
      </c>
    </row>
    <row r="449" spans="1:11" x14ac:dyDescent="0.25">
      <c r="A449">
        <v>48421</v>
      </c>
      <c r="B449" t="s">
        <v>521</v>
      </c>
      <c r="C449" t="s">
        <v>243</v>
      </c>
      <c r="D449" s="2">
        <v>5356081</v>
      </c>
      <c r="E449" s="2">
        <v>0</v>
      </c>
      <c r="F449" s="2">
        <f t="shared" si="24"/>
        <v>5356081</v>
      </c>
      <c r="G449" s="3">
        <v>4268537.09</v>
      </c>
      <c r="H449" s="1">
        <v>1192.8399999999999</v>
      </c>
      <c r="I449" s="10">
        <f t="shared" si="25"/>
        <v>4490.1923141410416</v>
      </c>
      <c r="J449" s="3">
        <f t="shared" si="26"/>
        <v>3578.4657539988598</v>
      </c>
      <c r="K449" s="10">
        <f t="shared" si="27"/>
        <v>8068.6580681399009</v>
      </c>
    </row>
    <row r="450" spans="1:11" x14ac:dyDescent="0.25">
      <c r="A450">
        <v>49460</v>
      </c>
      <c r="B450" t="s">
        <v>522</v>
      </c>
      <c r="C450" t="s">
        <v>173</v>
      </c>
      <c r="D450" s="2">
        <v>2461544</v>
      </c>
      <c r="E450" s="2">
        <v>952465</v>
      </c>
      <c r="F450" s="2">
        <f t="shared" si="24"/>
        <v>3414009</v>
      </c>
      <c r="G450" s="3">
        <v>5287441.18</v>
      </c>
      <c r="H450" s="1">
        <v>661.08</v>
      </c>
      <c r="I450" s="10">
        <f t="shared" si="25"/>
        <v>5164.2902523143939</v>
      </c>
      <c r="J450" s="3">
        <f t="shared" si="26"/>
        <v>7998.1865734858102</v>
      </c>
      <c r="K450" s="10">
        <f t="shared" si="27"/>
        <v>13162.476825800204</v>
      </c>
    </row>
    <row r="451" spans="1:11" x14ac:dyDescent="0.25">
      <c r="A451">
        <v>48348</v>
      </c>
      <c r="B451" t="s">
        <v>523</v>
      </c>
      <c r="C451" t="s">
        <v>56</v>
      </c>
      <c r="D451" s="2">
        <v>16107320</v>
      </c>
      <c r="E451" s="2">
        <v>0</v>
      </c>
      <c r="F451" s="2">
        <f t="shared" si="24"/>
        <v>16107320</v>
      </c>
      <c r="G451" s="3">
        <v>5393556.1900000004</v>
      </c>
      <c r="H451" s="1">
        <v>1867.67</v>
      </c>
      <c r="I451" s="10">
        <f t="shared" si="25"/>
        <v>8624.2858749136612</v>
      </c>
      <c r="J451" s="3">
        <f t="shared" si="26"/>
        <v>2887.8528808622509</v>
      </c>
      <c r="K451" s="10">
        <f t="shared" si="27"/>
        <v>11512.138755775912</v>
      </c>
    </row>
    <row r="452" spans="1:11" x14ac:dyDescent="0.25">
      <c r="A452">
        <v>44651</v>
      </c>
      <c r="B452" t="s">
        <v>524</v>
      </c>
      <c r="C452" t="s">
        <v>84</v>
      </c>
      <c r="D452" s="2">
        <v>17238555</v>
      </c>
      <c r="E452" s="2">
        <v>0</v>
      </c>
      <c r="F452" s="2">
        <f t="shared" si="24"/>
        <v>17238555</v>
      </c>
      <c r="G452" s="3">
        <v>2756385.18</v>
      </c>
      <c r="H452" s="1">
        <v>1589.45</v>
      </c>
      <c r="I452" s="10">
        <f t="shared" si="25"/>
        <v>10845.610116707037</v>
      </c>
      <c r="J452" s="3">
        <f t="shared" si="26"/>
        <v>1734.17545691906</v>
      </c>
      <c r="K452" s="10">
        <f t="shared" si="27"/>
        <v>12579.785573626097</v>
      </c>
    </row>
    <row r="453" spans="1:11" x14ac:dyDescent="0.25">
      <c r="A453">
        <v>44669</v>
      </c>
      <c r="B453" t="s">
        <v>525</v>
      </c>
      <c r="C453" t="s">
        <v>102</v>
      </c>
      <c r="D453" s="2">
        <v>5987436</v>
      </c>
      <c r="E453" s="2">
        <v>0</v>
      </c>
      <c r="F453" s="2">
        <f t="shared" si="24"/>
        <v>5987436</v>
      </c>
      <c r="G453" s="3">
        <v>20820583.420000002</v>
      </c>
      <c r="H453" s="1">
        <v>2701.54</v>
      </c>
      <c r="I453" s="10">
        <f t="shared" si="25"/>
        <v>2216.30477431391</v>
      </c>
      <c r="J453" s="3">
        <f t="shared" si="26"/>
        <v>7706.9313872828097</v>
      </c>
      <c r="K453" s="10">
        <f t="shared" si="27"/>
        <v>9923.2361615967202</v>
      </c>
    </row>
    <row r="454" spans="1:11" x14ac:dyDescent="0.25">
      <c r="A454">
        <v>49288</v>
      </c>
      <c r="B454" t="s">
        <v>526</v>
      </c>
      <c r="C454" t="s">
        <v>184</v>
      </c>
      <c r="D454" s="2">
        <v>3919783</v>
      </c>
      <c r="E454" s="2">
        <v>2009964</v>
      </c>
      <c r="F454" s="2">
        <f t="shared" si="24"/>
        <v>5929747</v>
      </c>
      <c r="G454" s="3">
        <v>8300408.0599999996</v>
      </c>
      <c r="H454" s="1">
        <v>1368.52</v>
      </c>
      <c r="I454" s="10">
        <f t="shared" si="25"/>
        <v>4332.9633472656596</v>
      </c>
      <c r="J454" s="3">
        <f t="shared" si="26"/>
        <v>6065.2442492619766</v>
      </c>
      <c r="K454" s="10">
        <f t="shared" si="27"/>
        <v>10398.207596527636</v>
      </c>
    </row>
    <row r="455" spans="1:11" x14ac:dyDescent="0.25">
      <c r="A455">
        <v>44677</v>
      </c>
      <c r="B455" t="s">
        <v>527</v>
      </c>
      <c r="C455" t="s">
        <v>164</v>
      </c>
      <c r="D455" s="2">
        <v>57697438</v>
      </c>
      <c r="E455" s="2">
        <v>0</v>
      </c>
      <c r="F455" s="2">
        <f t="shared" si="24"/>
        <v>57697438</v>
      </c>
      <c r="G455" s="3">
        <v>6695160.3399999999</v>
      </c>
      <c r="H455" s="1">
        <v>5786.33</v>
      </c>
      <c r="I455" s="10">
        <f t="shared" si="25"/>
        <v>9971.3355442914599</v>
      </c>
      <c r="J455" s="3">
        <f t="shared" si="26"/>
        <v>1157.0650723342776</v>
      </c>
      <c r="K455" s="10">
        <f t="shared" si="27"/>
        <v>11128.400616625737</v>
      </c>
    </row>
    <row r="456" spans="1:11" x14ac:dyDescent="0.25">
      <c r="A456">
        <v>48975</v>
      </c>
      <c r="B456" t="s">
        <v>528</v>
      </c>
      <c r="C456" t="s">
        <v>84</v>
      </c>
      <c r="D456" s="2">
        <v>2915597</v>
      </c>
      <c r="E456" s="2">
        <v>0</v>
      </c>
      <c r="F456" s="2">
        <f t="shared" si="24"/>
        <v>2915597</v>
      </c>
      <c r="G456" s="3">
        <v>72912.179999999993</v>
      </c>
      <c r="H456" s="1">
        <v>66.53</v>
      </c>
      <c r="I456" s="10">
        <f t="shared" si="25"/>
        <v>43823.793777243351</v>
      </c>
      <c r="J456" s="3">
        <f t="shared" si="26"/>
        <v>1095.929355178115</v>
      </c>
      <c r="K456" s="10">
        <f t="shared" si="27"/>
        <v>44919.723132421466</v>
      </c>
    </row>
    <row r="457" spans="1:11" x14ac:dyDescent="0.25">
      <c r="A457">
        <v>45880</v>
      </c>
      <c r="B457" t="s">
        <v>529</v>
      </c>
      <c r="C457" t="s">
        <v>51</v>
      </c>
      <c r="D457" s="2">
        <v>4941781</v>
      </c>
      <c r="E457" s="2">
        <v>0</v>
      </c>
      <c r="F457" s="2">
        <f t="shared" si="24"/>
        <v>4941781</v>
      </c>
      <c r="G457" s="3">
        <v>8312669.5800000001</v>
      </c>
      <c r="H457" s="1">
        <v>1147.05</v>
      </c>
      <c r="I457" s="10">
        <f t="shared" si="25"/>
        <v>4308.2524737369777</v>
      </c>
      <c r="J457" s="3">
        <f t="shared" si="26"/>
        <v>7246.9984569112075</v>
      </c>
      <c r="K457" s="10">
        <f t="shared" si="27"/>
        <v>11555.250930648184</v>
      </c>
    </row>
    <row r="458" spans="1:11" x14ac:dyDescent="0.25">
      <c r="A458">
        <v>44685</v>
      </c>
      <c r="B458" t="s">
        <v>530</v>
      </c>
      <c r="C458" t="s">
        <v>54</v>
      </c>
      <c r="D458" s="2">
        <v>12306177</v>
      </c>
      <c r="E458" s="2">
        <v>0</v>
      </c>
      <c r="F458" s="2">
        <f t="shared" si="24"/>
        <v>12306177</v>
      </c>
      <c r="G458" s="3">
        <v>15911650.24</v>
      </c>
      <c r="H458" s="1">
        <v>2574.88</v>
      </c>
      <c r="I458" s="10">
        <f t="shared" si="25"/>
        <v>4779.3205896973841</v>
      </c>
      <c r="J458" s="3">
        <f t="shared" si="26"/>
        <v>6179.5696265457027</v>
      </c>
      <c r="K458" s="10">
        <f t="shared" si="27"/>
        <v>10958.890216243086</v>
      </c>
    </row>
    <row r="459" spans="1:11" x14ac:dyDescent="0.25">
      <c r="A459">
        <v>44693</v>
      </c>
      <c r="B459" t="s">
        <v>531</v>
      </c>
      <c r="C459" t="s">
        <v>164</v>
      </c>
      <c r="D459" s="2">
        <v>8895692</v>
      </c>
      <c r="E459" s="2">
        <v>0</v>
      </c>
      <c r="F459" s="2">
        <f t="shared" ref="F459:F522" si="28">D459+E459</f>
        <v>8895692</v>
      </c>
      <c r="G459" s="3">
        <v>5068256.41</v>
      </c>
      <c r="H459" s="1">
        <v>1303.23</v>
      </c>
      <c r="I459" s="10">
        <f t="shared" ref="I459:I522" si="29">F459/H459</f>
        <v>6825.8803127613701</v>
      </c>
      <c r="J459" s="3">
        <f t="shared" ref="J459:J522" si="30">G459/H459</f>
        <v>3888.9961173392267</v>
      </c>
      <c r="K459" s="10">
        <f t="shared" ref="K459:K522" si="31">I459+J459</f>
        <v>10714.876430100598</v>
      </c>
    </row>
    <row r="460" spans="1:11" x14ac:dyDescent="0.25">
      <c r="A460">
        <v>50054</v>
      </c>
      <c r="B460" t="s">
        <v>532</v>
      </c>
      <c r="C460" t="s">
        <v>23</v>
      </c>
      <c r="D460" s="2">
        <v>34214587</v>
      </c>
      <c r="E460" s="2">
        <v>0</v>
      </c>
      <c r="F460" s="2">
        <f t="shared" si="28"/>
        <v>34214587</v>
      </c>
      <c r="G460" s="3">
        <v>2171779.14</v>
      </c>
      <c r="H460" s="1">
        <v>2713.67</v>
      </c>
      <c r="I460" s="10">
        <f t="shared" si="29"/>
        <v>12608.234236292548</v>
      </c>
      <c r="J460" s="3">
        <f t="shared" si="30"/>
        <v>800.31070100638624</v>
      </c>
      <c r="K460" s="10">
        <f t="shared" si="31"/>
        <v>13408.544937298935</v>
      </c>
    </row>
    <row r="461" spans="1:11" x14ac:dyDescent="0.25">
      <c r="A461">
        <v>47001</v>
      </c>
      <c r="B461" t="s">
        <v>533</v>
      </c>
      <c r="C461" t="s">
        <v>93</v>
      </c>
      <c r="D461" s="2">
        <v>27366672</v>
      </c>
      <c r="E461" s="2">
        <v>5712081</v>
      </c>
      <c r="F461" s="2">
        <f t="shared" si="28"/>
        <v>33078753</v>
      </c>
      <c r="G461" s="3">
        <v>37878264.710000001</v>
      </c>
      <c r="H461" s="1">
        <v>6926.62</v>
      </c>
      <c r="I461" s="10">
        <f t="shared" si="29"/>
        <v>4775.5980550398317</v>
      </c>
      <c r="J461" s="3">
        <f t="shared" si="30"/>
        <v>5468.5062425829628</v>
      </c>
      <c r="K461" s="10">
        <f t="shared" si="31"/>
        <v>10244.104297622795</v>
      </c>
    </row>
    <row r="462" spans="1:11" x14ac:dyDescent="0.25">
      <c r="A462">
        <v>46599</v>
      </c>
      <c r="B462" t="s">
        <v>534</v>
      </c>
      <c r="C462" t="s">
        <v>68</v>
      </c>
      <c r="D462" s="2">
        <v>12003501</v>
      </c>
      <c r="E462" s="2">
        <v>0</v>
      </c>
      <c r="F462" s="2">
        <f t="shared" si="28"/>
        <v>12003501</v>
      </c>
      <c r="G462" s="3">
        <v>1800262.92</v>
      </c>
      <c r="H462" s="1">
        <v>950.21</v>
      </c>
      <c r="I462" s="10">
        <f t="shared" si="29"/>
        <v>12632.471769398344</v>
      </c>
      <c r="J462" s="3">
        <f t="shared" si="30"/>
        <v>1894.5947948348257</v>
      </c>
      <c r="K462" s="10">
        <f t="shared" si="31"/>
        <v>14527.06656423317</v>
      </c>
    </row>
    <row r="463" spans="1:11" x14ac:dyDescent="0.25">
      <c r="A463">
        <v>48439</v>
      </c>
      <c r="B463" t="s">
        <v>535</v>
      </c>
      <c r="C463" t="s">
        <v>243</v>
      </c>
      <c r="D463" s="2">
        <v>4523652</v>
      </c>
      <c r="E463" s="2">
        <v>0</v>
      </c>
      <c r="F463" s="2">
        <f t="shared" si="28"/>
        <v>4523652</v>
      </c>
      <c r="G463" s="3">
        <v>3031039.1</v>
      </c>
      <c r="H463" s="1">
        <v>642.9</v>
      </c>
      <c r="I463" s="10">
        <f t="shared" si="29"/>
        <v>7036.3229118058798</v>
      </c>
      <c r="J463" s="3">
        <f t="shared" si="30"/>
        <v>4714.6354020843055</v>
      </c>
      <c r="K463" s="10">
        <f t="shared" si="31"/>
        <v>11750.958313890185</v>
      </c>
    </row>
    <row r="464" spans="1:11" x14ac:dyDescent="0.25">
      <c r="A464">
        <v>47506</v>
      </c>
      <c r="B464" t="s">
        <v>536</v>
      </c>
      <c r="C464" t="s">
        <v>19</v>
      </c>
      <c r="D464" s="2">
        <v>2364615</v>
      </c>
      <c r="E464" s="2">
        <v>1151794</v>
      </c>
      <c r="F464" s="2">
        <f t="shared" si="28"/>
        <v>3516409</v>
      </c>
      <c r="G464" s="3">
        <v>2861383.33</v>
      </c>
      <c r="H464" s="1">
        <v>487.76</v>
      </c>
      <c r="I464" s="10">
        <f t="shared" si="29"/>
        <v>7209.3017057569296</v>
      </c>
      <c r="J464" s="3">
        <f t="shared" si="30"/>
        <v>5866.3755330490412</v>
      </c>
      <c r="K464" s="10">
        <f t="shared" si="31"/>
        <v>13075.677238805971</v>
      </c>
    </row>
    <row r="465" spans="1:11" x14ac:dyDescent="0.25">
      <c r="A465">
        <v>46474</v>
      </c>
      <c r="B465" t="s">
        <v>537</v>
      </c>
      <c r="C465" t="s">
        <v>198</v>
      </c>
      <c r="D465" s="2">
        <v>4005727</v>
      </c>
      <c r="E465" s="2">
        <v>0</v>
      </c>
      <c r="F465" s="2">
        <f t="shared" si="28"/>
        <v>4005727</v>
      </c>
      <c r="G465" s="3">
        <v>8206321.6799999997</v>
      </c>
      <c r="H465" s="1">
        <v>1243.1400000000001</v>
      </c>
      <c r="I465" s="10">
        <f t="shared" si="29"/>
        <v>3222.2653924738966</v>
      </c>
      <c r="J465" s="3">
        <f t="shared" si="30"/>
        <v>6601.2851971620248</v>
      </c>
      <c r="K465" s="10">
        <f t="shared" si="31"/>
        <v>9823.5505896359209</v>
      </c>
    </row>
    <row r="466" spans="1:11" x14ac:dyDescent="0.25">
      <c r="A466">
        <v>46078</v>
      </c>
      <c r="B466" t="s">
        <v>538</v>
      </c>
      <c r="C466" t="s">
        <v>231</v>
      </c>
      <c r="D466" s="2">
        <v>2673763</v>
      </c>
      <c r="E466" s="2">
        <v>0</v>
      </c>
      <c r="F466" s="2">
        <f t="shared" si="28"/>
        <v>2673763</v>
      </c>
      <c r="G466" s="3">
        <v>7178335.4000000004</v>
      </c>
      <c r="H466" s="1">
        <v>838.08</v>
      </c>
      <c r="I466" s="10">
        <f t="shared" si="29"/>
        <v>3190.3434039709809</v>
      </c>
      <c r="J466" s="3">
        <f t="shared" si="30"/>
        <v>8565.2150152730046</v>
      </c>
      <c r="K466" s="10">
        <f t="shared" si="31"/>
        <v>11755.558419243986</v>
      </c>
    </row>
    <row r="467" spans="1:11" x14ac:dyDescent="0.25">
      <c r="A467">
        <v>45591</v>
      </c>
      <c r="B467" t="s">
        <v>539</v>
      </c>
      <c r="C467" t="s">
        <v>162</v>
      </c>
      <c r="D467" s="2">
        <v>3837121</v>
      </c>
      <c r="E467" s="2">
        <v>0</v>
      </c>
      <c r="F467" s="2">
        <f t="shared" si="28"/>
        <v>3837121</v>
      </c>
      <c r="G467" s="3">
        <v>7499444.9400000004</v>
      </c>
      <c r="H467" s="1">
        <v>1061.47</v>
      </c>
      <c r="I467" s="10">
        <f t="shared" si="29"/>
        <v>3614.9123385493699</v>
      </c>
      <c r="J467" s="3">
        <f t="shared" si="30"/>
        <v>7065.1501596842118</v>
      </c>
      <c r="K467" s="10">
        <f t="shared" si="31"/>
        <v>10680.062498233581</v>
      </c>
    </row>
    <row r="468" spans="1:11" x14ac:dyDescent="0.25">
      <c r="A468">
        <v>48447</v>
      </c>
      <c r="B468" t="s">
        <v>540</v>
      </c>
      <c r="C468" t="s">
        <v>243</v>
      </c>
      <c r="D468" s="2">
        <v>8216035</v>
      </c>
      <c r="E468" s="2">
        <v>0</v>
      </c>
      <c r="F468" s="2">
        <f t="shared" si="28"/>
        <v>8216035</v>
      </c>
      <c r="G468" s="3">
        <v>7282049.79</v>
      </c>
      <c r="H468" s="1">
        <v>1743.99</v>
      </c>
      <c r="I468" s="10">
        <f t="shared" si="29"/>
        <v>4711.056256056514</v>
      </c>
      <c r="J468" s="3">
        <f t="shared" si="30"/>
        <v>4175.5112070596733</v>
      </c>
      <c r="K468" s="10">
        <f t="shared" si="31"/>
        <v>8886.5674631161874</v>
      </c>
    </row>
    <row r="469" spans="1:11" x14ac:dyDescent="0.25">
      <c r="A469">
        <v>46482</v>
      </c>
      <c r="B469" t="s">
        <v>541</v>
      </c>
      <c r="C469" t="s">
        <v>198</v>
      </c>
      <c r="D469" s="2">
        <v>9739353</v>
      </c>
      <c r="E469" s="2">
        <v>0</v>
      </c>
      <c r="F469" s="2">
        <f t="shared" si="28"/>
        <v>9739353</v>
      </c>
      <c r="G469" s="3">
        <v>8326370.7999999998</v>
      </c>
      <c r="H469" s="1">
        <v>1917.25</v>
      </c>
      <c r="I469" s="10">
        <f t="shared" si="29"/>
        <v>5079.8555222323639</v>
      </c>
      <c r="J469" s="3">
        <f t="shared" si="30"/>
        <v>4342.8717173034293</v>
      </c>
      <c r="K469" s="10">
        <f t="shared" si="31"/>
        <v>9422.7272395357941</v>
      </c>
    </row>
    <row r="470" spans="1:11" x14ac:dyDescent="0.25">
      <c r="A470">
        <v>47514</v>
      </c>
      <c r="B470" t="s">
        <v>542</v>
      </c>
      <c r="C470" t="s">
        <v>43</v>
      </c>
      <c r="D470" s="2">
        <v>3434227</v>
      </c>
      <c r="E470" s="2">
        <v>1200411</v>
      </c>
      <c r="F470" s="2">
        <f t="shared" si="28"/>
        <v>4634638</v>
      </c>
      <c r="G470" s="3">
        <v>6301397.4400000004</v>
      </c>
      <c r="H470" s="1">
        <v>1059.83</v>
      </c>
      <c r="I470" s="10">
        <f t="shared" si="29"/>
        <v>4373.0013304020458</v>
      </c>
      <c r="J470" s="3">
        <f t="shared" si="30"/>
        <v>5945.6681165847358</v>
      </c>
      <c r="K470" s="10">
        <f t="shared" si="31"/>
        <v>10318.669446986782</v>
      </c>
    </row>
    <row r="471" spans="1:11" x14ac:dyDescent="0.25">
      <c r="A471">
        <v>47894</v>
      </c>
      <c r="B471" t="s">
        <v>543</v>
      </c>
      <c r="C471" t="s">
        <v>259</v>
      </c>
      <c r="D471" s="2">
        <v>36474112</v>
      </c>
      <c r="E471" s="2">
        <v>0</v>
      </c>
      <c r="F471" s="2">
        <f t="shared" si="28"/>
        <v>36474112</v>
      </c>
      <c r="G471" s="3">
        <v>8351962.4000000004</v>
      </c>
      <c r="H471" s="1">
        <v>4243.7</v>
      </c>
      <c r="I471" s="10">
        <f t="shared" si="29"/>
        <v>8594.8846525437712</v>
      </c>
      <c r="J471" s="3">
        <f t="shared" si="30"/>
        <v>1968.085020147513</v>
      </c>
      <c r="K471" s="10">
        <f t="shared" si="31"/>
        <v>10562.969672691284</v>
      </c>
    </row>
    <row r="472" spans="1:11" x14ac:dyDescent="0.25">
      <c r="A472">
        <v>48090</v>
      </c>
      <c r="B472" t="s">
        <v>543</v>
      </c>
      <c r="C472" t="s">
        <v>77</v>
      </c>
      <c r="D472" s="2">
        <v>1920442</v>
      </c>
      <c r="E472" s="2">
        <v>1455629</v>
      </c>
      <c r="F472" s="2">
        <f t="shared" si="28"/>
        <v>3376071</v>
      </c>
      <c r="G472" s="3">
        <v>5229813.2</v>
      </c>
      <c r="H472" s="1">
        <v>613.55999999999995</v>
      </c>
      <c r="I472" s="10">
        <f t="shared" si="29"/>
        <v>5502.4300801877571</v>
      </c>
      <c r="J472" s="3">
        <f t="shared" si="30"/>
        <v>8523.7192776582579</v>
      </c>
      <c r="K472" s="10">
        <f t="shared" si="31"/>
        <v>14026.149357846014</v>
      </c>
    </row>
    <row r="473" spans="1:11" x14ac:dyDescent="0.25">
      <c r="A473">
        <v>47944</v>
      </c>
      <c r="B473" t="s">
        <v>544</v>
      </c>
      <c r="C473" t="s">
        <v>159</v>
      </c>
      <c r="D473" s="2">
        <v>9744187</v>
      </c>
      <c r="E473" s="2">
        <v>0</v>
      </c>
      <c r="F473" s="2">
        <f t="shared" si="28"/>
        <v>9744187</v>
      </c>
      <c r="G473" s="3">
        <v>12222782.439999999</v>
      </c>
      <c r="H473" s="1">
        <v>1394.88</v>
      </c>
      <c r="I473" s="10">
        <f t="shared" si="29"/>
        <v>6985.6812055517312</v>
      </c>
      <c r="J473" s="3">
        <f t="shared" si="30"/>
        <v>8762.6049839412699</v>
      </c>
      <c r="K473" s="10">
        <f t="shared" si="31"/>
        <v>15748.286189493001</v>
      </c>
    </row>
    <row r="474" spans="1:11" x14ac:dyDescent="0.25">
      <c r="A474">
        <v>44701</v>
      </c>
      <c r="B474" t="s">
        <v>545</v>
      </c>
      <c r="C474" t="s">
        <v>68</v>
      </c>
      <c r="D474" s="2">
        <v>38282058</v>
      </c>
      <c r="E474" s="2">
        <v>0</v>
      </c>
      <c r="F474" s="2">
        <f t="shared" si="28"/>
        <v>38282058</v>
      </c>
      <c r="G474" s="3">
        <v>1457363.3</v>
      </c>
      <c r="H474" s="1">
        <v>2646.58</v>
      </c>
      <c r="I474" s="10">
        <f t="shared" si="29"/>
        <v>14464.727308450907</v>
      </c>
      <c r="J474" s="3">
        <f t="shared" si="30"/>
        <v>550.65907699748357</v>
      </c>
      <c r="K474" s="10">
        <f t="shared" si="31"/>
        <v>15015.38638544839</v>
      </c>
    </row>
    <row r="475" spans="1:11" x14ac:dyDescent="0.25">
      <c r="A475">
        <v>47308</v>
      </c>
      <c r="B475" t="s">
        <v>546</v>
      </c>
      <c r="C475" t="s">
        <v>134</v>
      </c>
      <c r="D475" s="2">
        <v>8076147</v>
      </c>
      <c r="E475" s="2">
        <v>0</v>
      </c>
      <c r="F475" s="2">
        <f t="shared" si="28"/>
        <v>8076147</v>
      </c>
      <c r="G475" s="3">
        <v>9129977.4600000009</v>
      </c>
      <c r="H475" s="1">
        <v>1630.83</v>
      </c>
      <c r="I475" s="10">
        <f t="shared" si="29"/>
        <v>4952.1697540516179</v>
      </c>
      <c r="J475" s="3">
        <f t="shared" si="30"/>
        <v>5598.3624657383061</v>
      </c>
      <c r="K475" s="10">
        <f t="shared" si="31"/>
        <v>10550.532219789924</v>
      </c>
    </row>
    <row r="476" spans="1:11" x14ac:dyDescent="0.25">
      <c r="A476">
        <v>49213</v>
      </c>
      <c r="B476" t="s">
        <v>547</v>
      </c>
      <c r="C476" t="s">
        <v>54</v>
      </c>
      <c r="D476" s="2">
        <v>8287047</v>
      </c>
      <c r="E476" s="2">
        <v>0</v>
      </c>
      <c r="F476" s="2">
        <f t="shared" si="28"/>
        <v>8287047</v>
      </c>
      <c r="G476" s="3">
        <v>5003580.07</v>
      </c>
      <c r="H476" s="1">
        <v>1230.3</v>
      </c>
      <c r="I476" s="10">
        <f t="shared" si="29"/>
        <v>6735.7937088515</v>
      </c>
      <c r="J476" s="3">
        <f t="shared" si="30"/>
        <v>4066.9593351215153</v>
      </c>
      <c r="K476" s="10">
        <f t="shared" si="31"/>
        <v>10802.753043973014</v>
      </c>
    </row>
    <row r="477" spans="1:11" x14ac:dyDescent="0.25">
      <c r="A477">
        <v>46144</v>
      </c>
      <c r="B477" t="s">
        <v>548</v>
      </c>
      <c r="C477" t="s">
        <v>238</v>
      </c>
      <c r="D477" s="2">
        <v>10342804</v>
      </c>
      <c r="E477" s="2">
        <v>3128278</v>
      </c>
      <c r="F477" s="2">
        <f t="shared" si="28"/>
        <v>13471082</v>
      </c>
      <c r="G477" s="3">
        <v>10539634.789999999</v>
      </c>
      <c r="H477" s="1">
        <v>2636.69</v>
      </c>
      <c r="I477" s="10">
        <f t="shared" si="29"/>
        <v>5109.0882887256366</v>
      </c>
      <c r="J477" s="3">
        <f t="shared" si="30"/>
        <v>3997.2976686679126</v>
      </c>
      <c r="K477" s="10">
        <f t="shared" si="31"/>
        <v>9106.3859573935497</v>
      </c>
    </row>
    <row r="478" spans="1:11" x14ac:dyDescent="0.25">
      <c r="A478">
        <v>45609</v>
      </c>
      <c r="B478" t="s">
        <v>549</v>
      </c>
      <c r="C478" t="s">
        <v>109</v>
      </c>
      <c r="D478" s="2">
        <v>16519013</v>
      </c>
      <c r="E478" s="2">
        <v>0</v>
      </c>
      <c r="F478" s="2">
        <f t="shared" si="28"/>
        <v>16519013</v>
      </c>
      <c r="G478" s="3">
        <v>2894504.46</v>
      </c>
      <c r="H478" s="1">
        <v>1465.86</v>
      </c>
      <c r="I478" s="10">
        <f t="shared" si="29"/>
        <v>11269.161447887247</v>
      </c>
      <c r="J478" s="3">
        <f t="shared" si="30"/>
        <v>1974.6118046743893</v>
      </c>
      <c r="K478" s="10">
        <f t="shared" si="31"/>
        <v>13243.773252561636</v>
      </c>
    </row>
    <row r="479" spans="1:11" x14ac:dyDescent="0.25">
      <c r="A479">
        <v>49817</v>
      </c>
      <c r="B479" t="s">
        <v>550</v>
      </c>
      <c r="C479" t="s">
        <v>35</v>
      </c>
      <c r="D479" s="2">
        <v>1349926</v>
      </c>
      <c r="E479" s="2">
        <v>423064</v>
      </c>
      <c r="F479" s="2">
        <f t="shared" si="28"/>
        <v>1772990</v>
      </c>
      <c r="G479" s="3">
        <v>2337436.52</v>
      </c>
      <c r="H479" s="1">
        <v>327.32</v>
      </c>
      <c r="I479" s="10">
        <f t="shared" si="29"/>
        <v>5416.6870340950754</v>
      </c>
      <c r="J479" s="3">
        <f t="shared" si="30"/>
        <v>7141.1356470732007</v>
      </c>
      <c r="K479" s="10">
        <f t="shared" si="31"/>
        <v>12557.822681168276</v>
      </c>
    </row>
    <row r="480" spans="1:11" x14ac:dyDescent="0.25">
      <c r="A480">
        <v>44735</v>
      </c>
      <c r="B480" t="s">
        <v>551</v>
      </c>
      <c r="C480" t="s">
        <v>71</v>
      </c>
      <c r="D480" s="2">
        <v>10438208</v>
      </c>
      <c r="E480" s="2">
        <v>759</v>
      </c>
      <c r="F480" s="2">
        <f t="shared" si="28"/>
        <v>10438967</v>
      </c>
      <c r="G480" s="3">
        <v>9377318.5199999996</v>
      </c>
      <c r="H480" s="1">
        <v>2265.5</v>
      </c>
      <c r="I480" s="10">
        <f t="shared" si="29"/>
        <v>4607.7982785257118</v>
      </c>
      <c r="J480" s="3">
        <f t="shared" si="30"/>
        <v>4139.1827499448245</v>
      </c>
      <c r="K480" s="10">
        <f t="shared" si="31"/>
        <v>8746.9810284705363</v>
      </c>
    </row>
    <row r="481" spans="1:11" x14ac:dyDescent="0.25">
      <c r="A481">
        <v>44743</v>
      </c>
      <c r="B481" t="s">
        <v>552</v>
      </c>
      <c r="C481" t="s">
        <v>240</v>
      </c>
      <c r="D481" s="2">
        <v>21969430</v>
      </c>
      <c r="E481" s="2">
        <v>0</v>
      </c>
      <c r="F481" s="2">
        <f t="shared" si="28"/>
        <v>21969430</v>
      </c>
      <c r="G481" s="3">
        <v>22474626.43</v>
      </c>
      <c r="H481" s="1">
        <v>3798.06</v>
      </c>
      <c r="I481" s="10">
        <f t="shared" si="29"/>
        <v>5784.3820266135872</v>
      </c>
      <c r="J481" s="3">
        <f t="shared" si="30"/>
        <v>5917.3963628799966</v>
      </c>
      <c r="K481" s="10">
        <f t="shared" si="31"/>
        <v>11701.778389493584</v>
      </c>
    </row>
    <row r="482" spans="1:11" x14ac:dyDescent="0.25">
      <c r="A482">
        <v>49940</v>
      </c>
      <c r="B482" t="s">
        <v>553</v>
      </c>
      <c r="C482" t="s">
        <v>29</v>
      </c>
      <c r="D482" s="2">
        <v>5181579</v>
      </c>
      <c r="E482" s="2">
        <v>0</v>
      </c>
      <c r="F482" s="2">
        <f t="shared" si="28"/>
        <v>5181579</v>
      </c>
      <c r="G482" s="3">
        <v>10050120.300000001</v>
      </c>
      <c r="H482" s="1">
        <v>1312.99</v>
      </c>
      <c r="I482" s="10">
        <f t="shared" si="29"/>
        <v>3946.3963929656738</v>
      </c>
      <c r="J482" s="3">
        <f t="shared" si="30"/>
        <v>7654.376880250421</v>
      </c>
      <c r="K482" s="10">
        <f t="shared" si="31"/>
        <v>11600.773273216095</v>
      </c>
    </row>
    <row r="483" spans="1:11" x14ac:dyDescent="0.25">
      <c r="A483">
        <v>49130</v>
      </c>
      <c r="B483" t="s">
        <v>554</v>
      </c>
      <c r="C483" t="s">
        <v>233</v>
      </c>
      <c r="D483" s="2">
        <v>4048282</v>
      </c>
      <c r="E483" s="2">
        <v>0</v>
      </c>
      <c r="F483" s="2">
        <f t="shared" si="28"/>
        <v>4048282</v>
      </c>
      <c r="G483" s="3">
        <v>10754334.609999999</v>
      </c>
      <c r="H483" s="1">
        <v>1298.75</v>
      </c>
      <c r="I483" s="10">
        <f t="shared" si="29"/>
        <v>3117.0602502406159</v>
      </c>
      <c r="J483" s="3">
        <f t="shared" si="30"/>
        <v>8280.5271299326268</v>
      </c>
      <c r="K483" s="10">
        <f t="shared" si="31"/>
        <v>11397.587380173243</v>
      </c>
    </row>
    <row r="484" spans="1:11" x14ac:dyDescent="0.25">
      <c r="A484">
        <v>48355</v>
      </c>
      <c r="B484" t="s">
        <v>555</v>
      </c>
      <c r="C484" t="s">
        <v>56</v>
      </c>
      <c r="D484" s="2">
        <v>1432001</v>
      </c>
      <c r="E484" s="2">
        <v>572911</v>
      </c>
      <c r="F484" s="2">
        <f t="shared" si="28"/>
        <v>2004912</v>
      </c>
      <c r="G484" s="3">
        <v>5317995.62</v>
      </c>
      <c r="H484" s="1">
        <v>498.1</v>
      </c>
      <c r="I484" s="10">
        <f t="shared" si="29"/>
        <v>4025.1194539249145</v>
      </c>
      <c r="J484" s="3">
        <f t="shared" si="30"/>
        <v>10676.562176269825</v>
      </c>
      <c r="K484" s="10">
        <f t="shared" si="31"/>
        <v>14701.68163019474</v>
      </c>
    </row>
    <row r="485" spans="1:11" x14ac:dyDescent="0.25">
      <c r="A485">
        <v>49684</v>
      </c>
      <c r="B485" t="s">
        <v>556</v>
      </c>
      <c r="C485" t="s">
        <v>274</v>
      </c>
      <c r="D485" s="2">
        <v>3798035</v>
      </c>
      <c r="E485" s="2">
        <v>1192593</v>
      </c>
      <c r="F485" s="2">
        <f t="shared" si="28"/>
        <v>4990628</v>
      </c>
      <c r="G485" s="3">
        <v>4820440.18</v>
      </c>
      <c r="H485" s="1">
        <v>813.44</v>
      </c>
      <c r="I485" s="10">
        <f t="shared" si="29"/>
        <v>6135.2134146341459</v>
      </c>
      <c r="J485" s="3">
        <f t="shared" si="30"/>
        <v>5925.9935336349326</v>
      </c>
      <c r="K485" s="10">
        <f t="shared" si="31"/>
        <v>12061.206948269079</v>
      </c>
    </row>
    <row r="486" spans="1:11" x14ac:dyDescent="0.25">
      <c r="A486">
        <v>46003</v>
      </c>
      <c r="B486" t="s">
        <v>557</v>
      </c>
      <c r="C486" t="s">
        <v>63</v>
      </c>
      <c r="D486" s="2">
        <v>2540928</v>
      </c>
      <c r="E486" s="2">
        <v>0</v>
      </c>
      <c r="F486" s="2">
        <f t="shared" si="28"/>
        <v>2540928</v>
      </c>
      <c r="G486" s="3">
        <v>3509083.3</v>
      </c>
      <c r="H486" s="1">
        <v>639.96</v>
      </c>
      <c r="I486" s="10">
        <f t="shared" si="29"/>
        <v>3970.4481530095627</v>
      </c>
      <c r="J486" s="3">
        <f t="shared" si="30"/>
        <v>5483.2853615850981</v>
      </c>
      <c r="K486" s="10">
        <f t="shared" si="31"/>
        <v>9453.7335145946599</v>
      </c>
    </row>
    <row r="487" spans="1:11" x14ac:dyDescent="0.25">
      <c r="A487">
        <v>44750</v>
      </c>
      <c r="B487" t="s">
        <v>558</v>
      </c>
      <c r="C487" t="s">
        <v>68</v>
      </c>
      <c r="D487" s="2">
        <v>78960249</v>
      </c>
      <c r="E487" s="2">
        <v>0</v>
      </c>
      <c r="F487" s="2">
        <f t="shared" si="28"/>
        <v>78960249</v>
      </c>
      <c r="G487" s="3">
        <v>17239352.789999999</v>
      </c>
      <c r="H487" s="1">
        <v>4959.1000000000004</v>
      </c>
      <c r="I487" s="10">
        <f t="shared" si="29"/>
        <v>15922.294166280171</v>
      </c>
      <c r="J487" s="3">
        <f t="shared" si="30"/>
        <v>3476.3067471920303</v>
      </c>
      <c r="K487" s="10">
        <f t="shared" si="31"/>
        <v>19398.600913472201</v>
      </c>
    </row>
    <row r="488" spans="1:11" x14ac:dyDescent="0.25">
      <c r="A488">
        <v>45799</v>
      </c>
      <c r="B488" t="s">
        <v>559</v>
      </c>
      <c r="C488" t="s">
        <v>27</v>
      </c>
      <c r="D488" s="2">
        <v>14761359</v>
      </c>
      <c r="E488" s="2">
        <v>0</v>
      </c>
      <c r="F488" s="2">
        <f t="shared" si="28"/>
        <v>14761359</v>
      </c>
      <c r="G488" s="3">
        <v>5725564.1500000004</v>
      </c>
      <c r="H488" s="1">
        <v>2361.4499999999998</v>
      </c>
      <c r="I488" s="10">
        <f t="shared" si="29"/>
        <v>6250.9724957123808</v>
      </c>
      <c r="J488" s="3">
        <f t="shared" si="30"/>
        <v>2424.5968155158912</v>
      </c>
      <c r="K488" s="10">
        <f t="shared" si="31"/>
        <v>8675.5693112282715</v>
      </c>
    </row>
    <row r="489" spans="1:11" x14ac:dyDescent="0.25">
      <c r="A489">
        <v>44768</v>
      </c>
      <c r="B489" t="s">
        <v>560</v>
      </c>
      <c r="C489" t="s">
        <v>33</v>
      </c>
      <c r="D489" s="2">
        <v>14675298</v>
      </c>
      <c r="E489" s="2">
        <v>0</v>
      </c>
      <c r="F489" s="2">
        <f t="shared" si="28"/>
        <v>14675298</v>
      </c>
      <c r="G489" s="3">
        <v>4728393.2</v>
      </c>
      <c r="H489" s="1">
        <v>1561.32</v>
      </c>
      <c r="I489" s="10">
        <f t="shared" si="29"/>
        <v>9399.2890631004539</v>
      </c>
      <c r="J489" s="3">
        <f t="shared" si="30"/>
        <v>3028.4587400404789</v>
      </c>
      <c r="K489" s="10">
        <f t="shared" si="31"/>
        <v>12427.747803140934</v>
      </c>
    </row>
    <row r="490" spans="1:11" x14ac:dyDescent="0.25">
      <c r="A490">
        <v>44776</v>
      </c>
      <c r="B490" t="s">
        <v>561</v>
      </c>
      <c r="C490" t="s">
        <v>173</v>
      </c>
      <c r="D490" s="2">
        <v>7717268</v>
      </c>
      <c r="E490" s="2">
        <v>2743562</v>
      </c>
      <c r="F490" s="2">
        <f t="shared" si="28"/>
        <v>10460830</v>
      </c>
      <c r="G490" s="3">
        <v>10481371.73</v>
      </c>
      <c r="H490" s="1">
        <v>1840.59</v>
      </c>
      <c r="I490" s="10">
        <f t="shared" si="29"/>
        <v>5683.4112974644004</v>
      </c>
      <c r="J490" s="3">
        <f t="shared" si="30"/>
        <v>5694.5717025518998</v>
      </c>
      <c r="K490" s="10">
        <f t="shared" si="31"/>
        <v>11377.9830000163</v>
      </c>
    </row>
    <row r="491" spans="1:11" x14ac:dyDescent="0.25">
      <c r="A491">
        <v>44784</v>
      </c>
      <c r="B491" t="s">
        <v>562</v>
      </c>
      <c r="C491" t="s">
        <v>35</v>
      </c>
      <c r="D491" s="2">
        <v>16285880</v>
      </c>
      <c r="E491" s="2">
        <v>0</v>
      </c>
      <c r="F491" s="2">
        <f t="shared" si="28"/>
        <v>16285880</v>
      </c>
      <c r="G491" s="3">
        <v>19246393.440000001</v>
      </c>
      <c r="H491" s="1">
        <v>3749.47</v>
      </c>
      <c r="I491" s="10">
        <f t="shared" si="29"/>
        <v>4343.5152168173108</v>
      </c>
      <c r="J491" s="3">
        <f t="shared" si="30"/>
        <v>5133.0970617180565</v>
      </c>
      <c r="K491" s="10">
        <f t="shared" si="31"/>
        <v>9476.6122785353673</v>
      </c>
    </row>
    <row r="492" spans="1:11" x14ac:dyDescent="0.25">
      <c r="A492">
        <v>46607</v>
      </c>
      <c r="B492" t="s">
        <v>563</v>
      </c>
      <c r="C492" t="s">
        <v>68</v>
      </c>
      <c r="D492" s="2">
        <v>61724333</v>
      </c>
      <c r="E492" s="2">
        <v>0</v>
      </c>
      <c r="F492" s="2">
        <f t="shared" si="28"/>
        <v>61724333</v>
      </c>
      <c r="G492" s="3">
        <v>3500894.68</v>
      </c>
      <c r="H492" s="1">
        <v>4435.63</v>
      </c>
      <c r="I492" s="10">
        <f t="shared" si="29"/>
        <v>13915.572985122744</v>
      </c>
      <c r="J492" s="3">
        <f t="shared" si="30"/>
        <v>789.26661601621413</v>
      </c>
      <c r="K492" s="10">
        <f t="shared" si="31"/>
        <v>14704.839601138958</v>
      </c>
    </row>
    <row r="493" spans="1:11" x14ac:dyDescent="0.25">
      <c r="A493">
        <v>47738</v>
      </c>
      <c r="B493" t="s">
        <v>564</v>
      </c>
      <c r="C493" t="s">
        <v>79</v>
      </c>
      <c r="D493" s="2">
        <v>2297368</v>
      </c>
      <c r="E493" s="2">
        <v>1102219</v>
      </c>
      <c r="F493" s="2">
        <f t="shared" si="28"/>
        <v>3399587</v>
      </c>
      <c r="G493" s="3">
        <v>5876633.0999999996</v>
      </c>
      <c r="H493" s="1">
        <v>719.27</v>
      </c>
      <c r="I493" s="10">
        <f t="shared" si="29"/>
        <v>4726.4406968176072</v>
      </c>
      <c r="J493" s="3">
        <f t="shared" si="30"/>
        <v>8170.2741668636254</v>
      </c>
      <c r="K493" s="10">
        <f t="shared" si="31"/>
        <v>12896.714863681233</v>
      </c>
    </row>
    <row r="494" spans="1:11" x14ac:dyDescent="0.25">
      <c r="A494">
        <v>44792</v>
      </c>
      <c r="B494" t="s">
        <v>565</v>
      </c>
      <c r="C494" t="s">
        <v>68</v>
      </c>
      <c r="D494" s="2">
        <v>49132304</v>
      </c>
      <c r="E494" s="2">
        <v>0</v>
      </c>
      <c r="F494" s="2">
        <f t="shared" si="28"/>
        <v>49132304</v>
      </c>
      <c r="G494" s="3">
        <v>8545431.4399999995</v>
      </c>
      <c r="H494" s="1">
        <v>3645.29</v>
      </c>
      <c r="I494" s="10">
        <f t="shared" si="29"/>
        <v>13478.297748601621</v>
      </c>
      <c r="J494" s="3">
        <f t="shared" si="30"/>
        <v>2344.2391250078867</v>
      </c>
      <c r="K494" s="10">
        <f t="shared" si="31"/>
        <v>15822.536873609508</v>
      </c>
    </row>
    <row r="495" spans="1:11" x14ac:dyDescent="0.25">
      <c r="A495">
        <v>47951</v>
      </c>
      <c r="B495" t="s">
        <v>566</v>
      </c>
      <c r="C495" t="s">
        <v>159</v>
      </c>
      <c r="D495" s="2">
        <v>4814829</v>
      </c>
      <c r="E495" s="2">
        <v>0</v>
      </c>
      <c r="F495" s="2">
        <f t="shared" si="28"/>
        <v>4814829</v>
      </c>
      <c r="G495" s="3">
        <v>12536821.960000001</v>
      </c>
      <c r="H495" s="1">
        <v>1796.66</v>
      </c>
      <c r="I495" s="10">
        <f t="shared" si="29"/>
        <v>2679.8776618837173</v>
      </c>
      <c r="J495" s="3">
        <f t="shared" si="30"/>
        <v>6977.8488751349732</v>
      </c>
      <c r="K495" s="10">
        <f t="shared" si="31"/>
        <v>9657.7265370186906</v>
      </c>
    </row>
    <row r="496" spans="1:11" x14ac:dyDescent="0.25">
      <c r="A496">
        <v>48363</v>
      </c>
      <c r="B496" t="s">
        <v>567</v>
      </c>
      <c r="C496" t="s">
        <v>56</v>
      </c>
      <c r="D496" s="2">
        <v>6486130</v>
      </c>
      <c r="E496" s="2">
        <v>0</v>
      </c>
      <c r="F496" s="2">
        <f t="shared" si="28"/>
        <v>6486130</v>
      </c>
      <c r="G496" s="3">
        <v>4494848.05</v>
      </c>
      <c r="H496" s="1">
        <v>992.03</v>
      </c>
      <c r="I496" s="10">
        <f t="shared" si="29"/>
        <v>6538.2397709746683</v>
      </c>
      <c r="J496" s="3">
        <f t="shared" si="30"/>
        <v>4530.9597996028342</v>
      </c>
      <c r="K496" s="10">
        <f t="shared" si="31"/>
        <v>11069.199570577503</v>
      </c>
    </row>
    <row r="497" spans="1:11" x14ac:dyDescent="0.25">
      <c r="A497">
        <v>44800</v>
      </c>
      <c r="B497" t="s">
        <v>568</v>
      </c>
      <c r="C497" t="s">
        <v>93</v>
      </c>
      <c r="D497" s="2">
        <v>111966537</v>
      </c>
      <c r="E497" s="2">
        <v>0</v>
      </c>
      <c r="F497" s="2">
        <f t="shared" si="28"/>
        <v>111966537</v>
      </c>
      <c r="G497" s="3">
        <v>141979203.59999999</v>
      </c>
      <c r="H497" s="1">
        <v>23991.5</v>
      </c>
      <c r="I497" s="10">
        <f t="shared" si="29"/>
        <v>4666.9252443573769</v>
      </c>
      <c r="J497" s="3">
        <f t="shared" si="30"/>
        <v>5917.8960715253315</v>
      </c>
      <c r="K497" s="10">
        <f t="shared" si="31"/>
        <v>10584.821315882709</v>
      </c>
    </row>
    <row r="498" spans="1:11" x14ac:dyDescent="0.25">
      <c r="A498">
        <v>49221</v>
      </c>
      <c r="B498" t="s">
        <v>569</v>
      </c>
      <c r="C498" t="s">
        <v>54</v>
      </c>
      <c r="D498" s="2">
        <v>7470633</v>
      </c>
      <c r="E498" s="2">
        <v>0</v>
      </c>
      <c r="F498" s="2">
        <f t="shared" si="28"/>
        <v>7470633</v>
      </c>
      <c r="G498" s="3">
        <v>10173526.67</v>
      </c>
      <c r="H498" s="1">
        <v>1588.02</v>
      </c>
      <c r="I498" s="10">
        <f t="shared" si="29"/>
        <v>4704.369592322515</v>
      </c>
      <c r="J498" s="3">
        <f t="shared" si="30"/>
        <v>6406.4222553872114</v>
      </c>
      <c r="K498" s="10">
        <f t="shared" si="31"/>
        <v>11110.791847709726</v>
      </c>
    </row>
    <row r="499" spans="1:11" x14ac:dyDescent="0.25">
      <c r="A499">
        <v>50583</v>
      </c>
      <c r="B499" t="s">
        <v>569</v>
      </c>
      <c r="C499" t="s">
        <v>162</v>
      </c>
      <c r="D499" s="2">
        <v>12780622</v>
      </c>
      <c r="E499" s="2">
        <v>0</v>
      </c>
      <c r="F499" s="2">
        <f t="shared" si="28"/>
        <v>12780622</v>
      </c>
      <c r="G499" s="3">
        <v>5150233.46</v>
      </c>
      <c r="H499" s="1">
        <v>1274.0899999999999</v>
      </c>
      <c r="I499" s="10">
        <f t="shared" si="29"/>
        <v>10031.176761453273</v>
      </c>
      <c r="J499" s="3">
        <f t="shared" si="30"/>
        <v>4042.2838731957713</v>
      </c>
      <c r="K499" s="10">
        <f t="shared" si="31"/>
        <v>14073.460634649044</v>
      </c>
    </row>
    <row r="500" spans="1:11" x14ac:dyDescent="0.25">
      <c r="A500">
        <v>46276</v>
      </c>
      <c r="B500" t="s">
        <v>570</v>
      </c>
      <c r="C500" t="s">
        <v>168</v>
      </c>
      <c r="D500" s="2">
        <v>3624085</v>
      </c>
      <c r="E500" s="2">
        <v>1109747</v>
      </c>
      <c r="F500" s="2">
        <f t="shared" si="28"/>
        <v>4733832</v>
      </c>
      <c r="G500" s="3">
        <v>3959717.52</v>
      </c>
      <c r="H500" s="1">
        <v>692.68</v>
      </c>
      <c r="I500" s="10">
        <f t="shared" si="29"/>
        <v>6834.0821158399267</v>
      </c>
      <c r="J500" s="3">
        <f t="shared" si="30"/>
        <v>5716.5177571172844</v>
      </c>
      <c r="K500" s="10">
        <f t="shared" si="31"/>
        <v>12550.599872957211</v>
      </c>
    </row>
    <row r="501" spans="1:11" x14ac:dyDescent="0.25">
      <c r="A501">
        <v>49528</v>
      </c>
      <c r="B501" t="s">
        <v>570</v>
      </c>
      <c r="C501" t="s">
        <v>21</v>
      </c>
      <c r="D501" s="2">
        <v>2514641</v>
      </c>
      <c r="E501" s="2">
        <v>3873</v>
      </c>
      <c r="F501" s="2">
        <f t="shared" si="28"/>
        <v>2518514</v>
      </c>
      <c r="G501" s="3">
        <v>9051132.1400000006</v>
      </c>
      <c r="H501" s="1">
        <v>931.38</v>
      </c>
      <c r="I501" s="10">
        <f t="shared" si="29"/>
        <v>2704.0670832528076</v>
      </c>
      <c r="J501" s="3">
        <f t="shared" si="30"/>
        <v>9717.9799222658858</v>
      </c>
      <c r="K501" s="10">
        <f t="shared" si="31"/>
        <v>12422.047005518692</v>
      </c>
    </row>
    <row r="502" spans="1:11" x14ac:dyDescent="0.25">
      <c r="A502">
        <v>46441</v>
      </c>
      <c r="B502" t="s">
        <v>571</v>
      </c>
      <c r="C502" t="s">
        <v>71</v>
      </c>
      <c r="D502" s="2">
        <v>3611583</v>
      </c>
      <c r="E502" s="2">
        <v>0</v>
      </c>
      <c r="F502" s="2">
        <f t="shared" si="28"/>
        <v>3611583</v>
      </c>
      <c r="G502" s="3">
        <v>7849410.8300000001</v>
      </c>
      <c r="H502" s="1">
        <v>799.06</v>
      </c>
      <c r="I502" s="10">
        <f t="shared" si="29"/>
        <v>4519.7895026656324</v>
      </c>
      <c r="J502" s="3">
        <f t="shared" si="30"/>
        <v>9823.305921958301</v>
      </c>
      <c r="K502" s="10">
        <f t="shared" si="31"/>
        <v>14343.095424623934</v>
      </c>
    </row>
    <row r="503" spans="1:11" x14ac:dyDescent="0.25">
      <c r="A503">
        <v>48538</v>
      </c>
      <c r="B503" t="s">
        <v>571</v>
      </c>
      <c r="C503" t="s">
        <v>232</v>
      </c>
      <c r="D503" s="2">
        <v>2106718</v>
      </c>
      <c r="E503" s="2">
        <v>0</v>
      </c>
      <c r="F503" s="2">
        <f t="shared" si="28"/>
        <v>2106718</v>
      </c>
      <c r="G503" s="3">
        <v>5658301.1299999999</v>
      </c>
      <c r="H503" s="1">
        <v>728.72</v>
      </c>
      <c r="I503" s="10">
        <f t="shared" si="29"/>
        <v>2890.9841914589965</v>
      </c>
      <c r="J503" s="3">
        <f t="shared" si="30"/>
        <v>7764.7122763201223</v>
      </c>
      <c r="K503" s="10">
        <f t="shared" si="31"/>
        <v>10655.696467779118</v>
      </c>
    </row>
    <row r="504" spans="1:11" x14ac:dyDescent="0.25">
      <c r="A504">
        <v>49064</v>
      </c>
      <c r="B504" t="s">
        <v>571</v>
      </c>
      <c r="C504" t="s">
        <v>206</v>
      </c>
      <c r="D504" s="2">
        <v>1449709</v>
      </c>
      <c r="E504" s="2">
        <v>0</v>
      </c>
      <c r="F504" s="2">
        <f t="shared" si="28"/>
        <v>1449709</v>
      </c>
      <c r="G504" s="3">
        <v>8574580.25</v>
      </c>
      <c r="H504" s="1">
        <v>716.12</v>
      </c>
      <c r="I504" s="10">
        <f t="shared" si="29"/>
        <v>2024.3939563201698</v>
      </c>
      <c r="J504" s="3">
        <f t="shared" si="30"/>
        <v>11973.663980897056</v>
      </c>
      <c r="K504" s="10">
        <f t="shared" si="31"/>
        <v>13998.057937217225</v>
      </c>
    </row>
    <row r="505" spans="1:11" x14ac:dyDescent="0.25">
      <c r="A505">
        <v>50237</v>
      </c>
      <c r="B505" t="s">
        <v>572</v>
      </c>
      <c r="C505" t="s">
        <v>104</v>
      </c>
      <c r="D505" s="2">
        <v>1797095</v>
      </c>
      <c r="E505" s="2">
        <v>0</v>
      </c>
      <c r="F505" s="2">
        <f t="shared" si="28"/>
        <v>1797095</v>
      </c>
      <c r="G505" s="3">
        <v>3653683.64</v>
      </c>
      <c r="H505" s="1">
        <v>469.17</v>
      </c>
      <c r="I505" s="10">
        <f t="shared" si="29"/>
        <v>3830.3706545601808</v>
      </c>
      <c r="J505" s="3">
        <f t="shared" si="30"/>
        <v>7787.5474561459596</v>
      </c>
      <c r="K505" s="10">
        <f t="shared" si="31"/>
        <v>11617.918110706141</v>
      </c>
    </row>
    <row r="506" spans="1:11" x14ac:dyDescent="0.25">
      <c r="A506">
        <v>48041</v>
      </c>
      <c r="B506" t="s">
        <v>573</v>
      </c>
      <c r="C506" t="s">
        <v>299</v>
      </c>
      <c r="D506" s="2">
        <v>20575316</v>
      </c>
      <c r="E506" s="2">
        <v>6238982</v>
      </c>
      <c r="F506" s="2">
        <f t="shared" si="28"/>
        <v>26814298</v>
      </c>
      <c r="G506" s="3">
        <v>16865813.949999999</v>
      </c>
      <c r="H506" s="1">
        <v>4336.5600000000004</v>
      </c>
      <c r="I506" s="10">
        <f t="shared" si="29"/>
        <v>6183.3107347759506</v>
      </c>
      <c r="J506" s="3">
        <f t="shared" si="30"/>
        <v>3889.2149422583793</v>
      </c>
      <c r="K506" s="10">
        <f t="shared" si="31"/>
        <v>10072.525677034329</v>
      </c>
    </row>
    <row r="507" spans="1:11" x14ac:dyDescent="0.25">
      <c r="A507">
        <v>47381</v>
      </c>
      <c r="B507" t="s">
        <v>574</v>
      </c>
      <c r="C507" t="s">
        <v>164</v>
      </c>
      <c r="D507" s="2">
        <v>16474486</v>
      </c>
      <c r="E507" s="2">
        <v>4509827</v>
      </c>
      <c r="F507" s="2">
        <f t="shared" si="28"/>
        <v>20984313</v>
      </c>
      <c r="G507" s="3">
        <v>14659665.35</v>
      </c>
      <c r="H507" s="1">
        <v>3764.29</v>
      </c>
      <c r="I507" s="10">
        <f t="shared" si="29"/>
        <v>5574.5739568417948</v>
      </c>
      <c r="J507" s="3">
        <f t="shared" si="30"/>
        <v>3894.4038185155764</v>
      </c>
      <c r="K507" s="10">
        <f t="shared" si="31"/>
        <v>9468.9777753573708</v>
      </c>
    </row>
    <row r="508" spans="1:11" x14ac:dyDescent="0.25">
      <c r="A508">
        <v>45807</v>
      </c>
      <c r="B508" t="s">
        <v>575</v>
      </c>
      <c r="C508" t="s">
        <v>27</v>
      </c>
      <c r="D508" s="2">
        <v>3006491</v>
      </c>
      <c r="E508" s="2">
        <v>1174540</v>
      </c>
      <c r="F508" s="2">
        <f t="shared" si="28"/>
        <v>4181031</v>
      </c>
      <c r="G508" s="3">
        <v>5866852.7999999998</v>
      </c>
      <c r="H508" s="1">
        <v>881.29</v>
      </c>
      <c r="I508" s="10">
        <f t="shared" si="29"/>
        <v>4744.2170000794295</v>
      </c>
      <c r="J508" s="3">
        <f t="shared" si="30"/>
        <v>6657.11944989731</v>
      </c>
      <c r="K508" s="10">
        <f t="shared" si="31"/>
        <v>11401.336449976739</v>
      </c>
    </row>
    <row r="509" spans="1:11" x14ac:dyDescent="0.25">
      <c r="A509">
        <v>50427</v>
      </c>
      <c r="B509" t="s">
        <v>576</v>
      </c>
      <c r="C509" t="s">
        <v>146</v>
      </c>
      <c r="D509" s="2">
        <v>40050997</v>
      </c>
      <c r="E509" s="2">
        <v>0</v>
      </c>
      <c r="F509" s="2">
        <f t="shared" si="28"/>
        <v>40050997</v>
      </c>
      <c r="G509" s="3">
        <v>15672259.33</v>
      </c>
      <c r="H509" s="1">
        <v>5903.16</v>
      </c>
      <c r="I509" s="10">
        <f t="shared" si="29"/>
        <v>6784.6707526138543</v>
      </c>
      <c r="J509" s="3">
        <f t="shared" si="30"/>
        <v>2654.8931978804571</v>
      </c>
      <c r="K509" s="10">
        <f t="shared" si="31"/>
        <v>9439.5639504943119</v>
      </c>
    </row>
    <row r="510" spans="1:11" x14ac:dyDescent="0.25">
      <c r="A510">
        <v>44818</v>
      </c>
      <c r="B510" t="s">
        <v>577</v>
      </c>
      <c r="C510" t="s">
        <v>168</v>
      </c>
      <c r="D510" s="2">
        <v>26004872</v>
      </c>
      <c r="E510" s="2">
        <v>0</v>
      </c>
      <c r="F510" s="2">
        <f t="shared" si="28"/>
        <v>26004872</v>
      </c>
      <c r="G510" s="3">
        <v>76711465.170000002</v>
      </c>
      <c r="H510" s="1">
        <v>8825.64</v>
      </c>
      <c r="I510" s="10">
        <f t="shared" si="29"/>
        <v>2946.5140205129601</v>
      </c>
      <c r="J510" s="3">
        <f t="shared" si="30"/>
        <v>8691.8869532407862</v>
      </c>
      <c r="K510" s="10">
        <f t="shared" si="31"/>
        <v>11638.400973753745</v>
      </c>
    </row>
    <row r="511" spans="1:11" x14ac:dyDescent="0.25">
      <c r="A511">
        <v>48223</v>
      </c>
      <c r="B511" t="s">
        <v>578</v>
      </c>
      <c r="C511" t="s">
        <v>39</v>
      </c>
      <c r="D511" s="2">
        <v>32400904</v>
      </c>
      <c r="E511" s="2">
        <v>0</v>
      </c>
      <c r="F511" s="2">
        <f t="shared" si="28"/>
        <v>32400904</v>
      </c>
      <c r="G511" s="3">
        <v>8971283.6400000006</v>
      </c>
      <c r="H511" s="1">
        <v>3909.62</v>
      </c>
      <c r="I511" s="10">
        <f t="shared" si="29"/>
        <v>8287.4816478327812</v>
      </c>
      <c r="J511" s="3">
        <f t="shared" si="30"/>
        <v>2294.6689550391088</v>
      </c>
      <c r="K511" s="10">
        <f t="shared" si="31"/>
        <v>10582.15060287189</v>
      </c>
    </row>
    <row r="512" spans="1:11" x14ac:dyDescent="0.25">
      <c r="A512">
        <v>48371</v>
      </c>
      <c r="B512" t="s">
        <v>578</v>
      </c>
      <c r="C512" t="s">
        <v>56</v>
      </c>
      <c r="D512" s="2">
        <v>4725012</v>
      </c>
      <c r="E512" s="2">
        <v>2195863</v>
      </c>
      <c r="F512" s="2">
        <f t="shared" si="28"/>
        <v>6920875</v>
      </c>
      <c r="G512" s="3">
        <v>4650077.18</v>
      </c>
      <c r="H512" s="1">
        <v>1019.45</v>
      </c>
      <c r="I512" s="10">
        <f t="shared" si="29"/>
        <v>6788.8322134484279</v>
      </c>
      <c r="J512" s="3">
        <f t="shared" si="30"/>
        <v>4561.3587522683792</v>
      </c>
      <c r="K512" s="10">
        <f t="shared" si="31"/>
        <v>11350.190965716807</v>
      </c>
    </row>
    <row r="513" spans="1:11" x14ac:dyDescent="0.25">
      <c r="A513">
        <v>50062</v>
      </c>
      <c r="B513" t="s">
        <v>578</v>
      </c>
      <c r="C513" t="s">
        <v>23</v>
      </c>
      <c r="D513" s="2">
        <v>13382001</v>
      </c>
      <c r="E513" s="2">
        <v>0</v>
      </c>
      <c r="F513" s="2">
        <f t="shared" si="28"/>
        <v>13382001</v>
      </c>
      <c r="G513" s="3">
        <v>9457930.8599999994</v>
      </c>
      <c r="H513" s="1">
        <v>2210.7600000000002</v>
      </c>
      <c r="I513" s="10">
        <f t="shared" si="29"/>
        <v>6053.1224556261186</v>
      </c>
      <c r="J513" s="3">
        <f t="shared" si="30"/>
        <v>4278.1355099603752</v>
      </c>
      <c r="K513" s="10">
        <f t="shared" si="31"/>
        <v>10331.257965586494</v>
      </c>
    </row>
    <row r="514" spans="1:11" x14ac:dyDescent="0.25">
      <c r="A514">
        <v>44719</v>
      </c>
      <c r="B514" t="s">
        <v>579</v>
      </c>
      <c r="C514" t="s">
        <v>164</v>
      </c>
      <c r="D514" s="2">
        <v>6442323</v>
      </c>
      <c r="E514" s="2">
        <v>0</v>
      </c>
      <c r="F514" s="2">
        <f t="shared" si="28"/>
        <v>6442323</v>
      </c>
      <c r="G514" s="3">
        <v>5074048.3099999996</v>
      </c>
      <c r="H514" s="1">
        <v>770.34</v>
      </c>
      <c r="I514" s="10">
        <f t="shared" si="29"/>
        <v>8362.9605109432196</v>
      </c>
      <c r="J514" s="3">
        <f t="shared" si="30"/>
        <v>6586.7646883194429</v>
      </c>
      <c r="K514" s="10">
        <f t="shared" si="31"/>
        <v>14949.725199262662</v>
      </c>
    </row>
    <row r="515" spans="1:11" x14ac:dyDescent="0.25">
      <c r="A515">
        <v>45997</v>
      </c>
      <c r="B515" t="s">
        <v>580</v>
      </c>
      <c r="C515" t="s">
        <v>63</v>
      </c>
      <c r="D515" s="2">
        <v>13097180</v>
      </c>
      <c r="E515" s="2">
        <v>0</v>
      </c>
      <c r="F515" s="2">
        <f t="shared" si="28"/>
        <v>13097180</v>
      </c>
      <c r="G515" s="3">
        <v>3371803.15</v>
      </c>
      <c r="H515" s="1">
        <v>1553.25</v>
      </c>
      <c r="I515" s="10">
        <f t="shared" si="29"/>
        <v>8432.1133107999358</v>
      </c>
      <c r="J515" s="3">
        <f t="shared" si="30"/>
        <v>2170.8051826814744</v>
      </c>
      <c r="K515" s="10">
        <f t="shared" si="31"/>
        <v>10602.918493481411</v>
      </c>
    </row>
    <row r="516" spans="1:11" x14ac:dyDescent="0.25">
      <c r="A516">
        <v>48587</v>
      </c>
      <c r="B516" t="s">
        <v>581</v>
      </c>
      <c r="C516" t="s">
        <v>150</v>
      </c>
      <c r="D516" s="2">
        <v>3941677</v>
      </c>
      <c r="E516" s="2">
        <v>0</v>
      </c>
      <c r="F516" s="2">
        <f t="shared" si="28"/>
        <v>3941677</v>
      </c>
      <c r="G516" s="3">
        <v>5457508.6600000001</v>
      </c>
      <c r="H516" s="1">
        <v>938.38</v>
      </c>
      <c r="I516" s="10">
        <f t="shared" si="29"/>
        <v>4200.5125855197257</v>
      </c>
      <c r="J516" s="3">
        <f t="shared" si="30"/>
        <v>5815.8833947867606</v>
      </c>
      <c r="K516" s="10">
        <f t="shared" si="31"/>
        <v>10016.395980306486</v>
      </c>
    </row>
    <row r="517" spans="1:11" x14ac:dyDescent="0.25">
      <c r="A517">
        <v>44727</v>
      </c>
      <c r="B517" t="s">
        <v>582</v>
      </c>
      <c r="C517" t="s">
        <v>433</v>
      </c>
      <c r="D517" s="2">
        <v>7930930</v>
      </c>
      <c r="E517" s="2">
        <v>273526</v>
      </c>
      <c r="F517" s="2">
        <f t="shared" si="28"/>
        <v>8204456</v>
      </c>
      <c r="G517" s="3">
        <v>10791241.35</v>
      </c>
      <c r="H517" s="1">
        <v>2039.11</v>
      </c>
      <c r="I517" s="10">
        <f t="shared" si="29"/>
        <v>4023.5475280882347</v>
      </c>
      <c r="J517" s="3">
        <f t="shared" si="30"/>
        <v>5292.1330139129323</v>
      </c>
      <c r="K517" s="10">
        <f t="shared" si="31"/>
        <v>9315.680542001166</v>
      </c>
    </row>
    <row r="518" spans="1:11" x14ac:dyDescent="0.25">
      <c r="A518">
        <v>44826</v>
      </c>
      <c r="B518" t="s">
        <v>583</v>
      </c>
      <c r="C518" t="s">
        <v>128</v>
      </c>
      <c r="D518" s="2">
        <v>4229517</v>
      </c>
      <c r="E518" s="2">
        <v>0</v>
      </c>
      <c r="F518" s="2">
        <f t="shared" si="28"/>
        <v>4229517</v>
      </c>
      <c r="G518" s="3">
        <v>15301049.18</v>
      </c>
      <c r="H518" s="1">
        <v>1862.15</v>
      </c>
      <c r="I518" s="10">
        <f t="shared" si="29"/>
        <v>2271.3084337996402</v>
      </c>
      <c r="J518" s="3">
        <f t="shared" si="30"/>
        <v>8216.872529065864</v>
      </c>
      <c r="K518" s="10">
        <f t="shared" si="31"/>
        <v>10488.180962865505</v>
      </c>
    </row>
    <row r="519" spans="1:11" x14ac:dyDescent="0.25">
      <c r="A519">
        <v>44834</v>
      </c>
      <c r="B519" t="s">
        <v>584</v>
      </c>
      <c r="C519" t="s">
        <v>23</v>
      </c>
      <c r="D519" s="2">
        <v>39578568</v>
      </c>
      <c r="E519" s="2">
        <v>0</v>
      </c>
      <c r="F519" s="2">
        <f t="shared" si="28"/>
        <v>39578568</v>
      </c>
      <c r="G519" s="3">
        <v>13691283.9</v>
      </c>
      <c r="H519" s="1">
        <v>5053.54</v>
      </c>
      <c r="I519" s="10">
        <f t="shared" si="29"/>
        <v>7831.850148608698</v>
      </c>
      <c r="J519" s="3">
        <f t="shared" si="30"/>
        <v>2709.2461719903276</v>
      </c>
      <c r="K519" s="10">
        <f t="shared" si="31"/>
        <v>10541.096320599027</v>
      </c>
    </row>
    <row r="520" spans="1:11" x14ac:dyDescent="0.25">
      <c r="A520">
        <v>50294</v>
      </c>
      <c r="B520" t="s">
        <v>585</v>
      </c>
      <c r="C520" t="s">
        <v>171</v>
      </c>
      <c r="D520" s="2">
        <v>3223824</v>
      </c>
      <c r="E520" s="2">
        <v>0</v>
      </c>
      <c r="F520" s="2">
        <f t="shared" si="28"/>
        <v>3223824</v>
      </c>
      <c r="G520" s="3">
        <v>2855947.81</v>
      </c>
      <c r="H520" s="1">
        <v>577.67999999999995</v>
      </c>
      <c r="I520" s="10">
        <f t="shared" si="29"/>
        <v>5580.6398005816372</v>
      </c>
      <c r="J520" s="3">
        <f t="shared" si="30"/>
        <v>4943.8232412408261</v>
      </c>
      <c r="K520" s="10">
        <f t="shared" si="31"/>
        <v>10524.463041822462</v>
      </c>
    </row>
    <row r="521" spans="1:11" x14ac:dyDescent="0.25">
      <c r="A521">
        <v>49239</v>
      </c>
      <c r="B521" t="s">
        <v>586</v>
      </c>
      <c r="C521" t="s">
        <v>54</v>
      </c>
      <c r="D521" s="2">
        <v>17111003</v>
      </c>
      <c r="E521" s="2">
        <v>0</v>
      </c>
      <c r="F521" s="2">
        <f t="shared" si="28"/>
        <v>17111003</v>
      </c>
      <c r="G521" s="3">
        <v>5500749.3799999999</v>
      </c>
      <c r="H521" s="1">
        <v>2159.7399999999998</v>
      </c>
      <c r="I521" s="10">
        <f t="shared" si="29"/>
        <v>7922.7143082037664</v>
      </c>
      <c r="J521" s="3">
        <f t="shared" si="30"/>
        <v>2546.9498087732786</v>
      </c>
      <c r="K521" s="10">
        <f t="shared" si="31"/>
        <v>10469.664116977045</v>
      </c>
    </row>
    <row r="522" spans="1:11" x14ac:dyDescent="0.25">
      <c r="A522">
        <v>44842</v>
      </c>
      <c r="B522" t="s">
        <v>587</v>
      </c>
      <c r="C522" t="s">
        <v>68</v>
      </c>
      <c r="D522" s="2">
        <v>62454965</v>
      </c>
      <c r="E522" s="2">
        <v>0</v>
      </c>
      <c r="F522" s="2">
        <f t="shared" si="28"/>
        <v>62454965</v>
      </c>
      <c r="G522" s="3">
        <v>9074316.5</v>
      </c>
      <c r="H522" s="1">
        <v>5321.93</v>
      </c>
      <c r="I522" s="10">
        <f t="shared" si="29"/>
        <v>11735.397684674545</v>
      </c>
      <c r="J522" s="3">
        <f t="shared" si="30"/>
        <v>1705.080017963408</v>
      </c>
      <c r="K522" s="10">
        <f t="shared" si="31"/>
        <v>13440.477702637952</v>
      </c>
    </row>
    <row r="523" spans="1:11" x14ac:dyDescent="0.25">
      <c r="A523">
        <v>44859</v>
      </c>
      <c r="B523" t="s">
        <v>588</v>
      </c>
      <c r="C523" t="s">
        <v>56</v>
      </c>
      <c r="D523" s="2">
        <v>5606639</v>
      </c>
      <c r="E523" s="2">
        <v>0</v>
      </c>
      <c r="F523" s="2">
        <f t="shared" ref="F523:F586" si="32">D523+E523</f>
        <v>5606639</v>
      </c>
      <c r="G523" s="3">
        <v>13139226.779999999</v>
      </c>
      <c r="H523" s="1">
        <v>1636.16</v>
      </c>
      <c r="I523" s="10">
        <f t="shared" ref="I523:I586" si="33">F523/H523</f>
        <v>3426.7058233913554</v>
      </c>
      <c r="J523" s="3">
        <f t="shared" ref="J523:J586" si="34">G523/H523</f>
        <v>8030.5268311167601</v>
      </c>
      <c r="K523" s="10">
        <f t="shared" ref="K523:K586" si="35">I523+J523</f>
        <v>11457.232654508116</v>
      </c>
    </row>
    <row r="524" spans="1:11" x14ac:dyDescent="0.25">
      <c r="A524">
        <v>50658</v>
      </c>
      <c r="B524" t="s">
        <v>589</v>
      </c>
      <c r="C524" t="s">
        <v>124</v>
      </c>
      <c r="D524" s="2">
        <v>2524729</v>
      </c>
      <c r="E524" s="2">
        <v>793404</v>
      </c>
      <c r="F524" s="2">
        <f t="shared" si="32"/>
        <v>3318133</v>
      </c>
      <c r="G524" s="3">
        <v>3337812</v>
      </c>
      <c r="H524" s="1">
        <v>434.24</v>
      </c>
      <c r="I524" s="10">
        <f t="shared" si="33"/>
        <v>7641.2421702284446</v>
      </c>
      <c r="J524" s="3">
        <f t="shared" si="34"/>
        <v>7686.5604274134121</v>
      </c>
      <c r="K524" s="10">
        <f t="shared" si="35"/>
        <v>15327.802597641858</v>
      </c>
    </row>
    <row r="525" spans="1:11" x14ac:dyDescent="0.25">
      <c r="A525">
        <v>47274</v>
      </c>
      <c r="B525" t="s">
        <v>590</v>
      </c>
      <c r="C525" t="s">
        <v>73</v>
      </c>
      <c r="D525" s="2">
        <v>21829436</v>
      </c>
      <c r="E525" s="2">
        <v>0</v>
      </c>
      <c r="F525" s="2">
        <f t="shared" si="32"/>
        <v>21829436</v>
      </c>
      <c r="G525" s="3">
        <v>5883363.9400000004</v>
      </c>
      <c r="H525" s="1">
        <v>2672.87</v>
      </c>
      <c r="I525" s="10">
        <f t="shared" si="33"/>
        <v>8167.0399233782418</v>
      </c>
      <c r="J525" s="3">
        <f t="shared" si="34"/>
        <v>2201.1410730787507</v>
      </c>
      <c r="K525" s="10">
        <f t="shared" si="35"/>
        <v>10368.180996456993</v>
      </c>
    </row>
    <row r="526" spans="1:11" x14ac:dyDescent="0.25">
      <c r="A526">
        <v>47092</v>
      </c>
      <c r="B526" t="s">
        <v>591</v>
      </c>
      <c r="C526" t="s">
        <v>46</v>
      </c>
      <c r="D526" s="2">
        <v>5988277</v>
      </c>
      <c r="E526" s="2">
        <v>1841689</v>
      </c>
      <c r="F526" s="2">
        <f t="shared" si="32"/>
        <v>7829966</v>
      </c>
      <c r="G526" s="3">
        <v>5495871.2000000002</v>
      </c>
      <c r="H526" s="1">
        <v>1216.1400000000001</v>
      </c>
      <c r="I526" s="10">
        <f t="shared" si="33"/>
        <v>6438.3755159767788</v>
      </c>
      <c r="J526" s="3">
        <f t="shared" si="34"/>
        <v>4519.1106287105104</v>
      </c>
      <c r="K526" s="10">
        <f t="shared" si="35"/>
        <v>10957.486144687289</v>
      </c>
    </row>
    <row r="527" spans="1:11" x14ac:dyDescent="0.25">
      <c r="A527">
        <v>48652</v>
      </c>
      <c r="B527" t="s">
        <v>592</v>
      </c>
      <c r="C527" t="s">
        <v>593</v>
      </c>
      <c r="D527" s="2">
        <v>33742086</v>
      </c>
      <c r="E527" s="2">
        <v>0</v>
      </c>
      <c r="F527" s="2">
        <f t="shared" si="32"/>
        <v>33742086</v>
      </c>
      <c r="G527" s="3">
        <v>13547315.640000001</v>
      </c>
      <c r="H527" s="1">
        <v>2213.02</v>
      </c>
      <c r="I527" s="10">
        <f t="shared" si="33"/>
        <v>15247.076845216039</v>
      </c>
      <c r="J527" s="3">
        <f t="shared" si="34"/>
        <v>6121.6417565137235</v>
      </c>
      <c r="K527" s="10">
        <f t="shared" si="35"/>
        <v>21368.718601729764</v>
      </c>
    </row>
    <row r="528" spans="1:11" x14ac:dyDescent="0.25">
      <c r="A528">
        <v>44867</v>
      </c>
      <c r="B528" t="s">
        <v>594</v>
      </c>
      <c r="C528" t="s">
        <v>164</v>
      </c>
      <c r="D528" s="2">
        <v>76786979</v>
      </c>
      <c r="E528" s="2">
        <v>0</v>
      </c>
      <c r="F528" s="2">
        <f t="shared" si="32"/>
        <v>76786979</v>
      </c>
      <c r="G528" s="3">
        <v>3431163.82</v>
      </c>
      <c r="H528" s="1">
        <v>5285.07</v>
      </c>
      <c r="I528" s="10">
        <f t="shared" si="33"/>
        <v>14529.037269137401</v>
      </c>
      <c r="J528" s="3">
        <f t="shared" si="34"/>
        <v>649.21823552005935</v>
      </c>
      <c r="K528" s="10">
        <f t="shared" si="35"/>
        <v>15178.25550465746</v>
      </c>
    </row>
    <row r="529" spans="1:11" x14ac:dyDescent="0.25">
      <c r="A529">
        <v>44875</v>
      </c>
      <c r="B529" t="s">
        <v>595</v>
      </c>
      <c r="C529" t="s">
        <v>39</v>
      </c>
      <c r="D529" s="2">
        <v>72249043</v>
      </c>
      <c r="E529" s="2">
        <v>0</v>
      </c>
      <c r="F529" s="2">
        <f t="shared" si="32"/>
        <v>72249043</v>
      </c>
      <c r="G529" s="3">
        <v>18597280.940000001</v>
      </c>
      <c r="H529" s="1">
        <v>7926.63</v>
      </c>
      <c r="I529" s="10">
        <f t="shared" si="33"/>
        <v>9114.7237855179319</v>
      </c>
      <c r="J529" s="3">
        <f t="shared" si="34"/>
        <v>2346.1774978774083</v>
      </c>
      <c r="K529" s="10">
        <f t="shared" si="35"/>
        <v>11460.90128339534</v>
      </c>
    </row>
    <row r="530" spans="1:11" x14ac:dyDescent="0.25">
      <c r="A530">
        <v>47969</v>
      </c>
      <c r="B530" t="s">
        <v>596</v>
      </c>
      <c r="C530" t="s">
        <v>159</v>
      </c>
      <c r="D530" s="2">
        <v>1536559</v>
      </c>
      <c r="E530" s="2">
        <v>0</v>
      </c>
      <c r="F530" s="2">
        <f t="shared" si="32"/>
        <v>1536559</v>
      </c>
      <c r="G530" s="3">
        <v>8126536.5700000003</v>
      </c>
      <c r="H530" s="1">
        <v>695.96</v>
      </c>
      <c r="I530" s="10">
        <f t="shared" si="33"/>
        <v>2207.8265992298407</v>
      </c>
      <c r="J530" s="3">
        <f t="shared" si="34"/>
        <v>11676.729366630267</v>
      </c>
      <c r="K530" s="10">
        <f t="shared" si="35"/>
        <v>13884.555965860107</v>
      </c>
    </row>
    <row r="531" spans="1:11" x14ac:dyDescent="0.25">
      <c r="A531">
        <v>46151</v>
      </c>
      <c r="B531" t="s">
        <v>597</v>
      </c>
      <c r="C531" t="s">
        <v>238</v>
      </c>
      <c r="D531" s="2">
        <v>18388057</v>
      </c>
      <c r="E531" s="2">
        <v>6796852</v>
      </c>
      <c r="F531" s="2">
        <f t="shared" si="32"/>
        <v>25184909</v>
      </c>
      <c r="G531" s="3">
        <v>7963915.4900000002</v>
      </c>
      <c r="H531" s="1">
        <v>2932.02</v>
      </c>
      <c r="I531" s="10">
        <f t="shared" si="33"/>
        <v>8589.6102345823019</v>
      </c>
      <c r="J531" s="3">
        <f t="shared" si="34"/>
        <v>2716.1873009051783</v>
      </c>
      <c r="K531" s="10">
        <f t="shared" si="35"/>
        <v>11305.79753548748</v>
      </c>
    </row>
    <row r="532" spans="1:11" x14ac:dyDescent="0.25">
      <c r="A532">
        <v>44883</v>
      </c>
      <c r="B532" t="s">
        <v>598</v>
      </c>
      <c r="C532" t="s">
        <v>23</v>
      </c>
      <c r="D532" s="2">
        <v>16917848</v>
      </c>
      <c r="E532" s="2">
        <v>0</v>
      </c>
      <c r="F532" s="2">
        <f t="shared" si="32"/>
        <v>16917848</v>
      </c>
      <c r="G532" s="3">
        <v>9201880.4800000004</v>
      </c>
      <c r="H532" s="1">
        <v>2566.79</v>
      </c>
      <c r="I532" s="10">
        <f t="shared" si="33"/>
        <v>6591.052637730395</v>
      </c>
      <c r="J532" s="3">
        <f t="shared" si="34"/>
        <v>3584.9759738817747</v>
      </c>
      <c r="K532" s="10">
        <f t="shared" si="35"/>
        <v>10176.02861161217</v>
      </c>
    </row>
    <row r="533" spans="1:11" x14ac:dyDescent="0.25">
      <c r="A533">
        <v>49098</v>
      </c>
      <c r="B533" t="s">
        <v>599</v>
      </c>
      <c r="C533" t="s">
        <v>166</v>
      </c>
      <c r="D533" s="2">
        <v>14551417</v>
      </c>
      <c r="E533" s="2">
        <v>7457575</v>
      </c>
      <c r="F533" s="2">
        <f t="shared" si="32"/>
        <v>22008992</v>
      </c>
      <c r="G533" s="3">
        <v>21042640.460000001</v>
      </c>
      <c r="H533" s="1">
        <v>4076.14</v>
      </c>
      <c r="I533" s="10">
        <f t="shared" si="33"/>
        <v>5399.4691055753729</v>
      </c>
      <c r="J533" s="3">
        <f t="shared" si="34"/>
        <v>5162.3939462334465</v>
      </c>
      <c r="K533" s="10">
        <f t="shared" si="35"/>
        <v>10561.863051808819</v>
      </c>
    </row>
    <row r="534" spans="1:11" x14ac:dyDescent="0.25">
      <c r="A534">
        <v>46243</v>
      </c>
      <c r="B534" t="s">
        <v>600</v>
      </c>
      <c r="C534" t="s">
        <v>168</v>
      </c>
      <c r="D534" s="2">
        <v>9524431</v>
      </c>
      <c r="E534" s="2">
        <v>0</v>
      </c>
      <c r="F534" s="2">
        <f t="shared" si="32"/>
        <v>9524431</v>
      </c>
      <c r="G534" s="3">
        <v>18865123.699999999</v>
      </c>
      <c r="H534" s="1">
        <v>2837.91</v>
      </c>
      <c r="I534" s="10">
        <f t="shared" si="33"/>
        <v>3356.1427247516658</v>
      </c>
      <c r="J534" s="3">
        <f t="shared" si="34"/>
        <v>6647.5412187137717</v>
      </c>
      <c r="K534" s="10">
        <f t="shared" si="35"/>
        <v>10003.683943465438</v>
      </c>
    </row>
    <row r="535" spans="1:11" x14ac:dyDescent="0.25">
      <c r="A535">
        <v>47399</v>
      </c>
      <c r="B535" t="s">
        <v>601</v>
      </c>
      <c r="C535" t="s">
        <v>164</v>
      </c>
      <c r="D535" s="2">
        <v>12469647</v>
      </c>
      <c r="E535" s="2">
        <v>0</v>
      </c>
      <c r="F535" s="2">
        <f t="shared" si="32"/>
        <v>12469647</v>
      </c>
      <c r="G535" s="3">
        <v>5085216.5599999996</v>
      </c>
      <c r="H535" s="1">
        <v>1929.1</v>
      </c>
      <c r="I535" s="10">
        <f t="shared" si="33"/>
        <v>6463.9712819449487</v>
      </c>
      <c r="J535" s="3">
        <f t="shared" si="34"/>
        <v>2636.0564822974443</v>
      </c>
      <c r="K535" s="10">
        <f t="shared" si="35"/>
        <v>9100.0277642423935</v>
      </c>
    </row>
    <row r="536" spans="1:11" x14ac:dyDescent="0.25">
      <c r="A536">
        <v>44891</v>
      </c>
      <c r="B536" t="s">
        <v>602</v>
      </c>
      <c r="C536" t="s">
        <v>274</v>
      </c>
      <c r="D536" s="2">
        <v>13791338</v>
      </c>
      <c r="E536" s="2">
        <v>0</v>
      </c>
      <c r="F536" s="2">
        <f t="shared" si="32"/>
        <v>13791338</v>
      </c>
      <c r="G536" s="3">
        <v>13099589.08</v>
      </c>
      <c r="H536" s="1">
        <v>2759.8</v>
      </c>
      <c r="I536" s="10">
        <f t="shared" si="33"/>
        <v>4997.2237118631783</v>
      </c>
      <c r="J536" s="3">
        <f t="shared" si="34"/>
        <v>4746.5718820204356</v>
      </c>
      <c r="K536" s="10">
        <f t="shared" si="35"/>
        <v>9743.795593883613</v>
      </c>
    </row>
    <row r="537" spans="1:11" x14ac:dyDescent="0.25">
      <c r="A537">
        <v>45617</v>
      </c>
      <c r="B537" t="s">
        <v>603</v>
      </c>
      <c r="C537" t="s">
        <v>90</v>
      </c>
      <c r="D537" s="2">
        <v>17199191</v>
      </c>
      <c r="E537" s="2">
        <v>0</v>
      </c>
      <c r="F537" s="2">
        <f t="shared" si="32"/>
        <v>17199191</v>
      </c>
      <c r="G537" s="3">
        <v>8175599.1699999999</v>
      </c>
      <c r="H537" s="1">
        <v>2513.33</v>
      </c>
      <c r="I537" s="10">
        <f t="shared" si="33"/>
        <v>6843.1885188176648</v>
      </c>
      <c r="J537" s="3">
        <f t="shared" si="34"/>
        <v>3252.8952306302795</v>
      </c>
      <c r="K537" s="10">
        <f t="shared" si="35"/>
        <v>10096.083749447944</v>
      </c>
    </row>
    <row r="538" spans="1:11" x14ac:dyDescent="0.25">
      <c r="A538">
        <v>44909</v>
      </c>
      <c r="B538" t="s">
        <v>604</v>
      </c>
      <c r="C538" t="s">
        <v>39</v>
      </c>
      <c r="D538" s="2">
        <v>112257143</v>
      </c>
      <c r="E538" s="2">
        <v>0</v>
      </c>
      <c r="F538" s="2">
        <f t="shared" si="32"/>
        <v>112257143</v>
      </c>
      <c r="G538" s="3">
        <v>264643173.81</v>
      </c>
      <c r="H538" s="1">
        <v>31770.02</v>
      </c>
      <c r="I538" s="10">
        <f t="shared" si="33"/>
        <v>3533.4300387598119</v>
      </c>
      <c r="J538" s="3">
        <f t="shared" si="34"/>
        <v>8329.9656031063241</v>
      </c>
      <c r="K538" s="10">
        <f t="shared" si="35"/>
        <v>11863.395641866136</v>
      </c>
    </row>
    <row r="539" spans="1:11" x14ac:dyDescent="0.25">
      <c r="A539">
        <v>44917</v>
      </c>
      <c r="B539" t="s">
        <v>605</v>
      </c>
      <c r="C539" t="s">
        <v>128</v>
      </c>
      <c r="D539" s="2">
        <v>2560149</v>
      </c>
      <c r="E539" s="2">
        <v>0</v>
      </c>
      <c r="F539" s="2">
        <f t="shared" si="32"/>
        <v>2560149</v>
      </c>
      <c r="G539" s="3">
        <v>6320658.8899999997</v>
      </c>
      <c r="H539" s="1">
        <v>799.15</v>
      </c>
      <c r="I539" s="10">
        <f t="shared" si="33"/>
        <v>3203.5900644434714</v>
      </c>
      <c r="J539" s="3">
        <f t="shared" si="34"/>
        <v>7909.2271663642614</v>
      </c>
      <c r="K539" s="10">
        <f t="shared" si="35"/>
        <v>11112.817230807734</v>
      </c>
    </row>
    <row r="540" spans="1:11" x14ac:dyDescent="0.25">
      <c r="A540">
        <v>91397</v>
      </c>
      <c r="B540" t="s">
        <v>606</v>
      </c>
      <c r="C540" t="s">
        <v>184</v>
      </c>
      <c r="D540" s="2">
        <v>4879025</v>
      </c>
      <c r="E540" s="2">
        <v>1172688</v>
      </c>
      <c r="F540" s="2">
        <f t="shared" si="32"/>
        <v>6051713</v>
      </c>
      <c r="G540" s="3">
        <v>4501369.46</v>
      </c>
      <c r="H540" s="1">
        <v>803.7</v>
      </c>
      <c r="I540" s="10">
        <f t="shared" si="33"/>
        <v>7529.8158516859521</v>
      </c>
      <c r="J540" s="3">
        <f t="shared" si="34"/>
        <v>5600.8080875948735</v>
      </c>
      <c r="K540" s="10">
        <f t="shared" si="35"/>
        <v>13130.623939280826</v>
      </c>
    </row>
    <row r="541" spans="1:11" x14ac:dyDescent="0.25">
      <c r="A541">
        <v>48876</v>
      </c>
      <c r="B541" t="s">
        <v>607</v>
      </c>
      <c r="C541" t="s">
        <v>228</v>
      </c>
      <c r="D541" s="2">
        <v>12230414</v>
      </c>
      <c r="E541" s="2">
        <v>0</v>
      </c>
      <c r="F541" s="2">
        <f t="shared" si="32"/>
        <v>12230414</v>
      </c>
      <c r="G541" s="3">
        <v>17352191.289999999</v>
      </c>
      <c r="H541" s="1">
        <v>2892.5</v>
      </c>
      <c r="I541" s="10">
        <f t="shared" si="33"/>
        <v>4228.3194468452893</v>
      </c>
      <c r="J541" s="3">
        <f t="shared" si="34"/>
        <v>5999.0289680207434</v>
      </c>
      <c r="K541" s="10">
        <f t="shared" si="35"/>
        <v>10227.348414866032</v>
      </c>
    </row>
    <row r="542" spans="1:11" x14ac:dyDescent="0.25">
      <c r="A542">
        <v>46680</v>
      </c>
      <c r="B542" t="s">
        <v>608</v>
      </c>
      <c r="C542" t="s">
        <v>37</v>
      </c>
      <c r="D542" s="2">
        <v>3182925</v>
      </c>
      <c r="E542" s="2">
        <v>1294980</v>
      </c>
      <c r="F542" s="2">
        <f t="shared" si="32"/>
        <v>4477905</v>
      </c>
      <c r="G542" s="3">
        <v>4211900.82</v>
      </c>
      <c r="H542" s="1">
        <v>683.04</v>
      </c>
      <c r="I542" s="10">
        <f t="shared" si="33"/>
        <v>6555.8459241040064</v>
      </c>
      <c r="J542" s="3">
        <f t="shared" si="34"/>
        <v>6166.4043394237533</v>
      </c>
      <c r="K542" s="10">
        <f t="shared" si="35"/>
        <v>12722.25026352776</v>
      </c>
    </row>
    <row r="543" spans="1:11" x14ac:dyDescent="0.25">
      <c r="A543">
        <v>46201</v>
      </c>
      <c r="B543" t="s">
        <v>609</v>
      </c>
      <c r="C543" t="s">
        <v>295</v>
      </c>
      <c r="D543" s="2">
        <v>3025386</v>
      </c>
      <c r="E543" s="2">
        <v>2076593</v>
      </c>
      <c r="F543" s="2">
        <f t="shared" si="32"/>
        <v>5101979</v>
      </c>
      <c r="G543" s="3">
        <v>5559833.3399999999</v>
      </c>
      <c r="H543" s="1">
        <v>877.04</v>
      </c>
      <c r="I543" s="10">
        <f t="shared" si="33"/>
        <v>5817.2705919912432</v>
      </c>
      <c r="J543" s="3">
        <f t="shared" si="34"/>
        <v>6339.315584237891</v>
      </c>
      <c r="K543" s="10">
        <f t="shared" si="35"/>
        <v>12156.586176229135</v>
      </c>
    </row>
    <row r="544" spans="1:11" x14ac:dyDescent="0.25">
      <c r="A544">
        <v>45922</v>
      </c>
      <c r="B544" t="s">
        <v>610</v>
      </c>
      <c r="C544" t="s">
        <v>25</v>
      </c>
      <c r="D544" s="2">
        <v>1037816</v>
      </c>
      <c r="E544" s="2">
        <v>0</v>
      </c>
      <c r="F544" s="2">
        <f t="shared" si="32"/>
        <v>1037816</v>
      </c>
      <c r="G544" s="3">
        <v>10068234.859999999</v>
      </c>
      <c r="H544" s="1">
        <v>769.09</v>
      </c>
      <c r="I544" s="10">
        <f t="shared" si="33"/>
        <v>1349.4077416167158</v>
      </c>
      <c r="J544" s="3">
        <f t="shared" si="34"/>
        <v>13091.100989481074</v>
      </c>
      <c r="K544" s="10">
        <f t="shared" si="35"/>
        <v>14440.508731097791</v>
      </c>
    </row>
    <row r="545" spans="1:11" x14ac:dyDescent="0.25">
      <c r="A545">
        <v>50591</v>
      </c>
      <c r="B545" t="s">
        <v>611</v>
      </c>
      <c r="C545" t="s">
        <v>162</v>
      </c>
      <c r="D545" s="2">
        <v>9836258</v>
      </c>
      <c r="E545" s="2">
        <v>1855432</v>
      </c>
      <c r="F545" s="2">
        <f t="shared" si="32"/>
        <v>11691690</v>
      </c>
      <c r="G545" s="3">
        <v>7031797.6299999999</v>
      </c>
      <c r="H545" s="1">
        <v>1592.7</v>
      </c>
      <c r="I545" s="10">
        <f t="shared" si="33"/>
        <v>7340.7986438123935</v>
      </c>
      <c r="J545" s="3">
        <f t="shared" si="34"/>
        <v>4415.017033967476</v>
      </c>
      <c r="K545" s="10">
        <f t="shared" si="35"/>
        <v>11755.815677779869</v>
      </c>
    </row>
    <row r="546" spans="1:11" x14ac:dyDescent="0.25">
      <c r="A546">
        <v>48694</v>
      </c>
      <c r="B546" t="s">
        <v>612</v>
      </c>
      <c r="C546" t="s">
        <v>119</v>
      </c>
      <c r="D546" s="2">
        <v>9353282</v>
      </c>
      <c r="E546" s="2">
        <v>0</v>
      </c>
      <c r="F546" s="2">
        <f t="shared" si="32"/>
        <v>9353282</v>
      </c>
      <c r="G546" s="3">
        <v>28766778</v>
      </c>
      <c r="H546" s="1">
        <v>3260.86</v>
      </c>
      <c r="I546" s="10">
        <f t="shared" si="33"/>
        <v>2868.3482271547996</v>
      </c>
      <c r="J546" s="3">
        <f t="shared" si="34"/>
        <v>8821.8377973908719</v>
      </c>
      <c r="K546" s="10">
        <f t="shared" si="35"/>
        <v>11690.186024545672</v>
      </c>
    </row>
    <row r="547" spans="1:11" x14ac:dyDescent="0.25">
      <c r="A547">
        <v>44925</v>
      </c>
      <c r="B547" t="s">
        <v>613</v>
      </c>
      <c r="C547" t="s">
        <v>90</v>
      </c>
      <c r="D547" s="2">
        <v>20922768</v>
      </c>
      <c r="E547" s="2">
        <v>11188125</v>
      </c>
      <c r="F547" s="2">
        <f t="shared" si="32"/>
        <v>32110893</v>
      </c>
      <c r="G547" s="3">
        <v>15446341.640000001</v>
      </c>
      <c r="H547" s="1">
        <v>4291.7</v>
      </c>
      <c r="I547" s="10">
        <f t="shared" si="33"/>
        <v>7482.0917119090336</v>
      </c>
      <c r="J547" s="3">
        <f t="shared" si="34"/>
        <v>3599.1196122748565</v>
      </c>
      <c r="K547" s="10">
        <f t="shared" si="35"/>
        <v>11081.211324183891</v>
      </c>
    </row>
    <row r="548" spans="1:11" x14ac:dyDescent="0.25">
      <c r="A548">
        <v>50302</v>
      </c>
      <c r="B548" t="s">
        <v>614</v>
      </c>
      <c r="C548" t="s">
        <v>171</v>
      </c>
      <c r="D548" s="2">
        <v>9946906</v>
      </c>
      <c r="E548" s="2">
        <v>0</v>
      </c>
      <c r="F548" s="2">
        <f t="shared" si="32"/>
        <v>9946906</v>
      </c>
      <c r="G548" s="3">
        <v>5972765.8200000003</v>
      </c>
      <c r="H548" s="1">
        <v>1353.92</v>
      </c>
      <c r="I548" s="10">
        <f t="shared" si="33"/>
        <v>7346.7457456865986</v>
      </c>
      <c r="J548" s="3">
        <f t="shared" si="34"/>
        <v>4411.4614009690376</v>
      </c>
      <c r="K548" s="10">
        <f t="shared" si="35"/>
        <v>11758.207146655637</v>
      </c>
    </row>
    <row r="549" spans="1:11" x14ac:dyDescent="0.25">
      <c r="A549">
        <v>49957</v>
      </c>
      <c r="B549" t="s">
        <v>615</v>
      </c>
      <c r="C549" t="s">
        <v>29</v>
      </c>
      <c r="D549" s="2">
        <v>7244997</v>
      </c>
      <c r="E549" s="2">
        <v>0</v>
      </c>
      <c r="F549" s="2">
        <f t="shared" si="32"/>
        <v>7244997</v>
      </c>
      <c r="G549" s="3">
        <v>5799369.7999999998</v>
      </c>
      <c r="H549" s="1">
        <v>1305.92</v>
      </c>
      <c r="I549" s="10">
        <f t="shared" si="33"/>
        <v>5547.8107387895125</v>
      </c>
      <c r="J549" s="3">
        <f t="shared" si="34"/>
        <v>4440.8308319039443</v>
      </c>
      <c r="K549" s="10">
        <f t="shared" si="35"/>
        <v>9988.6415706934567</v>
      </c>
    </row>
    <row r="550" spans="1:11" x14ac:dyDescent="0.25">
      <c r="A550">
        <v>49296</v>
      </c>
      <c r="B550" t="s">
        <v>616</v>
      </c>
      <c r="C550" t="s">
        <v>184</v>
      </c>
      <c r="D550" s="2">
        <v>3407624</v>
      </c>
      <c r="E550" s="2">
        <v>1737695</v>
      </c>
      <c r="F550" s="2">
        <f t="shared" si="32"/>
        <v>5145319</v>
      </c>
      <c r="G550" s="3">
        <v>4889606.5999999996</v>
      </c>
      <c r="H550" s="1">
        <v>790.58</v>
      </c>
      <c r="I550" s="10">
        <f t="shared" si="33"/>
        <v>6508.2837916466387</v>
      </c>
      <c r="J550" s="3">
        <f t="shared" si="34"/>
        <v>6184.8346783374227</v>
      </c>
      <c r="K550" s="10">
        <f t="shared" si="35"/>
        <v>12693.118469984061</v>
      </c>
    </row>
    <row r="551" spans="1:11" x14ac:dyDescent="0.25">
      <c r="A551">
        <v>50070</v>
      </c>
      <c r="B551" t="s">
        <v>617</v>
      </c>
      <c r="C551" t="s">
        <v>23</v>
      </c>
      <c r="D551" s="2">
        <v>40630175</v>
      </c>
      <c r="E551" s="2">
        <v>0</v>
      </c>
      <c r="F551" s="2">
        <f t="shared" si="32"/>
        <v>40630175</v>
      </c>
      <c r="G551" s="3">
        <v>5943596.9900000002</v>
      </c>
      <c r="H551" s="1">
        <v>4092.57</v>
      </c>
      <c r="I551" s="10">
        <f t="shared" si="33"/>
        <v>9927.7898728671717</v>
      </c>
      <c r="J551" s="3">
        <f t="shared" si="34"/>
        <v>1452.2896346305622</v>
      </c>
      <c r="K551" s="10">
        <f t="shared" si="35"/>
        <v>11380.079507497734</v>
      </c>
    </row>
    <row r="552" spans="1:11" x14ac:dyDescent="0.25">
      <c r="A552">
        <v>46011</v>
      </c>
      <c r="B552" t="s">
        <v>618</v>
      </c>
      <c r="C552" t="s">
        <v>63</v>
      </c>
      <c r="D552" s="2">
        <v>8303383</v>
      </c>
      <c r="E552" s="2">
        <v>0</v>
      </c>
      <c r="F552" s="2">
        <f t="shared" si="32"/>
        <v>8303383</v>
      </c>
      <c r="G552" s="3">
        <v>7825063.2999999998</v>
      </c>
      <c r="H552" s="1">
        <v>1355.47</v>
      </c>
      <c r="I552" s="10">
        <f t="shared" si="33"/>
        <v>6125.8331058599597</v>
      </c>
      <c r="J552" s="3">
        <f t="shared" si="34"/>
        <v>5772.9520387762177</v>
      </c>
      <c r="K552" s="10">
        <f t="shared" si="35"/>
        <v>11898.785144636178</v>
      </c>
    </row>
    <row r="553" spans="1:11" x14ac:dyDescent="0.25">
      <c r="A553">
        <v>49536</v>
      </c>
      <c r="B553" t="s">
        <v>619</v>
      </c>
      <c r="C553" t="s">
        <v>21</v>
      </c>
      <c r="D553" s="2">
        <v>5805388</v>
      </c>
      <c r="E553" s="2">
        <v>1443181</v>
      </c>
      <c r="F553" s="2">
        <f t="shared" si="32"/>
        <v>7248569</v>
      </c>
      <c r="G553" s="3">
        <v>10517572.859999999</v>
      </c>
      <c r="H553" s="1">
        <v>1701.9</v>
      </c>
      <c r="I553" s="10">
        <f t="shared" si="33"/>
        <v>4259.1039426523294</v>
      </c>
      <c r="J553" s="3">
        <f t="shared" si="34"/>
        <v>6179.9006169575177</v>
      </c>
      <c r="K553" s="10">
        <f t="shared" si="35"/>
        <v>10439.004559609846</v>
      </c>
    </row>
    <row r="554" spans="1:11" x14ac:dyDescent="0.25">
      <c r="A554">
        <v>46458</v>
      </c>
      <c r="B554" t="s">
        <v>620</v>
      </c>
      <c r="C554" t="s">
        <v>71</v>
      </c>
      <c r="D554" s="2">
        <v>3977071</v>
      </c>
      <c r="E554" s="2">
        <v>805246</v>
      </c>
      <c r="F554" s="2">
        <f t="shared" si="32"/>
        <v>4782317</v>
      </c>
      <c r="G554" s="3">
        <v>6625593.2199999997</v>
      </c>
      <c r="H554" s="1">
        <v>1023.84</v>
      </c>
      <c r="I554" s="10">
        <f t="shared" si="33"/>
        <v>4670.9612830129709</v>
      </c>
      <c r="J554" s="3">
        <f t="shared" si="34"/>
        <v>6471.3170221909668</v>
      </c>
      <c r="K554" s="10">
        <f t="shared" si="35"/>
        <v>11142.278305203938</v>
      </c>
    </row>
    <row r="555" spans="1:11" x14ac:dyDescent="0.25">
      <c r="A555">
        <v>44933</v>
      </c>
      <c r="B555" t="s">
        <v>621</v>
      </c>
      <c r="C555" t="s">
        <v>93</v>
      </c>
      <c r="D555" s="2">
        <v>88748591</v>
      </c>
      <c r="E555" s="2">
        <v>0</v>
      </c>
      <c r="F555" s="2">
        <f t="shared" si="32"/>
        <v>88748591</v>
      </c>
      <c r="G555" s="3">
        <v>3408123</v>
      </c>
      <c r="H555" s="1">
        <v>6000.75</v>
      </c>
      <c r="I555" s="10">
        <f t="shared" si="33"/>
        <v>14789.583135441404</v>
      </c>
      <c r="J555" s="3">
        <f t="shared" si="34"/>
        <v>567.94950631171105</v>
      </c>
      <c r="K555" s="10">
        <f t="shared" si="35"/>
        <v>15357.532641753114</v>
      </c>
    </row>
    <row r="556" spans="1:11" x14ac:dyDescent="0.25">
      <c r="A556">
        <v>45625</v>
      </c>
      <c r="B556" t="s">
        <v>622</v>
      </c>
      <c r="C556" t="s">
        <v>144</v>
      </c>
      <c r="D556" s="2">
        <v>6944147</v>
      </c>
      <c r="E556" s="2">
        <v>3568457</v>
      </c>
      <c r="F556" s="2">
        <f t="shared" si="32"/>
        <v>10512604</v>
      </c>
      <c r="G556" s="3">
        <v>7344889.6100000003</v>
      </c>
      <c r="H556" s="1">
        <v>1636.29</v>
      </c>
      <c r="I556" s="10">
        <f t="shared" si="33"/>
        <v>6424.6582207310439</v>
      </c>
      <c r="J556" s="3">
        <f t="shared" si="34"/>
        <v>4488.745644109541</v>
      </c>
      <c r="K556" s="10">
        <f t="shared" si="35"/>
        <v>10913.403864840584</v>
      </c>
    </row>
    <row r="557" spans="1:11" x14ac:dyDescent="0.25">
      <c r="A557">
        <v>47522</v>
      </c>
      <c r="B557" t="s">
        <v>623</v>
      </c>
      <c r="C557" t="s">
        <v>19</v>
      </c>
      <c r="D557" s="2">
        <v>2862358</v>
      </c>
      <c r="E557" s="2">
        <v>393395</v>
      </c>
      <c r="F557" s="2">
        <f t="shared" si="32"/>
        <v>3255753</v>
      </c>
      <c r="G557" s="3">
        <v>4175708.8</v>
      </c>
      <c r="H557" s="1">
        <v>557.03</v>
      </c>
      <c r="I557" s="10">
        <f t="shared" si="33"/>
        <v>5844.8431861838681</v>
      </c>
      <c r="J557" s="3">
        <f t="shared" si="34"/>
        <v>7496.3804462955313</v>
      </c>
      <c r="K557" s="10">
        <f t="shared" si="35"/>
        <v>13341.223632479399</v>
      </c>
    </row>
    <row r="558" spans="1:11" x14ac:dyDescent="0.25">
      <c r="A558">
        <v>44941</v>
      </c>
      <c r="B558" t="s">
        <v>624</v>
      </c>
      <c r="C558" t="s">
        <v>295</v>
      </c>
      <c r="D558" s="2">
        <v>10609176</v>
      </c>
      <c r="E558" s="2">
        <v>0</v>
      </c>
      <c r="F558" s="2">
        <f t="shared" si="32"/>
        <v>10609176</v>
      </c>
      <c r="G558" s="3">
        <v>11115973.859999999</v>
      </c>
      <c r="H558" s="1">
        <v>2092.4299999999998</v>
      </c>
      <c r="I558" s="10">
        <f t="shared" si="33"/>
        <v>5070.2656719699107</v>
      </c>
      <c r="J558" s="3">
        <f t="shared" si="34"/>
        <v>5312.4710790803038</v>
      </c>
      <c r="K558" s="10">
        <f t="shared" si="35"/>
        <v>10382.736751050215</v>
      </c>
    </row>
    <row r="559" spans="1:11" x14ac:dyDescent="0.25">
      <c r="A559">
        <v>49643</v>
      </c>
      <c r="B559" t="s">
        <v>625</v>
      </c>
      <c r="C559" t="s">
        <v>102</v>
      </c>
      <c r="D559" s="2">
        <v>1943631</v>
      </c>
      <c r="E559" s="2">
        <v>0</v>
      </c>
      <c r="F559" s="2">
        <f t="shared" si="32"/>
        <v>1943631</v>
      </c>
      <c r="G559" s="3">
        <v>9113743.4399999995</v>
      </c>
      <c r="H559" s="1">
        <v>840.68</v>
      </c>
      <c r="I559" s="10">
        <f t="shared" si="33"/>
        <v>2311.9748298996051</v>
      </c>
      <c r="J559" s="3">
        <f t="shared" si="34"/>
        <v>10840.91858971309</v>
      </c>
      <c r="K559" s="10">
        <f t="shared" si="35"/>
        <v>13152.893419612696</v>
      </c>
    </row>
    <row r="560" spans="1:11" x14ac:dyDescent="0.25">
      <c r="A560">
        <v>48744</v>
      </c>
      <c r="B560" t="s">
        <v>626</v>
      </c>
      <c r="C560" t="s">
        <v>119</v>
      </c>
      <c r="D560" s="2">
        <v>7185427</v>
      </c>
      <c r="E560" s="2">
        <v>3635012</v>
      </c>
      <c r="F560" s="2">
        <f t="shared" si="32"/>
        <v>10820439</v>
      </c>
      <c r="G560" s="3">
        <v>8814934.4199999999</v>
      </c>
      <c r="H560" s="1">
        <v>1760.67</v>
      </c>
      <c r="I560" s="10">
        <f t="shared" si="33"/>
        <v>6145.6371722128506</v>
      </c>
      <c r="J560" s="3">
        <f t="shared" si="34"/>
        <v>5006.5795521023247</v>
      </c>
      <c r="K560" s="10">
        <f t="shared" si="35"/>
        <v>11152.216724315174</v>
      </c>
    </row>
    <row r="561" spans="1:11" x14ac:dyDescent="0.25">
      <c r="A561">
        <v>47464</v>
      </c>
      <c r="B561" t="s">
        <v>627</v>
      </c>
      <c r="C561" t="s">
        <v>43</v>
      </c>
      <c r="D561" s="2">
        <v>7811670</v>
      </c>
      <c r="E561" s="2">
        <v>0</v>
      </c>
      <c r="F561" s="2">
        <f t="shared" si="32"/>
        <v>7811670</v>
      </c>
      <c r="G561" s="3">
        <v>1066333.48</v>
      </c>
      <c r="H561" s="1">
        <v>1012.38</v>
      </c>
      <c r="I561" s="10">
        <f t="shared" si="33"/>
        <v>7716.1441356012565</v>
      </c>
      <c r="J561" s="3">
        <f t="shared" si="34"/>
        <v>1053.293703945159</v>
      </c>
      <c r="K561" s="10">
        <f t="shared" si="35"/>
        <v>8769.4378395464155</v>
      </c>
    </row>
    <row r="562" spans="1:11" x14ac:dyDescent="0.25">
      <c r="A562">
        <v>44966</v>
      </c>
      <c r="B562" t="s">
        <v>628</v>
      </c>
      <c r="C562" t="s">
        <v>203</v>
      </c>
      <c r="D562" s="2">
        <v>7161372</v>
      </c>
      <c r="E562" s="2">
        <v>2965680</v>
      </c>
      <c r="F562" s="2">
        <f t="shared" si="32"/>
        <v>10127052</v>
      </c>
      <c r="G562" s="3">
        <v>12608020.640000001</v>
      </c>
      <c r="H562" s="1">
        <v>2122.42</v>
      </c>
      <c r="I562" s="10">
        <f t="shared" si="33"/>
        <v>4771.464648844244</v>
      </c>
      <c r="J562" s="3">
        <f t="shared" si="34"/>
        <v>5940.3985262106462</v>
      </c>
      <c r="K562" s="10">
        <f t="shared" si="35"/>
        <v>10711.86317505489</v>
      </c>
    </row>
    <row r="563" spans="1:11" x14ac:dyDescent="0.25">
      <c r="A563">
        <v>44958</v>
      </c>
      <c r="B563" t="s">
        <v>629</v>
      </c>
      <c r="C563" t="s">
        <v>119</v>
      </c>
      <c r="D563" s="2">
        <v>26731980</v>
      </c>
      <c r="E563" s="2">
        <v>0</v>
      </c>
      <c r="F563" s="2">
        <f t="shared" si="32"/>
        <v>26731980</v>
      </c>
      <c r="G563" s="3">
        <v>5513786.9100000001</v>
      </c>
      <c r="H563" s="1">
        <v>2874.63</v>
      </c>
      <c r="I563" s="10">
        <f t="shared" si="33"/>
        <v>9299.2767764894961</v>
      </c>
      <c r="J563" s="3">
        <f t="shared" si="34"/>
        <v>1918.0857745170683</v>
      </c>
      <c r="K563" s="10">
        <f t="shared" si="35"/>
        <v>11217.362551006565</v>
      </c>
    </row>
    <row r="564" spans="1:11" x14ac:dyDescent="0.25">
      <c r="A564">
        <v>47472</v>
      </c>
      <c r="B564" t="s">
        <v>630</v>
      </c>
      <c r="C564" t="s">
        <v>43</v>
      </c>
      <c r="D564" s="2">
        <v>1448867</v>
      </c>
      <c r="E564" s="2">
        <v>437987</v>
      </c>
      <c r="F564" s="2">
        <f t="shared" si="32"/>
        <v>1886854</v>
      </c>
      <c r="G564" s="3">
        <v>1660373.2</v>
      </c>
      <c r="H564" s="1">
        <v>245.9</v>
      </c>
      <c r="I564" s="10">
        <f t="shared" si="33"/>
        <v>7673.2574217161446</v>
      </c>
      <c r="J564" s="3">
        <f t="shared" si="34"/>
        <v>6752.2293615290764</v>
      </c>
      <c r="K564" s="10">
        <f t="shared" si="35"/>
        <v>14425.486783245222</v>
      </c>
    </row>
    <row r="565" spans="1:11" x14ac:dyDescent="0.25">
      <c r="A565">
        <v>46821</v>
      </c>
      <c r="B565" t="s">
        <v>631</v>
      </c>
      <c r="C565" t="s">
        <v>240</v>
      </c>
      <c r="D565" s="2">
        <v>18493336</v>
      </c>
      <c r="E565" s="2">
        <v>0</v>
      </c>
      <c r="F565" s="2">
        <f t="shared" si="32"/>
        <v>18493336</v>
      </c>
      <c r="G565" s="3">
        <v>4472476.05</v>
      </c>
      <c r="H565" s="1">
        <v>1761.64</v>
      </c>
      <c r="I565" s="10">
        <f t="shared" si="33"/>
        <v>10497.795236257123</v>
      </c>
      <c r="J565" s="3">
        <f t="shared" si="34"/>
        <v>2538.8138609477528</v>
      </c>
      <c r="K565" s="10">
        <f t="shared" si="35"/>
        <v>13036.609097204877</v>
      </c>
    </row>
    <row r="566" spans="1:11" x14ac:dyDescent="0.25">
      <c r="A566">
        <v>45633</v>
      </c>
      <c r="B566" t="s">
        <v>632</v>
      </c>
      <c r="C566" t="s">
        <v>37</v>
      </c>
      <c r="D566" s="2">
        <v>4092055</v>
      </c>
      <c r="E566" s="2">
        <v>2032066</v>
      </c>
      <c r="F566" s="2">
        <f t="shared" si="32"/>
        <v>6124121</v>
      </c>
      <c r="G566" s="3">
        <v>8311388.71</v>
      </c>
      <c r="H566" s="1">
        <v>1321.51</v>
      </c>
      <c r="I566" s="10">
        <f t="shared" si="33"/>
        <v>4634.1843799895578</v>
      </c>
      <c r="J566" s="3">
        <f t="shared" si="34"/>
        <v>6289.312006719586</v>
      </c>
      <c r="K566" s="10">
        <f t="shared" si="35"/>
        <v>10923.496386709143</v>
      </c>
    </row>
    <row r="567" spans="1:11" x14ac:dyDescent="0.25">
      <c r="A567">
        <v>50393</v>
      </c>
      <c r="B567" t="s">
        <v>633</v>
      </c>
      <c r="C567" t="s">
        <v>634</v>
      </c>
      <c r="D567" s="2">
        <v>6604386</v>
      </c>
      <c r="E567" s="2">
        <v>0</v>
      </c>
      <c r="F567" s="2">
        <f t="shared" si="32"/>
        <v>6604386</v>
      </c>
      <c r="G567" s="3">
        <v>17496889.329999998</v>
      </c>
      <c r="H567" s="1">
        <v>1997.75</v>
      </c>
      <c r="I567" s="10">
        <f t="shared" si="33"/>
        <v>3305.9121511700664</v>
      </c>
      <c r="J567" s="3">
        <f t="shared" si="34"/>
        <v>8758.2977499687131</v>
      </c>
      <c r="K567" s="10">
        <f t="shared" si="35"/>
        <v>12064.20990113878</v>
      </c>
    </row>
    <row r="568" spans="1:11" x14ac:dyDescent="0.25">
      <c r="A568">
        <v>44974</v>
      </c>
      <c r="B568" t="s">
        <v>635</v>
      </c>
      <c r="C568" t="s">
        <v>97</v>
      </c>
      <c r="D568" s="2">
        <v>26168503</v>
      </c>
      <c r="E568" s="2">
        <v>0</v>
      </c>
      <c r="F568" s="2">
        <f t="shared" si="32"/>
        <v>26168503</v>
      </c>
      <c r="G568" s="3">
        <v>18706434.289999999</v>
      </c>
      <c r="H568" s="1">
        <v>4558.42</v>
      </c>
      <c r="I568" s="10">
        <f t="shared" si="33"/>
        <v>5740.6958990176418</v>
      </c>
      <c r="J568" s="3">
        <f t="shared" si="34"/>
        <v>4103.7101210507144</v>
      </c>
      <c r="K568" s="10">
        <f t="shared" si="35"/>
        <v>9844.4060200683562</v>
      </c>
    </row>
    <row r="569" spans="1:11" x14ac:dyDescent="0.25">
      <c r="A569">
        <v>46904</v>
      </c>
      <c r="B569" t="s">
        <v>636</v>
      </c>
      <c r="C569" t="s">
        <v>31</v>
      </c>
      <c r="D569" s="2">
        <v>5063322</v>
      </c>
      <c r="E569" s="2">
        <v>1555834</v>
      </c>
      <c r="F569" s="2">
        <f t="shared" si="32"/>
        <v>6619156</v>
      </c>
      <c r="G569" s="3">
        <v>1401708.53</v>
      </c>
      <c r="H569" s="1">
        <v>526.29999999999995</v>
      </c>
      <c r="I569" s="10">
        <f t="shared" si="33"/>
        <v>12576.773703211098</v>
      </c>
      <c r="J569" s="3">
        <f t="shared" si="34"/>
        <v>2663.3261067832036</v>
      </c>
      <c r="K569" s="10">
        <f t="shared" si="35"/>
        <v>15240.099809994303</v>
      </c>
    </row>
    <row r="570" spans="1:11" x14ac:dyDescent="0.25">
      <c r="A570">
        <v>44982</v>
      </c>
      <c r="B570" t="s">
        <v>637</v>
      </c>
      <c r="C570" t="s">
        <v>433</v>
      </c>
      <c r="D570" s="2">
        <v>8920478</v>
      </c>
      <c r="E570" s="2">
        <v>2382892</v>
      </c>
      <c r="F570" s="2">
        <f t="shared" si="32"/>
        <v>11303370</v>
      </c>
      <c r="G570" s="3">
        <v>16975883.5</v>
      </c>
      <c r="H570" s="1">
        <v>3075.19</v>
      </c>
      <c r="I570" s="10">
        <f t="shared" si="33"/>
        <v>3675.6655686315316</v>
      </c>
      <c r="J570" s="3">
        <f t="shared" si="34"/>
        <v>5520.2714303831635</v>
      </c>
      <c r="K570" s="10">
        <f t="shared" si="35"/>
        <v>9195.9369990146952</v>
      </c>
    </row>
    <row r="571" spans="1:11" x14ac:dyDescent="0.25">
      <c r="A571">
        <v>44990</v>
      </c>
      <c r="B571" t="s">
        <v>638</v>
      </c>
      <c r="C571" t="s">
        <v>104</v>
      </c>
      <c r="D571" s="2">
        <v>15108399</v>
      </c>
      <c r="E571" s="2">
        <v>0</v>
      </c>
      <c r="F571" s="2">
        <f t="shared" si="32"/>
        <v>15108399</v>
      </c>
      <c r="G571" s="3">
        <v>56325597.950000003</v>
      </c>
      <c r="H571" s="1">
        <v>5738.31</v>
      </c>
      <c r="I571" s="10">
        <f t="shared" si="33"/>
        <v>2632.9004532693421</v>
      </c>
      <c r="J571" s="3">
        <f t="shared" si="34"/>
        <v>9815.711934350009</v>
      </c>
      <c r="K571" s="10">
        <f t="shared" si="35"/>
        <v>12448.612387619351</v>
      </c>
    </row>
    <row r="572" spans="1:11" x14ac:dyDescent="0.25">
      <c r="A572">
        <v>50500</v>
      </c>
      <c r="B572" t="s">
        <v>639</v>
      </c>
      <c r="C572" t="s">
        <v>81</v>
      </c>
      <c r="D572" s="2">
        <v>8867361</v>
      </c>
      <c r="E572" s="2">
        <v>0</v>
      </c>
      <c r="F572" s="2">
        <f t="shared" si="32"/>
        <v>8867361</v>
      </c>
      <c r="G572" s="3">
        <v>12245997.369999999</v>
      </c>
      <c r="H572" s="1">
        <v>2017.01</v>
      </c>
      <c r="I572" s="10">
        <f t="shared" si="33"/>
        <v>4396.2900530983979</v>
      </c>
      <c r="J572" s="3">
        <f t="shared" si="34"/>
        <v>6071.3617532882827</v>
      </c>
      <c r="K572" s="10">
        <f t="shared" si="35"/>
        <v>10467.651806386681</v>
      </c>
    </row>
    <row r="573" spans="1:11" x14ac:dyDescent="0.25">
      <c r="A573">
        <v>45005</v>
      </c>
      <c r="B573" t="s">
        <v>640</v>
      </c>
      <c r="C573" t="s">
        <v>68</v>
      </c>
      <c r="D573" s="2">
        <v>21555169</v>
      </c>
      <c r="E573" s="2">
        <v>0</v>
      </c>
      <c r="F573" s="2">
        <f t="shared" si="32"/>
        <v>21555169</v>
      </c>
      <c r="G573" s="3">
        <v>10968094.130000001</v>
      </c>
      <c r="H573" s="1">
        <v>2120.81</v>
      </c>
      <c r="I573" s="10">
        <f t="shared" si="33"/>
        <v>10163.649266082299</v>
      </c>
      <c r="J573" s="3">
        <f t="shared" si="34"/>
        <v>5171.653344712634</v>
      </c>
      <c r="K573" s="10">
        <f t="shared" si="35"/>
        <v>15335.302610794934</v>
      </c>
    </row>
    <row r="574" spans="1:11" x14ac:dyDescent="0.25">
      <c r="A574">
        <v>45013</v>
      </c>
      <c r="B574" t="s">
        <v>641</v>
      </c>
      <c r="C574" t="s">
        <v>421</v>
      </c>
      <c r="D574" s="2">
        <v>5186698</v>
      </c>
      <c r="E574" s="2">
        <v>0</v>
      </c>
      <c r="F574" s="2">
        <f t="shared" si="32"/>
        <v>5186698</v>
      </c>
      <c r="G574" s="3">
        <v>16714630.119999999</v>
      </c>
      <c r="H574" s="1">
        <v>2274.13</v>
      </c>
      <c r="I574" s="10">
        <f t="shared" si="33"/>
        <v>2280.739447612933</v>
      </c>
      <c r="J574" s="3">
        <f t="shared" si="34"/>
        <v>7349.9008939682417</v>
      </c>
      <c r="K574" s="10">
        <f t="shared" si="35"/>
        <v>9630.6403415811747</v>
      </c>
    </row>
    <row r="575" spans="1:11" x14ac:dyDescent="0.25">
      <c r="A575">
        <v>48231</v>
      </c>
      <c r="B575" t="s">
        <v>642</v>
      </c>
      <c r="C575" t="s">
        <v>39</v>
      </c>
      <c r="D575" s="2">
        <v>42105510</v>
      </c>
      <c r="E575" s="2">
        <v>0</v>
      </c>
      <c r="F575" s="2">
        <f t="shared" si="32"/>
        <v>42105510</v>
      </c>
      <c r="G575" s="3">
        <v>30512436.620000001</v>
      </c>
      <c r="H575" s="1">
        <v>7380</v>
      </c>
      <c r="I575" s="10">
        <f t="shared" si="33"/>
        <v>5705.3536585365855</v>
      </c>
      <c r="J575" s="3">
        <f t="shared" si="34"/>
        <v>4134.4765067750677</v>
      </c>
      <c r="K575" s="10">
        <f t="shared" si="35"/>
        <v>9839.8301653116541</v>
      </c>
    </row>
    <row r="576" spans="1:11" x14ac:dyDescent="0.25">
      <c r="A576">
        <v>49650</v>
      </c>
      <c r="B576" t="s">
        <v>643</v>
      </c>
      <c r="C576" t="s">
        <v>102</v>
      </c>
      <c r="D576" s="2">
        <v>2091736</v>
      </c>
      <c r="E576" s="2">
        <v>0</v>
      </c>
      <c r="F576" s="2">
        <f t="shared" si="32"/>
        <v>2091736</v>
      </c>
      <c r="G576" s="3">
        <v>14602404.68</v>
      </c>
      <c r="H576" s="1">
        <v>1322.06</v>
      </c>
      <c r="I576" s="10">
        <f t="shared" si="33"/>
        <v>1582.1793262030469</v>
      </c>
      <c r="J576" s="3">
        <f t="shared" si="34"/>
        <v>11045.190596493352</v>
      </c>
      <c r="K576" s="10">
        <f t="shared" si="35"/>
        <v>12627.369922696398</v>
      </c>
    </row>
    <row r="577" spans="1:11" x14ac:dyDescent="0.25">
      <c r="A577">
        <v>49247</v>
      </c>
      <c r="B577" t="s">
        <v>644</v>
      </c>
      <c r="C577" t="s">
        <v>54</v>
      </c>
      <c r="D577" s="2">
        <v>5343846</v>
      </c>
      <c r="E577" s="2">
        <v>0</v>
      </c>
      <c r="F577" s="2">
        <f t="shared" si="32"/>
        <v>5343846</v>
      </c>
      <c r="G577" s="3">
        <v>5787439.4500000002</v>
      </c>
      <c r="H577" s="1">
        <v>1142.26</v>
      </c>
      <c r="I577" s="10">
        <f t="shared" si="33"/>
        <v>4678.3096668009039</v>
      </c>
      <c r="J577" s="3">
        <f t="shared" si="34"/>
        <v>5066.6568469525328</v>
      </c>
      <c r="K577" s="10">
        <f t="shared" si="35"/>
        <v>9744.9665137534357</v>
      </c>
    </row>
    <row r="578" spans="1:11" x14ac:dyDescent="0.25">
      <c r="A578">
        <v>45641</v>
      </c>
      <c r="B578" t="s">
        <v>645</v>
      </c>
      <c r="C578" t="s">
        <v>46</v>
      </c>
      <c r="D578" s="2">
        <v>6869516</v>
      </c>
      <c r="E578" s="2">
        <v>0</v>
      </c>
      <c r="F578" s="2">
        <f t="shared" si="32"/>
        <v>6869516</v>
      </c>
      <c r="G578" s="3">
        <v>11328685.380000001</v>
      </c>
      <c r="H578" s="1">
        <v>1826.09</v>
      </c>
      <c r="I578" s="10">
        <f t="shared" si="33"/>
        <v>3761.8715397379101</v>
      </c>
      <c r="J578" s="3">
        <f t="shared" si="34"/>
        <v>6203.7935589154977</v>
      </c>
      <c r="K578" s="10">
        <f t="shared" si="35"/>
        <v>9965.6650986534078</v>
      </c>
    </row>
    <row r="579" spans="1:11" x14ac:dyDescent="0.25">
      <c r="A579">
        <v>49148</v>
      </c>
      <c r="B579" t="s">
        <v>646</v>
      </c>
      <c r="C579" t="s">
        <v>233</v>
      </c>
      <c r="D579" s="2">
        <v>5084381</v>
      </c>
      <c r="E579" s="2">
        <v>0</v>
      </c>
      <c r="F579" s="2">
        <f t="shared" si="32"/>
        <v>5084381</v>
      </c>
      <c r="G579" s="3">
        <v>14118305.07</v>
      </c>
      <c r="H579" s="1">
        <v>1819.8</v>
      </c>
      <c r="I579" s="10">
        <f t="shared" si="33"/>
        <v>2793.9229585668754</v>
      </c>
      <c r="J579" s="3">
        <f t="shared" si="34"/>
        <v>7758.1630234091663</v>
      </c>
      <c r="K579" s="10">
        <f t="shared" si="35"/>
        <v>10552.085981976041</v>
      </c>
    </row>
    <row r="580" spans="1:11" x14ac:dyDescent="0.25">
      <c r="A580">
        <v>50468</v>
      </c>
      <c r="B580" t="s">
        <v>647</v>
      </c>
      <c r="C580" t="s">
        <v>146</v>
      </c>
      <c r="D580" s="2">
        <v>10685725</v>
      </c>
      <c r="E580" s="2">
        <v>0</v>
      </c>
      <c r="F580" s="2">
        <f t="shared" si="32"/>
        <v>10685725</v>
      </c>
      <c r="G580" s="3">
        <v>4046761.3</v>
      </c>
      <c r="H580" s="1">
        <v>1330.36</v>
      </c>
      <c r="I580" s="10">
        <f t="shared" si="33"/>
        <v>8032.2055684175721</v>
      </c>
      <c r="J580" s="3">
        <f t="shared" si="34"/>
        <v>3041.8543101115488</v>
      </c>
      <c r="K580" s="10">
        <f t="shared" si="35"/>
        <v>11074.05987852912</v>
      </c>
    </row>
    <row r="581" spans="1:11" x14ac:dyDescent="0.25">
      <c r="A581">
        <v>49031</v>
      </c>
      <c r="B581" t="s">
        <v>648</v>
      </c>
      <c r="C581" t="s">
        <v>41</v>
      </c>
      <c r="D581" s="2">
        <v>4425653</v>
      </c>
      <c r="E581" s="2">
        <v>575615</v>
      </c>
      <c r="F581" s="2">
        <f t="shared" si="32"/>
        <v>5001268</v>
      </c>
      <c r="G581" s="3">
        <v>5099613.3</v>
      </c>
      <c r="H581" s="1">
        <v>890.17</v>
      </c>
      <c r="I581" s="10">
        <f t="shared" si="33"/>
        <v>5618.329083208826</v>
      </c>
      <c r="J581" s="3">
        <f t="shared" si="34"/>
        <v>5728.8083175123857</v>
      </c>
      <c r="K581" s="10">
        <f t="shared" si="35"/>
        <v>11347.137400721211</v>
      </c>
    </row>
    <row r="582" spans="1:11" x14ac:dyDescent="0.25">
      <c r="A582">
        <v>45971</v>
      </c>
      <c r="B582" t="s">
        <v>649</v>
      </c>
      <c r="C582" t="s">
        <v>433</v>
      </c>
      <c r="D582" s="2">
        <v>1677232</v>
      </c>
      <c r="E582" s="2">
        <v>711645</v>
      </c>
      <c r="F582" s="2">
        <f t="shared" si="32"/>
        <v>2388877</v>
      </c>
      <c r="G582" s="3">
        <v>3782730.23</v>
      </c>
      <c r="H582" s="1">
        <v>442.51</v>
      </c>
      <c r="I582" s="10">
        <f t="shared" si="33"/>
        <v>5398.4700910713882</v>
      </c>
      <c r="J582" s="3">
        <f t="shared" si="34"/>
        <v>8548.3497096110823</v>
      </c>
      <c r="K582" s="10">
        <f t="shared" si="35"/>
        <v>13946.819800682471</v>
      </c>
    </row>
    <row r="583" spans="1:11" x14ac:dyDescent="0.25">
      <c r="A583">
        <v>50252</v>
      </c>
      <c r="B583" t="s">
        <v>650</v>
      </c>
      <c r="C583" t="s">
        <v>104</v>
      </c>
      <c r="D583" s="2">
        <v>3685436</v>
      </c>
      <c r="E583" s="2">
        <v>0</v>
      </c>
      <c r="F583" s="2">
        <f t="shared" si="32"/>
        <v>3685436</v>
      </c>
      <c r="G583" s="3">
        <v>4694738.45</v>
      </c>
      <c r="H583" s="1">
        <v>736.3</v>
      </c>
      <c r="I583" s="10">
        <f t="shared" si="33"/>
        <v>5005.3456471546924</v>
      </c>
      <c r="J583" s="3">
        <f t="shared" si="34"/>
        <v>6376.1217574358288</v>
      </c>
      <c r="K583" s="10">
        <f t="shared" si="35"/>
        <v>11381.467404590521</v>
      </c>
    </row>
    <row r="584" spans="1:11" x14ac:dyDescent="0.25">
      <c r="A584">
        <v>45658</v>
      </c>
      <c r="B584" t="s">
        <v>651</v>
      </c>
      <c r="C584" t="s">
        <v>33</v>
      </c>
      <c r="D584" s="2">
        <v>6075145</v>
      </c>
      <c r="E584" s="2">
        <v>2048843</v>
      </c>
      <c r="F584" s="2">
        <f t="shared" si="32"/>
        <v>8123988</v>
      </c>
      <c r="G584" s="3">
        <v>5035792.13</v>
      </c>
      <c r="H584" s="1">
        <v>1084.1400000000001</v>
      </c>
      <c r="I584" s="10">
        <f t="shared" si="33"/>
        <v>7493.486081133432</v>
      </c>
      <c r="J584" s="3">
        <f t="shared" si="34"/>
        <v>4644.9647923699886</v>
      </c>
      <c r="K584" s="10">
        <f t="shared" si="35"/>
        <v>12138.450873503421</v>
      </c>
    </row>
    <row r="585" spans="1:11" x14ac:dyDescent="0.25">
      <c r="A585">
        <v>45021</v>
      </c>
      <c r="B585" t="s">
        <v>652</v>
      </c>
      <c r="C585" t="s">
        <v>334</v>
      </c>
      <c r="D585" s="2">
        <v>2722652</v>
      </c>
      <c r="E585" s="2">
        <v>0</v>
      </c>
      <c r="F585" s="2">
        <f t="shared" si="32"/>
        <v>2722652</v>
      </c>
      <c r="G585" s="3">
        <v>13933548.23</v>
      </c>
      <c r="H585" s="1">
        <v>1431.46</v>
      </c>
      <c r="I585" s="10">
        <f t="shared" si="33"/>
        <v>1902.0105346988389</v>
      </c>
      <c r="J585" s="3">
        <f t="shared" si="34"/>
        <v>9733.8020133290483</v>
      </c>
      <c r="K585" s="10">
        <f t="shared" si="35"/>
        <v>11635.812548027887</v>
      </c>
    </row>
    <row r="586" spans="1:11" x14ac:dyDescent="0.25">
      <c r="A586">
        <v>45039</v>
      </c>
      <c r="B586" t="s">
        <v>653</v>
      </c>
      <c r="C586" t="s">
        <v>71</v>
      </c>
      <c r="D586" s="2">
        <v>1262455</v>
      </c>
      <c r="E586" s="2">
        <v>0</v>
      </c>
      <c r="F586" s="2">
        <f t="shared" si="32"/>
        <v>1262455</v>
      </c>
      <c r="G586" s="3">
        <v>8649298.5099999998</v>
      </c>
      <c r="H586" s="1">
        <v>754.99</v>
      </c>
      <c r="I586" s="10">
        <f t="shared" si="33"/>
        <v>1672.1479754698737</v>
      </c>
      <c r="J586" s="3">
        <f t="shared" si="34"/>
        <v>11456.176253990119</v>
      </c>
      <c r="K586" s="10">
        <f t="shared" si="35"/>
        <v>13128.324229459993</v>
      </c>
    </row>
    <row r="587" spans="1:11" x14ac:dyDescent="0.25">
      <c r="A587">
        <v>48389</v>
      </c>
      <c r="B587" t="s">
        <v>654</v>
      </c>
      <c r="C587" t="s">
        <v>56</v>
      </c>
      <c r="D587" s="2">
        <v>5932191</v>
      </c>
      <c r="E587" s="2">
        <v>0</v>
      </c>
      <c r="F587" s="2">
        <f t="shared" ref="F587:F621" si="36">D587+E587</f>
        <v>5932191</v>
      </c>
      <c r="G587" s="3">
        <v>11018914.529999999</v>
      </c>
      <c r="H587" s="1">
        <v>1793.9</v>
      </c>
      <c r="I587" s="10">
        <f t="shared" ref="I587:I621" si="37">F587/H587</f>
        <v>3306.8682758236241</v>
      </c>
      <c r="J587" s="3">
        <f t="shared" ref="J587:J621" si="38">G587/H587</f>
        <v>6142.4352137800315</v>
      </c>
      <c r="K587" s="10">
        <f t="shared" ref="K587:K621" si="39">I587+J587</f>
        <v>9449.3034896036552</v>
      </c>
    </row>
    <row r="588" spans="1:11" x14ac:dyDescent="0.25">
      <c r="A588">
        <v>45054</v>
      </c>
      <c r="B588" t="s">
        <v>655</v>
      </c>
      <c r="C588" t="s">
        <v>119</v>
      </c>
      <c r="D588" s="2">
        <v>21198853</v>
      </c>
      <c r="E588" s="2">
        <v>0</v>
      </c>
      <c r="F588" s="2">
        <f t="shared" si="36"/>
        <v>21198853</v>
      </c>
      <c r="G588" s="3">
        <v>20127528.199999999</v>
      </c>
      <c r="H588" s="1">
        <v>3374.22</v>
      </c>
      <c r="I588" s="10">
        <f t="shared" si="37"/>
        <v>6282.5936068187611</v>
      </c>
      <c r="J588" s="3">
        <f t="shared" si="38"/>
        <v>5965.0906579891061</v>
      </c>
      <c r="K588" s="10">
        <f t="shared" si="39"/>
        <v>12247.684264807867</v>
      </c>
    </row>
    <row r="589" spans="1:11" x14ac:dyDescent="0.25">
      <c r="A589">
        <v>46359</v>
      </c>
      <c r="B589" t="s">
        <v>656</v>
      </c>
      <c r="C589" t="s">
        <v>65</v>
      </c>
      <c r="D589" s="2">
        <v>43804857</v>
      </c>
      <c r="E589" s="2">
        <v>0</v>
      </c>
      <c r="F589" s="2">
        <f t="shared" si="36"/>
        <v>43804857</v>
      </c>
      <c r="G589" s="3">
        <v>30562200.949999999</v>
      </c>
      <c r="H589" s="1">
        <v>8523.7099999999991</v>
      </c>
      <c r="I589" s="10">
        <f t="shared" si="37"/>
        <v>5139.1773065953685</v>
      </c>
      <c r="J589" s="3">
        <f t="shared" si="38"/>
        <v>3585.5514734780986</v>
      </c>
      <c r="K589" s="10">
        <f t="shared" si="39"/>
        <v>8724.7287800734666</v>
      </c>
    </row>
    <row r="590" spans="1:11" x14ac:dyDescent="0.25">
      <c r="A590">
        <v>47225</v>
      </c>
      <c r="B590" t="s">
        <v>657</v>
      </c>
      <c r="C590" t="s">
        <v>87</v>
      </c>
      <c r="D590" s="2">
        <v>20925931</v>
      </c>
      <c r="E590" s="2">
        <v>0</v>
      </c>
      <c r="F590" s="2">
        <f t="shared" si="36"/>
        <v>20925931</v>
      </c>
      <c r="G590" s="3">
        <v>3414080.57</v>
      </c>
      <c r="H590" s="1">
        <v>1780.63</v>
      </c>
      <c r="I590" s="10">
        <f t="shared" si="37"/>
        <v>11751.981602017262</v>
      </c>
      <c r="J590" s="3">
        <f t="shared" si="38"/>
        <v>1917.3441815537196</v>
      </c>
      <c r="K590" s="10">
        <f t="shared" si="39"/>
        <v>13669.325783570981</v>
      </c>
    </row>
    <row r="591" spans="1:11" x14ac:dyDescent="0.25">
      <c r="A591">
        <v>47696</v>
      </c>
      <c r="B591" t="s">
        <v>658</v>
      </c>
      <c r="C591" t="s">
        <v>224</v>
      </c>
      <c r="D591" s="2">
        <v>12257292</v>
      </c>
      <c r="E591" s="2">
        <v>0</v>
      </c>
      <c r="F591" s="2">
        <f t="shared" si="36"/>
        <v>12257292</v>
      </c>
      <c r="G591" s="3">
        <v>10532482.32</v>
      </c>
      <c r="H591" s="1">
        <v>2187.44</v>
      </c>
      <c r="I591" s="10">
        <f t="shared" si="37"/>
        <v>5603.4871813626887</v>
      </c>
      <c r="J591" s="3">
        <f t="shared" si="38"/>
        <v>4814.9811286252425</v>
      </c>
      <c r="K591" s="10">
        <f t="shared" si="39"/>
        <v>10418.468309987931</v>
      </c>
    </row>
    <row r="592" spans="1:11" x14ac:dyDescent="0.25">
      <c r="A592">
        <v>46219</v>
      </c>
      <c r="B592" t="s">
        <v>659</v>
      </c>
      <c r="C592" t="s">
        <v>295</v>
      </c>
      <c r="D592" s="2">
        <v>3472593</v>
      </c>
      <c r="E592" s="2">
        <v>2210758</v>
      </c>
      <c r="F592" s="2">
        <f t="shared" si="36"/>
        <v>5683351</v>
      </c>
      <c r="G592" s="3">
        <v>5866895.8099999996</v>
      </c>
      <c r="H592" s="1">
        <v>1016.43</v>
      </c>
      <c r="I592" s="10">
        <f t="shared" si="37"/>
        <v>5591.4829353718405</v>
      </c>
      <c r="J592" s="3">
        <f t="shared" si="38"/>
        <v>5772.0608502307095</v>
      </c>
      <c r="K592" s="10">
        <f t="shared" si="39"/>
        <v>11363.543785602549</v>
      </c>
    </row>
    <row r="593" spans="1:11" x14ac:dyDescent="0.25">
      <c r="A593">
        <v>48884</v>
      </c>
      <c r="B593" t="s">
        <v>660</v>
      </c>
      <c r="C593" t="s">
        <v>228</v>
      </c>
      <c r="D593" s="2">
        <v>10061914</v>
      </c>
      <c r="E593" s="2">
        <v>0</v>
      </c>
      <c r="F593" s="2">
        <f t="shared" si="36"/>
        <v>10061914</v>
      </c>
      <c r="G593" s="3">
        <v>5315339.62</v>
      </c>
      <c r="H593" s="1">
        <v>1550.65</v>
      </c>
      <c r="I593" s="10">
        <f t="shared" si="37"/>
        <v>6488.8362944571627</v>
      </c>
      <c r="J593" s="3">
        <f t="shared" si="38"/>
        <v>3427.8138973978653</v>
      </c>
      <c r="K593" s="10">
        <f t="shared" si="39"/>
        <v>9916.6501918550275</v>
      </c>
    </row>
    <row r="594" spans="1:11" x14ac:dyDescent="0.25">
      <c r="A594">
        <v>46060</v>
      </c>
      <c r="B594" t="s">
        <v>661</v>
      </c>
      <c r="C594" t="s">
        <v>231</v>
      </c>
      <c r="D594" s="2">
        <v>6402237</v>
      </c>
      <c r="E594" s="2">
        <v>0</v>
      </c>
      <c r="F594" s="2">
        <f t="shared" si="36"/>
        <v>6402237</v>
      </c>
      <c r="G594" s="3">
        <v>24919386.039999999</v>
      </c>
      <c r="H594" s="1">
        <v>3034.11</v>
      </c>
      <c r="I594" s="10">
        <f t="shared" si="37"/>
        <v>2110.0873073158191</v>
      </c>
      <c r="J594" s="3">
        <f t="shared" si="38"/>
        <v>8213.0793016733078</v>
      </c>
      <c r="K594" s="10">
        <f t="shared" si="39"/>
        <v>10323.166608989126</v>
      </c>
    </row>
    <row r="595" spans="1:11" x14ac:dyDescent="0.25">
      <c r="A595">
        <v>49155</v>
      </c>
      <c r="B595" t="s">
        <v>662</v>
      </c>
      <c r="C595" t="s">
        <v>233</v>
      </c>
      <c r="D595" s="2">
        <v>1485035</v>
      </c>
      <c r="E595" s="2">
        <v>0</v>
      </c>
      <c r="F595" s="2">
        <f t="shared" si="36"/>
        <v>1485035</v>
      </c>
      <c r="G595" s="3">
        <v>9723683.9700000007</v>
      </c>
      <c r="H595" s="1">
        <v>735.57</v>
      </c>
      <c r="I595" s="10">
        <f t="shared" si="37"/>
        <v>2018.8901124298161</v>
      </c>
      <c r="J595" s="3">
        <f t="shared" si="38"/>
        <v>13219.250336473755</v>
      </c>
      <c r="K595" s="10">
        <f t="shared" si="39"/>
        <v>15238.14044890357</v>
      </c>
    </row>
    <row r="596" spans="1:11" x14ac:dyDescent="0.25">
      <c r="A596">
        <v>47746</v>
      </c>
      <c r="B596" t="s">
        <v>663</v>
      </c>
      <c r="C596" t="s">
        <v>79</v>
      </c>
      <c r="D596" s="2">
        <v>3380441</v>
      </c>
      <c r="E596" s="2">
        <v>2075429</v>
      </c>
      <c r="F596" s="2">
        <f t="shared" si="36"/>
        <v>5455870</v>
      </c>
      <c r="G596" s="3">
        <v>6519579.8099999996</v>
      </c>
      <c r="H596" s="1">
        <v>990.8</v>
      </c>
      <c r="I596" s="10">
        <f t="shared" si="37"/>
        <v>5506.5300767056924</v>
      </c>
      <c r="J596" s="3">
        <f t="shared" si="38"/>
        <v>6580.1168853451754</v>
      </c>
      <c r="K596" s="10">
        <f t="shared" si="39"/>
        <v>12086.646962050869</v>
      </c>
    </row>
    <row r="597" spans="1:11" x14ac:dyDescent="0.25">
      <c r="A597">
        <v>48397</v>
      </c>
      <c r="B597" t="s">
        <v>663</v>
      </c>
      <c r="C597" t="s">
        <v>56</v>
      </c>
      <c r="D597" s="2">
        <v>3356677</v>
      </c>
      <c r="E597" s="2">
        <v>0</v>
      </c>
      <c r="F597" s="2">
        <f t="shared" si="36"/>
        <v>3356677</v>
      </c>
      <c r="G597" s="3">
        <v>2304769.98</v>
      </c>
      <c r="H597" s="1">
        <v>497.22</v>
      </c>
      <c r="I597" s="10">
        <f t="shared" si="37"/>
        <v>6750.8889425204134</v>
      </c>
      <c r="J597" s="3">
        <f t="shared" si="38"/>
        <v>4635.3122963678043</v>
      </c>
      <c r="K597" s="10">
        <f t="shared" si="39"/>
        <v>11386.201238888218</v>
      </c>
    </row>
    <row r="598" spans="1:11" x14ac:dyDescent="0.25">
      <c r="A598">
        <v>45047</v>
      </c>
      <c r="B598" t="s">
        <v>664</v>
      </c>
      <c r="C598" t="s">
        <v>93</v>
      </c>
      <c r="D598" s="2">
        <v>126951003</v>
      </c>
      <c r="E598" s="2">
        <v>0</v>
      </c>
      <c r="F598" s="2">
        <f t="shared" si="36"/>
        <v>126951003</v>
      </c>
      <c r="G598" s="3">
        <v>44723008.560000002</v>
      </c>
      <c r="H598" s="1">
        <v>15339.68</v>
      </c>
      <c r="I598" s="10">
        <f t="shared" si="37"/>
        <v>8275.9876998737909</v>
      </c>
      <c r="J598" s="3">
        <f t="shared" si="38"/>
        <v>2915.5111814588049</v>
      </c>
      <c r="K598" s="10">
        <f t="shared" si="39"/>
        <v>11191.498881332596</v>
      </c>
    </row>
    <row r="599" spans="1:11" x14ac:dyDescent="0.25">
      <c r="A599">
        <v>49106</v>
      </c>
      <c r="B599" t="s">
        <v>665</v>
      </c>
      <c r="C599" t="s">
        <v>166</v>
      </c>
      <c r="D599" s="2">
        <v>9429874</v>
      </c>
      <c r="E599" s="2">
        <v>0</v>
      </c>
      <c r="F599" s="2">
        <f t="shared" si="36"/>
        <v>9429874</v>
      </c>
      <c r="G599" s="3">
        <v>7555866.9800000004</v>
      </c>
      <c r="H599" s="1">
        <v>1331.46</v>
      </c>
      <c r="I599" s="10">
        <f t="shared" si="37"/>
        <v>7082.3562104757184</v>
      </c>
      <c r="J599" s="3">
        <f t="shared" si="38"/>
        <v>5674.8734321722022</v>
      </c>
      <c r="K599" s="10">
        <f t="shared" si="39"/>
        <v>12757.229642647921</v>
      </c>
    </row>
    <row r="600" spans="1:11" x14ac:dyDescent="0.25">
      <c r="A600">
        <v>45062</v>
      </c>
      <c r="B600" t="s">
        <v>666</v>
      </c>
      <c r="C600" t="s">
        <v>68</v>
      </c>
      <c r="D600" s="2">
        <v>47702630</v>
      </c>
      <c r="E600" s="2">
        <v>0</v>
      </c>
      <c r="F600" s="2">
        <f t="shared" si="36"/>
        <v>47702630</v>
      </c>
      <c r="G600" s="3">
        <v>2508821.3199999998</v>
      </c>
      <c r="H600" s="1">
        <v>3368.14</v>
      </c>
      <c r="I600" s="10">
        <f t="shared" si="37"/>
        <v>14162.899998218601</v>
      </c>
      <c r="J600" s="3">
        <f t="shared" si="38"/>
        <v>744.86847933874481</v>
      </c>
      <c r="K600" s="10">
        <f t="shared" si="39"/>
        <v>14907.768477557347</v>
      </c>
    </row>
    <row r="601" spans="1:11" x14ac:dyDescent="0.25">
      <c r="A601">
        <v>49668</v>
      </c>
      <c r="B601" t="s">
        <v>667</v>
      </c>
      <c r="C601" t="s">
        <v>102</v>
      </c>
      <c r="D601" s="2">
        <v>4254971</v>
      </c>
      <c r="E601" s="2">
        <v>0</v>
      </c>
      <c r="F601" s="2">
        <f t="shared" si="36"/>
        <v>4254971</v>
      </c>
      <c r="G601" s="3">
        <v>7363229.6799999997</v>
      </c>
      <c r="H601" s="1">
        <v>1345.65</v>
      </c>
      <c r="I601" s="10">
        <f t="shared" si="37"/>
        <v>3162.0190985768959</v>
      </c>
      <c r="J601" s="3">
        <f t="shared" si="38"/>
        <v>5471.8758072307055</v>
      </c>
      <c r="K601" s="10">
        <f t="shared" si="39"/>
        <v>8633.8949058076014</v>
      </c>
    </row>
    <row r="602" spans="1:11" x14ac:dyDescent="0.25">
      <c r="A602">
        <v>45070</v>
      </c>
      <c r="B602" t="s">
        <v>668</v>
      </c>
      <c r="C602" t="s">
        <v>93</v>
      </c>
      <c r="D602" s="2">
        <v>10753793</v>
      </c>
      <c r="E602" s="2">
        <v>0</v>
      </c>
      <c r="F602" s="2">
        <f t="shared" si="36"/>
        <v>10753793</v>
      </c>
      <c r="G602" s="3">
        <v>27630492.5</v>
      </c>
      <c r="H602" s="1">
        <v>3784.46</v>
      </c>
      <c r="I602" s="10">
        <f t="shared" si="37"/>
        <v>2841.5660358413088</v>
      </c>
      <c r="J602" s="3">
        <f t="shared" si="38"/>
        <v>7301.0396463432035</v>
      </c>
      <c r="K602" s="10">
        <f t="shared" si="39"/>
        <v>10142.605682184512</v>
      </c>
    </row>
    <row r="603" spans="1:11" x14ac:dyDescent="0.25">
      <c r="A603">
        <v>45088</v>
      </c>
      <c r="B603" t="s">
        <v>669</v>
      </c>
      <c r="C603" t="s">
        <v>259</v>
      </c>
      <c r="D603" s="2">
        <v>15976430</v>
      </c>
      <c r="E603" s="2">
        <v>0</v>
      </c>
      <c r="F603" s="2">
        <f t="shared" si="36"/>
        <v>15976430</v>
      </c>
      <c r="G603" s="3">
        <v>2420958.2999999998</v>
      </c>
      <c r="H603" s="1">
        <v>1353.86</v>
      </c>
      <c r="I603" s="10">
        <f t="shared" si="37"/>
        <v>11800.651470609961</v>
      </c>
      <c r="J603" s="3">
        <f t="shared" si="38"/>
        <v>1788.1895469250883</v>
      </c>
      <c r="K603" s="10">
        <f t="shared" si="39"/>
        <v>13588.841017535049</v>
      </c>
    </row>
    <row r="604" spans="1:11" x14ac:dyDescent="0.25">
      <c r="A604">
        <v>45096</v>
      </c>
      <c r="B604" t="s">
        <v>670</v>
      </c>
      <c r="C604" t="s">
        <v>79</v>
      </c>
      <c r="D604" s="2">
        <v>6759029</v>
      </c>
      <c r="E604" s="2">
        <v>0</v>
      </c>
      <c r="F604" s="2">
        <f t="shared" si="36"/>
        <v>6759029</v>
      </c>
      <c r="G604" s="3">
        <v>9659526.1600000001</v>
      </c>
      <c r="H604" s="1">
        <v>1646.09</v>
      </c>
      <c r="I604" s="10">
        <f t="shared" si="37"/>
        <v>4106.1114519862222</v>
      </c>
      <c r="J604" s="3">
        <f t="shared" si="38"/>
        <v>5868.1640493533168</v>
      </c>
      <c r="K604" s="10">
        <f t="shared" si="39"/>
        <v>9974.2755013395399</v>
      </c>
    </row>
    <row r="605" spans="1:11" x14ac:dyDescent="0.25">
      <c r="A605">
        <v>46367</v>
      </c>
      <c r="B605" t="s">
        <v>671</v>
      </c>
      <c r="C605" t="s">
        <v>65</v>
      </c>
      <c r="D605" s="2">
        <v>4471163</v>
      </c>
      <c r="E605" s="2">
        <v>0</v>
      </c>
      <c r="F605" s="2">
        <f t="shared" si="36"/>
        <v>4471163</v>
      </c>
      <c r="G605" s="3">
        <v>5323703.3600000003</v>
      </c>
      <c r="H605" s="1">
        <v>922.76</v>
      </c>
      <c r="I605" s="10">
        <f t="shared" si="37"/>
        <v>4845.4235120724779</v>
      </c>
      <c r="J605" s="3">
        <f t="shared" si="38"/>
        <v>5769.3261086306302</v>
      </c>
      <c r="K605" s="10">
        <f t="shared" si="39"/>
        <v>10614.749620703107</v>
      </c>
    </row>
    <row r="606" spans="1:11" x14ac:dyDescent="0.25">
      <c r="A606">
        <v>45104</v>
      </c>
      <c r="B606" t="s">
        <v>672</v>
      </c>
      <c r="C606" t="s">
        <v>259</v>
      </c>
      <c r="D606" s="2">
        <v>74427117</v>
      </c>
      <c r="E606" s="2">
        <v>0</v>
      </c>
      <c r="F606" s="2">
        <f t="shared" si="36"/>
        <v>74427117</v>
      </c>
      <c r="G606" s="3">
        <v>16476643.75</v>
      </c>
      <c r="H606" s="1">
        <v>7758.12</v>
      </c>
      <c r="I606" s="10">
        <f t="shared" si="37"/>
        <v>9593.4475104793437</v>
      </c>
      <c r="J606" s="3">
        <f t="shared" si="38"/>
        <v>2123.7933610204536</v>
      </c>
      <c r="K606" s="10">
        <f t="shared" si="39"/>
        <v>11717.240871499798</v>
      </c>
    </row>
    <row r="607" spans="1:11" x14ac:dyDescent="0.25">
      <c r="A607">
        <v>45112</v>
      </c>
      <c r="B607" t="s">
        <v>673</v>
      </c>
      <c r="C607" t="s">
        <v>99</v>
      </c>
      <c r="D607" s="2">
        <v>12159301</v>
      </c>
      <c r="E607" s="2">
        <v>4524438</v>
      </c>
      <c r="F607" s="2">
        <f t="shared" si="36"/>
        <v>16683739</v>
      </c>
      <c r="G607" s="3">
        <v>11914359.869999999</v>
      </c>
      <c r="H607" s="1">
        <v>2888.11</v>
      </c>
      <c r="I607" s="10">
        <f t="shared" si="37"/>
        <v>5776.6979097056546</v>
      </c>
      <c r="J607" s="3">
        <f t="shared" si="38"/>
        <v>4125.3137415126148</v>
      </c>
      <c r="K607" s="10">
        <f t="shared" si="39"/>
        <v>9902.0116512182685</v>
      </c>
    </row>
    <row r="608" spans="1:11" x14ac:dyDescent="0.25">
      <c r="A608">
        <v>45666</v>
      </c>
      <c r="B608" t="s">
        <v>674</v>
      </c>
      <c r="C608" t="s">
        <v>54</v>
      </c>
      <c r="D608" s="2">
        <v>1710437</v>
      </c>
      <c r="E608" s="2">
        <v>0</v>
      </c>
      <c r="F608" s="2">
        <f t="shared" si="36"/>
        <v>1710437</v>
      </c>
      <c r="G608" s="3">
        <v>5703668.5899999999</v>
      </c>
      <c r="H608" s="1">
        <v>507.25</v>
      </c>
      <c r="I608" s="10">
        <f t="shared" si="37"/>
        <v>3371.9802858551011</v>
      </c>
      <c r="J608" s="3">
        <f t="shared" si="38"/>
        <v>11244.294903893544</v>
      </c>
      <c r="K608" s="10">
        <f t="shared" si="39"/>
        <v>14616.275189748645</v>
      </c>
    </row>
    <row r="609" spans="1:11" x14ac:dyDescent="0.25">
      <c r="A609">
        <v>44081</v>
      </c>
      <c r="B609" t="s">
        <v>675</v>
      </c>
      <c r="C609" t="s">
        <v>164</v>
      </c>
      <c r="D609" s="2">
        <v>26508308</v>
      </c>
      <c r="E609" s="2">
        <v>0</v>
      </c>
      <c r="F609" s="2">
        <f t="shared" si="36"/>
        <v>26508308</v>
      </c>
      <c r="G609" s="3">
        <v>19679934.300000001</v>
      </c>
      <c r="H609" s="1">
        <v>4037.57</v>
      </c>
      <c r="I609" s="10">
        <f t="shared" si="37"/>
        <v>6565.4113736727786</v>
      </c>
      <c r="J609" s="3">
        <f t="shared" si="38"/>
        <v>4874.2026268275222</v>
      </c>
      <c r="K609" s="10">
        <f t="shared" si="39"/>
        <v>11439.6140005003</v>
      </c>
    </row>
    <row r="610" spans="1:11" x14ac:dyDescent="0.25">
      <c r="A610">
        <v>50518</v>
      </c>
      <c r="B610" t="s">
        <v>676</v>
      </c>
      <c r="C610" t="s">
        <v>81</v>
      </c>
      <c r="D610" s="2">
        <v>7444846</v>
      </c>
      <c r="E610" s="2">
        <v>0</v>
      </c>
      <c r="F610" s="2">
        <f t="shared" si="36"/>
        <v>7444846</v>
      </c>
      <c r="G610" s="3">
        <v>1772862.45</v>
      </c>
      <c r="H610" s="1">
        <v>528.37</v>
      </c>
      <c r="I610" s="10">
        <f t="shared" si="37"/>
        <v>14090.213297499859</v>
      </c>
      <c r="J610" s="3">
        <f t="shared" si="38"/>
        <v>3355.3427522380148</v>
      </c>
      <c r="K610" s="10">
        <f t="shared" si="39"/>
        <v>17445.556049737872</v>
      </c>
    </row>
    <row r="611" spans="1:11" x14ac:dyDescent="0.25">
      <c r="A611">
        <v>49577</v>
      </c>
      <c r="B611" t="s">
        <v>677</v>
      </c>
      <c r="C611" t="s">
        <v>181</v>
      </c>
      <c r="D611" s="2">
        <v>5438734</v>
      </c>
      <c r="E611" s="2">
        <v>0</v>
      </c>
      <c r="F611" s="2">
        <f t="shared" si="36"/>
        <v>5438734</v>
      </c>
      <c r="G611" s="3">
        <v>4824966.32</v>
      </c>
      <c r="H611" s="1">
        <v>957.35</v>
      </c>
      <c r="I611" s="10">
        <f t="shared" si="37"/>
        <v>5681.0299263592206</v>
      </c>
      <c r="J611" s="3">
        <f t="shared" si="38"/>
        <v>5039.9188593513345</v>
      </c>
      <c r="K611" s="10">
        <f t="shared" si="39"/>
        <v>10720.948785710556</v>
      </c>
    </row>
    <row r="612" spans="1:11" x14ac:dyDescent="0.25">
      <c r="A612">
        <v>49973</v>
      </c>
      <c r="B612" t="s">
        <v>678</v>
      </c>
      <c r="C612" t="s">
        <v>23</v>
      </c>
      <c r="D612" s="2">
        <v>24026726</v>
      </c>
      <c r="E612" s="2">
        <v>0</v>
      </c>
      <c r="F612" s="2">
        <f t="shared" si="36"/>
        <v>24026726</v>
      </c>
      <c r="G612" s="3">
        <v>1684022.82</v>
      </c>
      <c r="H612" s="1">
        <v>1805.66</v>
      </c>
      <c r="I612" s="10">
        <f t="shared" si="37"/>
        <v>13306.340064020911</v>
      </c>
      <c r="J612" s="3">
        <f t="shared" si="38"/>
        <v>932.63561246303288</v>
      </c>
      <c r="K612" s="10">
        <f t="shared" si="39"/>
        <v>14238.975676483944</v>
      </c>
    </row>
    <row r="613" spans="1:11" x14ac:dyDescent="0.25">
      <c r="A613">
        <v>45120</v>
      </c>
      <c r="B613" t="s">
        <v>679</v>
      </c>
      <c r="C613" t="s">
        <v>162</v>
      </c>
      <c r="D613" s="2">
        <v>33004690</v>
      </c>
      <c r="E613" s="2">
        <v>0</v>
      </c>
      <c r="F613" s="2">
        <f t="shared" si="36"/>
        <v>33004690</v>
      </c>
      <c r="G613" s="3">
        <v>10711764.27</v>
      </c>
      <c r="H613" s="1">
        <v>3616.3</v>
      </c>
      <c r="I613" s="10">
        <f t="shared" si="37"/>
        <v>9126.6460194121064</v>
      </c>
      <c r="J613" s="3">
        <f t="shared" si="38"/>
        <v>2962.0784420540331</v>
      </c>
      <c r="K613" s="10">
        <f t="shared" si="39"/>
        <v>12088.724461466139</v>
      </c>
    </row>
    <row r="614" spans="1:11" x14ac:dyDescent="0.25">
      <c r="A614">
        <v>45138</v>
      </c>
      <c r="B614" t="s">
        <v>680</v>
      </c>
      <c r="C614" t="s">
        <v>93</v>
      </c>
      <c r="D614" s="2">
        <v>114619706</v>
      </c>
      <c r="E614" s="2">
        <v>0</v>
      </c>
      <c r="F614" s="2">
        <f t="shared" si="36"/>
        <v>114619706</v>
      </c>
      <c r="G614" s="3">
        <v>20932563.719999999</v>
      </c>
      <c r="H614" s="1">
        <v>9852.8700000000008</v>
      </c>
      <c r="I614" s="10">
        <f t="shared" si="37"/>
        <v>11633.128824393298</v>
      </c>
      <c r="J614" s="3">
        <f t="shared" si="38"/>
        <v>2124.5143516559133</v>
      </c>
      <c r="K614" s="10">
        <f t="shared" si="39"/>
        <v>13757.643176049211</v>
      </c>
    </row>
    <row r="615" spans="1:11" x14ac:dyDescent="0.25">
      <c r="A615">
        <v>46524</v>
      </c>
      <c r="B615" t="s">
        <v>681</v>
      </c>
      <c r="C615" t="s">
        <v>126</v>
      </c>
      <c r="D615" s="2">
        <v>5330884</v>
      </c>
      <c r="E615" s="2">
        <v>0</v>
      </c>
      <c r="F615" s="2">
        <f t="shared" si="36"/>
        <v>5330884</v>
      </c>
      <c r="G615" s="3">
        <v>5805608.5999999996</v>
      </c>
      <c r="H615" s="1">
        <v>950.26</v>
      </c>
      <c r="I615" s="10">
        <f t="shared" si="37"/>
        <v>5609.9214951697431</v>
      </c>
      <c r="J615" s="3">
        <f t="shared" si="38"/>
        <v>6109.494875086818</v>
      </c>
      <c r="K615" s="10">
        <f t="shared" si="39"/>
        <v>11719.41637025656</v>
      </c>
    </row>
    <row r="616" spans="1:11" x14ac:dyDescent="0.25">
      <c r="A616">
        <v>45146</v>
      </c>
      <c r="B616" t="s">
        <v>682</v>
      </c>
      <c r="C616" t="s">
        <v>164</v>
      </c>
      <c r="D616" s="2">
        <v>13041660</v>
      </c>
      <c r="E616" s="2">
        <v>7128251</v>
      </c>
      <c r="F616" s="2">
        <f t="shared" si="36"/>
        <v>20169911</v>
      </c>
      <c r="G616" s="3">
        <v>5764259.7000000002</v>
      </c>
      <c r="H616" s="1">
        <v>1940.8</v>
      </c>
      <c r="I616" s="10">
        <f t="shared" si="37"/>
        <v>10392.575741962079</v>
      </c>
      <c r="J616" s="3">
        <f t="shared" si="38"/>
        <v>2970.0431265457546</v>
      </c>
      <c r="K616" s="10">
        <f t="shared" si="39"/>
        <v>13362.618868507834</v>
      </c>
    </row>
    <row r="617" spans="1:11" x14ac:dyDescent="0.25">
      <c r="A617">
        <v>45153</v>
      </c>
      <c r="B617" t="s">
        <v>683</v>
      </c>
      <c r="C617" t="s">
        <v>73</v>
      </c>
      <c r="D617" s="2">
        <v>23301982</v>
      </c>
      <c r="E617" s="2">
        <v>4177895</v>
      </c>
      <c r="F617" s="2">
        <f t="shared" si="36"/>
        <v>27479877</v>
      </c>
      <c r="G617" s="3">
        <v>22408662.149999999</v>
      </c>
      <c r="H617" s="1">
        <v>4415.04</v>
      </c>
      <c r="I617" s="10">
        <f t="shared" si="37"/>
        <v>6224.1513100674056</v>
      </c>
      <c r="J617" s="3">
        <f t="shared" si="38"/>
        <v>5075.5286815068494</v>
      </c>
      <c r="K617" s="10">
        <f t="shared" si="39"/>
        <v>11299.679991574256</v>
      </c>
    </row>
    <row r="618" spans="1:11" x14ac:dyDescent="0.25">
      <c r="A618">
        <v>45674</v>
      </c>
      <c r="B618" t="s">
        <v>684</v>
      </c>
      <c r="C618" t="s">
        <v>73</v>
      </c>
      <c r="D618" s="2">
        <v>5241117</v>
      </c>
      <c r="E618" s="2">
        <v>1686233</v>
      </c>
      <c r="F618" s="2">
        <f t="shared" si="36"/>
        <v>6927350</v>
      </c>
      <c r="G618" s="3">
        <v>1375856.58</v>
      </c>
      <c r="H618" s="1">
        <v>537.66</v>
      </c>
      <c r="I618" s="10">
        <f t="shared" si="37"/>
        <v>12884.257709333036</v>
      </c>
      <c r="J618" s="3">
        <f t="shared" si="38"/>
        <v>2558.9714317598487</v>
      </c>
      <c r="K618" s="10">
        <f t="shared" si="39"/>
        <v>15443.229141092885</v>
      </c>
    </row>
    <row r="619" spans="1:11" x14ac:dyDescent="0.25">
      <c r="A619">
        <v>45161</v>
      </c>
      <c r="B619" t="s">
        <v>685</v>
      </c>
      <c r="C619" t="s">
        <v>56</v>
      </c>
      <c r="D619" s="2">
        <v>27010503</v>
      </c>
      <c r="E619" s="2">
        <v>0</v>
      </c>
      <c r="F619" s="2">
        <f t="shared" si="36"/>
        <v>27010503</v>
      </c>
      <c r="G619" s="3">
        <v>94055422.840000004</v>
      </c>
      <c r="H619" s="1">
        <v>9712.16</v>
      </c>
      <c r="I619" s="10">
        <f t="shared" si="37"/>
        <v>2781.1015263339978</v>
      </c>
      <c r="J619" s="3">
        <f t="shared" si="38"/>
        <v>9684.2950322070483</v>
      </c>
      <c r="K619" s="10">
        <f t="shared" si="39"/>
        <v>12465.396558541046</v>
      </c>
    </row>
    <row r="620" spans="1:11" x14ac:dyDescent="0.25">
      <c r="A620">
        <v>49544</v>
      </c>
      <c r="B620" t="s">
        <v>686</v>
      </c>
      <c r="C620" t="s">
        <v>21</v>
      </c>
      <c r="D620" s="2">
        <v>5974589</v>
      </c>
      <c r="E620" s="2">
        <v>1586200</v>
      </c>
      <c r="F620" s="2">
        <f t="shared" si="36"/>
        <v>7560789</v>
      </c>
      <c r="G620" s="3">
        <v>6243337.8600000003</v>
      </c>
      <c r="H620" s="1">
        <v>1316.62</v>
      </c>
      <c r="I620" s="10">
        <f t="shared" si="37"/>
        <v>5742.5749267062638</v>
      </c>
      <c r="J620" s="3">
        <f t="shared" si="38"/>
        <v>4741.9436587625896</v>
      </c>
      <c r="K620" s="10">
        <f t="shared" si="39"/>
        <v>10484.518585468853</v>
      </c>
    </row>
    <row r="621" spans="1:11" x14ac:dyDescent="0.25">
      <c r="A621">
        <v>45179</v>
      </c>
      <c r="B621" t="s">
        <v>687</v>
      </c>
      <c r="C621" t="s">
        <v>228</v>
      </c>
      <c r="D621" s="2">
        <v>10915138</v>
      </c>
      <c r="E621" s="2">
        <v>0</v>
      </c>
      <c r="F621" s="2">
        <f t="shared" si="36"/>
        <v>10915138</v>
      </c>
      <c r="G621" s="3">
        <v>31884145.34</v>
      </c>
      <c r="H621" s="1">
        <v>4049.09</v>
      </c>
      <c r="I621" s="10">
        <f t="shared" si="37"/>
        <v>2695.7015033007415</v>
      </c>
      <c r="J621" s="3">
        <f t="shared" si="38"/>
        <v>7874.39778814499</v>
      </c>
      <c r="K621" s="10">
        <f t="shared" si="39"/>
        <v>10570.099291445731</v>
      </c>
    </row>
    <row r="623" spans="1:11" x14ac:dyDescent="0.25">
      <c r="D623" s="2">
        <f>SUM(D10:D621)</f>
        <v>10489901048</v>
      </c>
      <c r="E623" s="2">
        <f t="shared" ref="E623:K623" si="40">SUM(E10:E621)</f>
        <v>447007304</v>
      </c>
      <c r="F623" s="2">
        <f t="shared" si="40"/>
        <v>10936908352</v>
      </c>
      <c r="G623" s="3">
        <f t="shared" si="40"/>
        <v>8072913377.2700052</v>
      </c>
      <c r="H623" s="1">
        <f t="shared" si="40"/>
        <v>1659230.4200000004</v>
      </c>
      <c r="I623" s="3">
        <f t="shared" si="40"/>
        <v>4124303.1138072987</v>
      </c>
      <c r="J623" s="3">
        <f t="shared" si="40"/>
        <v>3219214.9025320592</v>
      </c>
      <c r="K623" s="3">
        <f t="shared" si="40"/>
        <v>7343518.0163393598</v>
      </c>
    </row>
  </sheetData>
  <mergeCells count="2">
    <mergeCell ref="A1:B1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2019-07-11T19:38:52Z</dcterms:created>
  <dcterms:modified xsi:type="dcterms:W3CDTF">2019-07-17T17:43:31Z</dcterms:modified>
</cp:coreProperties>
</file>