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hiodas.sharepoint.com/sites/EDUGMDocumentsReview/Shared Documents/Files/3 - Ready for Final Review/"/>
    </mc:Choice>
  </mc:AlternateContent>
  <xr:revisionPtr revIDLastSave="4" documentId="8_{A7CC65A6-CB70-459E-87A8-495AB2C7A788}" xr6:coauthVersionLast="47" xr6:coauthVersionMax="47" xr10:uidLastSave="{28E4ED44-5D94-43B3-88F7-D33E6D7AF70A}"/>
  <bookViews>
    <workbookView xWindow="-28800" yWindow="0" windowWidth="28800" windowHeight="15300" xr2:uid="{00000000-000D-0000-FFFF-FFFF00000000}"/>
  </bookViews>
  <sheets>
    <sheet name="YTD Summary" sheetId="2" r:id="rId1"/>
  </sheets>
  <definedNames>
    <definedName name="_xlnm.Print_Area" localSheetId="0">'YTD Summary'!$A$1:$I$48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" l="1"/>
  <c r="I36" i="2"/>
  <c r="G16" i="2" l="1"/>
  <c r="G23" i="2"/>
  <c r="G30" i="2"/>
  <c r="G45" i="2"/>
  <c r="G48" i="2" l="1"/>
  <c r="I21" i="2"/>
  <c r="I14" i="2" l="1"/>
  <c r="I11" i="2" l="1"/>
  <c r="I19" i="2" l="1"/>
  <c r="I20" i="2"/>
  <c r="I26" i="2"/>
  <c r="I27" i="2"/>
  <c r="I28" i="2"/>
  <c r="I33" i="2"/>
  <c r="I34" i="2"/>
  <c r="I35" i="2"/>
  <c r="I41" i="2"/>
  <c r="I42" i="2"/>
  <c r="I43" i="2"/>
  <c r="I12" i="2"/>
  <c r="I13" i="2"/>
  <c r="I38" i="2" l="1"/>
  <c r="I16" i="2"/>
  <c r="I45" i="2"/>
  <c r="I30" i="2"/>
  <c r="I23" i="2"/>
  <c r="QT18" i="2"/>
  <c r="I48" i="2" l="1"/>
</calcChain>
</file>

<file path=xl/sharedStrings.xml><?xml version="1.0" encoding="utf-8"?>
<sst xmlns="http://schemas.openxmlformats.org/spreadsheetml/2006/main" count="78" uniqueCount="52">
  <si>
    <t>Name of Organization:</t>
  </si>
  <si>
    <t>IRN:</t>
  </si>
  <si>
    <t>Fiscal Information As of Date:</t>
  </si>
  <si>
    <t>This is an example financial report with sample data to use as an example.</t>
  </si>
  <si>
    <t>This report (or similar) should be submitted with each PCR; adding the new expenditures each month.  Insert rows as needed.</t>
  </si>
  <si>
    <t>This is only a guide.  You can create any format you wish.</t>
  </si>
  <si>
    <t>EMPLOYEE/VENDOR</t>
  </si>
  <si>
    <t>OBJECT 
CODE</t>
  </si>
  <si>
    <t>FUNCTION</t>
  </si>
  <si>
    <t>ITEM DESCRIPTION</t>
  </si>
  <si>
    <t xml:space="preserve">
OBLIGATION DATE</t>
  </si>
  <si>
    <t>LIQUIDATION DATE
(Date Expense Paid)</t>
  </si>
  <si>
    <t>TOTAL COST 
OF EXPENSE</t>
  </si>
  <si>
    <t>% 
ALLOCABLE TO THE GRANT</t>
  </si>
  <si>
    <t>TOTAL ALLOCABLE
  TO THE GRANT</t>
  </si>
  <si>
    <t xml:space="preserve">SALARIES (100) </t>
  </si>
  <si>
    <t>ENTER DATE(S) EMPLOYEE WORKED</t>
  </si>
  <si>
    <t>John Doe</t>
  </si>
  <si>
    <t>Teacher</t>
  </si>
  <si>
    <t>Sally Doe</t>
  </si>
  <si>
    <t>Administrative/Director</t>
  </si>
  <si>
    <t xml:space="preserve"> Total</t>
  </si>
  <si>
    <t>FRINGES (200)</t>
  </si>
  <si>
    <t>ENTER DATE(S) BENEFITS WERE PROVIDED</t>
  </si>
  <si>
    <t>Medicare</t>
  </si>
  <si>
    <t>M/D/YEAR</t>
  </si>
  <si>
    <t>STRS</t>
  </si>
  <si>
    <t>Workers Comp</t>
  </si>
  <si>
    <t>Total</t>
  </si>
  <si>
    <t>PURCHASED SERVICES (400)</t>
  </si>
  <si>
    <t>ENTER DATE(S) CONTRACT FULLY SIGNED</t>
  </si>
  <si>
    <t>Jim Doe</t>
  </si>
  <si>
    <t>Trainer</t>
  </si>
  <si>
    <t>Tina Doe</t>
  </si>
  <si>
    <t>Professional Development</t>
  </si>
  <si>
    <t>Cindy Doe</t>
  </si>
  <si>
    <t>SUPPLIES (500)</t>
  </si>
  <si>
    <t>ENTER DATE(S) ORDERED</t>
  </si>
  <si>
    <t>Walmart</t>
  </si>
  <si>
    <t>Paper</t>
  </si>
  <si>
    <t>Office Max</t>
  </si>
  <si>
    <t>Office Supplies</t>
  </si>
  <si>
    <t>Classroom Supplies</t>
  </si>
  <si>
    <t>Best Buy</t>
  </si>
  <si>
    <t>Computers</t>
  </si>
  <si>
    <t xml:space="preserve">Total </t>
  </si>
  <si>
    <t>OTHER (800)</t>
  </si>
  <si>
    <t xml:space="preserve">ENTER DATE ORDERED, SERVICE PROVIDED OR CONTRACT FULLY SIGNED </t>
  </si>
  <si>
    <t>Indirect Cost</t>
  </si>
  <si>
    <t>Rent, Gas, Electric, Treasurer (capped at approved rate)</t>
  </si>
  <si>
    <t>Total expenditures</t>
  </si>
  <si>
    <t>Jan 4, 2024 - Jan 17,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</si>
</sst>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Gisha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rgb="FFFF0000"/>
      <name val="Calibri"/>
      <family val="2"/>
    </font>
    <font>
      <sz val="18"/>
      <color theme="1"/>
      <name val="Calibri"/>
      <family val="2"/>
    </font>
    <font>
      <b/>
      <sz val="16"/>
      <color rgb="FF00000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44" fontId="2" fillId="0" borderId="0" xfId="2" applyFont="1"/>
    <xf numFmtId="0" fontId="3" fillId="0" borderId="0" xfId="0" applyFont="1"/>
    <xf numFmtId="44" fontId="3" fillId="0" borderId="0" xfId="2" applyFont="1"/>
    <xf numFmtId="0" fontId="4" fillId="0" borderId="0" xfId="0" applyFont="1" applyAlignment="1">
      <alignment horizontal="center"/>
    </xf>
    <xf numFmtId="0" fontId="4" fillId="2" borderId="0" xfId="0" applyFont="1" applyFill="1"/>
    <xf numFmtId="164" fontId="3" fillId="0" borderId="0" xfId="0" applyNumberFormat="1" applyFont="1" applyAlignment="1">
      <alignment horizontal="left"/>
    </xf>
    <xf numFmtId="9" fontId="3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164" fontId="4" fillId="0" borderId="0" xfId="0" applyNumberFormat="1" applyFont="1" applyAlignment="1">
      <alignment horizontal="right"/>
    </xf>
    <xf numFmtId="165" fontId="4" fillId="0" borderId="0" xfId="1" applyNumberFormat="1" applyFont="1" applyAlignment="1">
      <alignment horizontal="right"/>
    </xf>
    <xf numFmtId="10" fontId="3" fillId="0" borderId="0" xfId="1" applyNumberFormat="1" applyFont="1" applyAlignment="1">
      <alignment horizontal="right"/>
    </xf>
    <xf numFmtId="164" fontId="4" fillId="0" borderId="0" xfId="0" applyNumberFormat="1" applyFont="1" applyAlignment="1">
      <alignment horizontal="left"/>
    </xf>
    <xf numFmtId="165" fontId="4" fillId="0" borderId="0" xfId="1" applyNumberFormat="1" applyFont="1"/>
    <xf numFmtId="164" fontId="4" fillId="2" borderId="0" xfId="0" applyNumberFormat="1" applyFont="1" applyFill="1" applyAlignment="1">
      <alignment horizontal="left"/>
    </xf>
    <xf numFmtId="165" fontId="4" fillId="0" borderId="0" xfId="0" applyNumberFormat="1" applyFont="1"/>
    <xf numFmtId="10" fontId="4" fillId="0" borderId="0" xfId="0" applyNumberFormat="1" applyFont="1"/>
    <xf numFmtId="165" fontId="3" fillId="0" borderId="0" xfId="0" applyNumberFormat="1" applyFont="1"/>
    <xf numFmtId="0" fontId="2" fillId="2" borderId="0" xfId="0" applyFont="1" applyFill="1"/>
    <xf numFmtId="0" fontId="5" fillId="2" borderId="0" xfId="0" applyFont="1" applyFill="1"/>
    <xf numFmtId="44" fontId="5" fillId="2" borderId="0" xfId="2" applyFont="1" applyFill="1"/>
    <xf numFmtId="9" fontId="7" fillId="2" borderId="0" xfId="0" applyNumberFormat="1" applyFont="1" applyFill="1" applyAlignment="1">
      <alignment horizontal="right"/>
    </xf>
    <xf numFmtId="165" fontId="5" fillId="2" borderId="0" xfId="1" applyNumberFormat="1" applyFont="1" applyFill="1" applyAlignment="1">
      <alignment horizontal="right"/>
    </xf>
    <xf numFmtId="164" fontId="4" fillId="0" borderId="1" xfId="0" applyNumberFormat="1" applyFont="1" applyBorder="1" applyAlignment="1">
      <alignment horizontal="center" wrapText="1"/>
    </xf>
    <xf numFmtId="0" fontId="4" fillId="0" borderId="2" xfId="0" applyFont="1" applyBorder="1"/>
    <xf numFmtId="0" fontId="8" fillId="2" borderId="3" xfId="0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14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4" fillId="0" borderId="0" xfId="0" applyFont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T55"/>
  <sheetViews>
    <sheetView tabSelected="1" zoomScale="75" zoomScaleNormal="75" workbookViewId="0">
      <selection activeCell="E11" sqref="E11:E14"/>
    </sheetView>
  </sheetViews>
  <sheetFormatPr defaultColWidth="2.7109375" defaultRowHeight="18.75" x14ac:dyDescent="0.3"/>
  <cols>
    <col min="1" max="1" width="56.7109375" style="1" customWidth="1"/>
    <col min="2" max="3" width="13.28515625" style="1" customWidth="1"/>
    <col min="4" max="4" width="59.42578125" style="1" customWidth="1"/>
    <col min="5" max="5" width="81.5703125" style="1" customWidth="1"/>
    <col min="6" max="6" width="24.28515625" style="1" bestFit="1" customWidth="1"/>
    <col min="7" max="7" width="19.7109375" style="2" bestFit="1" customWidth="1"/>
    <col min="8" max="8" width="20.85546875" style="1" bestFit="1" customWidth="1"/>
    <col min="9" max="9" width="26.85546875" style="1" customWidth="1"/>
    <col min="10" max="461" width="8.85546875" style="1" customWidth="1"/>
    <col min="462" max="462" width="2.7109375" style="1" bestFit="1" customWidth="1"/>
    <col min="463" max="1023" width="2.7109375" style="1" customWidth="1"/>
    <col min="1024" max="16384" width="2.7109375" style="1"/>
  </cols>
  <sheetData>
    <row r="1" spans="1:9" x14ac:dyDescent="0.3">
      <c r="A1" s="39"/>
      <c r="B1" s="39"/>
      <c r="C1" s="39"/>
      <c r="D1" s="39"/>
      <c r="E1" s="39"/>
      <c r="F1" s="39"/>
      <c r="G1" s="39"/>
      <c r="H1" s="39"/>
      <c r="I1" s="39"/>
    </row>
    <row r="2" spans="1:9" s="3" customFormat="1" ht="27" thickBot="1" x14ac:dyDescent="0.45">
      <c r="A2" s="38" t="s">
        <v>0</v>
      </c>
      <c r="B2" s="38"/>
      <c r="C2" s="38"/>
      <c r="D2" s="38"/>
      <c r="E2" s="41"/>
      <c r="F2" s="37"/>
      <c r="G2" s="37"/>
      <c r="H2" s="37"/>
      <c r="I2" s="37"/>
    </row>
    <row r="3" spans="1:9" s="3" customFormat="1" ht="27" thickBot="1" x14ac:dyDescent="0.45">
      <c r="A3" s="38" t="s">
        <v>1</v>
      </c>
      <c r="B3" s="38"/>
      <c r="C3" s="38"/>
      <c r="D3" s="38"/>
      <c r="E3" s="28"/>
      <c r="F3" s="37"/>
      <c r="G3" s="37"/>
      <c r="H3" s="37"/>
      <c r="I3" s="37"/>
    </row>
    <row r="4" spans="1:9" s="3" customFormat="1" ht="27" thickBot="1" x14ac:dyDescent="0.45">
      <c r="A4" s="38" t="s">
        <v>2</v>
      </c>
      <c r="B4" s="38"/>
      <c r="C4" s="38"/>
      <c r="D4" s="38"/>
      <c r="E4" s="29"/>
      <c r="F4" s="37"/>
      <c r="G4" s="37"/>
      <c r="H4" s="37"/>
      <c r="I4" s="37"/>
    </row>
    <row r="5" spans="1:9" s="3" customFormat="1" ht="26.25" x14ac:dyDescent="0.4">
      <c r="A5" s="40"/>
      <c r="B5" s="40"/>
      <c r="C5" s="40"/>
      <c r="D5" s="40"/>
      <c r="E5" s="30"/>
      <c r="F5" s="37"/>
      <c r="G5" s="37"/>
      <c r="H5" s="37"/>
      <c r="I5" s="37"/>
    </row>
    <row r="6" spans="1:9" ht="23.45" customHeight="1" x14ac:dyDescent="0.3">
      <c r="A6" s="31" t="s">
        <v>3</v>
      </c>
      <c r="B6" s="35"/>
      <c r="C6" s="35"/>
      <c r="D6" s="35"/>
      <c r="E6" s="21"/>
      <c r="F6" s="35"/>
      <c r="G6" s="35"/>
      <c r="H6" s="35"/>
      <c r="I6" s="35"/>
    </row>
    <row r="7" spans="1:9" ht="23.45" customHeight="1" x14ac:dyDescent="0.3">
      <c r="A7" s="31" t="s">
        <v>4</v>
      </c>
      <c r="B7" s="35"/>
      <c r="C7" s="35"/>
      <c r="D7" s="35"/>
      <c r="E7" s="21"/>
      <c r="F7" s="35"/>
      <c r="G7" s="35"/>
      <c r="H7" s="35"/>
      <c r="I7" s="35"/>
    </row>
    <row r="8" spans="1:9" ht="23.45" customHeight="1" thickBot="1" x14ac:dyDescent="0.35">
      <c r="A8" s="32" t="s">
        <v>5</v>
      </c>
      <c r="B8" s="36"/>
      <c r="C8" s="36"/>
      <c r="D8" s="36"/>
      <c r="E8" s="33"/>
      <c r="F8" s="36"/>
      <c r="G8" s="36"/>
      <c r="H8" s="36"/>
      <c r="I8" s="36"/>
    </row>
    <row r="9" spans="1:9" s="5" customFormat="1" ht="102" customHeight="1" thickBot="1" x14ac:dyDescent="0.35">
      <c r="A9" s="26" t="s">
        <v>6</v>
      </c>
      <c r="B9" s="26" t="s">
        <v>7</v>
      </c>
      <c r="C9" s="26" t="s">
        <v>8</v>
      </c>
      <c r="D9" s="26" t="s">
        <v>9</v>
      </c>
      <c r="E9" s="26" t="s">
        <v>10</v>
      </c>
      <c r="F9" s="26" t="s">
        <v>11</v>
      </c>
      <c r="G9" s="26" t="s">
        <v>12</v>
      </c>
      <c r="H9" s="26" t="s">
        <v>13</v>
      </c>
      <c r="I9" s="26" t="s">
        <v>14</v>
      </c>
    </row>
    <row r="10" spans="1:9" s="3" customFormat="1" x14ac:dyDescent="0.3">
      <c r="A10" s="6" t="s">
        <v>15</v>
      </c>
      <c r="B10" s="27"/>
      <c r="C10" s="27"/>
      <c r="D10" s="27"/>
      <c r="E10" s="6" t="s">
        <v>16</v>
      </c>
      <c r="G10" s="4"/>
    </row>
    <row r="11" spans="1:9" s="3" customFormat="1" x14ac:dyDescent="0.3">
      <c r="A11" s="11" t="s">
        <v>17</v>
      </c>
      <c r="B11" s="10">
        <v>100</v>
      </c>
      <c r="C11" s="10">
        <v>1110</v>
      </c>
      <c r="D11" s="3" t="s">
        <v>18</v>
      </c>
      <c r="E11" s="7" t="s">
        <v>51</v>
      </c>
      <c r="G11" s="4">
        <v>1152</v>
      </c>
      <c r="H11" s="8">
        <v>1</v>
      </c>
      <c r="I11" s="9">
        <f>SUM(G11*H11)</f>
        <v>1152</v>
      </c>
    </row>
    <row r="12" spans="1:9" s="3" customFormat="1" x14ac:dyDescent="0.3">
      <c r="A12" s="3" t="s">
        <v>19</v>
      </c>
      <c r="B12" s="10">
        <v>113</v>
      </c>
      <c r="C12" s="10">
        <v>1150</v>
      </c>
      <c r="D12" s="3" t="s">
        <v>20</v>
      </c>
      <c r="E12" s="7" t="s">
        <v>51</v>
      </c>
      <c r="G12" s="4">
        <v>1650.31</v>
      </c>
      <c r="H12" s="8">
        <v>0.5</v>
      </c>
      <c r="I12" s="9">
        <f>SUM(G12*H12)</f>
        <v>825.15499999999997</v>
      </c>
    </row>
    <row r="13" spans="1:9" s="3" customFormat="1" x14ac:dyDescent="0.3">
      <c r="A13" s="3" t="s">
        <v>17</v>
      </c>
      <c r="B13" s="10">
        <v>100</v>
      </c>
      <c r="C13" s="10">
        <v>1110</v>
      </c>
      <c r="D13" s="3" t="s">
        <v>18</v>
      </c>
      <c r="E13" s="7" t="s">
        <v>51</v>
      </c>
      <c r="G13" s="4">
        <v>1275.33</v>
      </c>
      <c r="H13" s="8">
        <v>1</v>
      </c>
      <c r="I13" s="9">
        <f>SUM(G13*H13)</f>
        <v>1275.33</v>
      </c>
    </row>
    <row r="14" spans="1:9" s="3" customFormat="1" x14ac:dyDescent="0.3">
      <c r="A14" s="3" t="s">
        <v>19</v>
      </c>
      <c r="B14" s="10">
        <v>100</v>
      </c>
      <c r="C14" s="10">
        <v>1150</v>
      </c>
      <c r="D14" s="3" t="s">
        <v>20</v>
      </c>
      <c r="E14" s="7" t="s">
        <v>51</v>
      </c>
      <c r="G14" s="4">
        <v>1401.28</v>
      </c>
      <c r="H14" s="8">
        <v>1</v>
      </c>
      <c r="I14" s="9">
        <f>SUM(G14*H14)</f>
        <v>1401.28</v>
      </c>
    </row>
    <row r="15" spans="1:9" s="3" customFormat="1" x14ac:dyDescent="0.3">
      <c r="B15" s="10"/>
      <c r="C15" s="10"/>
      <c r="E15" s="7"/>
      <c r="G15" s="4"/>
      <c r="H15" s="8"/>
      <c r="I15" s="9"/>
    </row>
    <row r="16" spans="1:9" s="3" customFormat="1" x14ac:dyDescent="0.3">
      <c r="B16" s="10"/>
      <c r="C16" s="10"/>
      <c r="E16" s="12" t="s">
        <v>21</v>
      </c>
      <c r="G16" s="4">
        <f>SUM(G11:G14)</f>
        <v>5478.92</v>
      </c>
      <c r="H16" s="8"/>
      <c r="I16" s="9">
        <f>SUM(I11:I14)</f>
        <v>4653.7649999999994</v>
      </c>
    </row>
    <row r="17" spans="1:462" s="3" customFormat="1" x14ac:dyDescent="0.3">
      <c r="B17" s="10"/>
      <c r="C17" s="10"/>
      <c r="E17" s="7"/>
      <c r="G17" s="4"/>
      <c r="H17" s="13"/>
      <c r="I17" s="9"/>
    </row>
    <row r="18" spans="1:462" s="3" customFormat="1" x14ac:dyDescent="0.3">
      <c r="A18" s="6" t="s">
        <v>22</v>
      </c>
      <c r="B18" s="10"/>
      <c r="C18" s="10"/>
      <c r="E18" s="6" t="s">
        <v>23</v>
      </c>
      <c r="G18" s="4"/>
      <c r="I18" s="9"/>
      <c r="QT18" s="3">
        <f>SUM(E18:QS18)</f>
        <v>0</v>
      </c>
    </row>
    <row r="19" spans="1:462" s="3" customFormat="1" x14ac:dyDescent="0.3">
      <c r="A19" s="3" t="s">
        <v>17</v>
      </c>
      <c r="B19" s="10">
        <v>200</v>
      </c>
      <c r="C19" s="10">
        <v>1110</v>
      </c>
      <c r="D19" s="3" t="s">
        <v>24</v>
      </c>
      <c r="E19" s="7" t="s">
        <v>25</v>
      </c>
      <c r="G19" s="4">
        <v>25</v>
      </c>
      <c r="H19" s="8">
        <v>0.75</v>
      </c>
      <c r="I19" s="9">
        <f>SUM(G19*H19)</f>
        <v>18.75</v>
      </c>
    </row>
    <row r="20" spans="1:462" s="3" customFormat="1" x14ac:dyDescent="0.3">
      <c r="A20" s="3" t="s">
        <v>17</v>
      </c>
      <c r="B20" s="10">
        <v>200</v>
      </c>
      <c r="C20" s="10">
        <v>1110</v>
      </c>
      <c r="D20" s="3" t="s">
        <v>26</v>
      </c>
      <c r="E20" s="7" t="s">
        <v>25</v>
      </c>
      <c r="G20" s="4">
        <v>10</v>
      </c>
      <c r="H20" s="8">
        <v>1</v>
      </c>
      <c r="I20" s="9">
        <f>SUM(G20*H20)</f>
        <v>10</v>
      </c>
    </row>
    <row r="21" spans="1:462" s="3" customFormat="1" x14ac:dyDescent="0.3">
      <c r="A21" s="3" t="s">
        <v>19</v>
      </c>
      <c r="B21" s="10">
        <v>200</v>
      </c>
      <c r="C21" s="10">
        <v>1150</v>
      </c>
      <c r="D21" s="3" t="s">
        <v>27</v>
      </c>
      <c r="E21" s="7" t="s">
        <v>25</v>
      </c>
      <c r="G21" s="4">
        <v>10</v>
      </c>
      <c r="H21" s="8">
        <v>1</v>
      </c>
      <c r="I21" s="9">
        <f>SUM(G21*H21)</f>
        <v>10</v>
      </c>
    </row>
    <row r="22" spans="1:462" s="3" customFormat="1" x14ac:dyDescent="0.3">
      <c r="G22" s="4"/>
      <c r="H22" s="14"/>
      <c r="I22" s="9"/>
    </row>
    <row r="23" spans="1:462" s="3" customFormat="1" x14ac:dyDescent="0.3">
      <c r="B23" s="10"/>
      <c r="C23" s="10"/>
      <c r="E23" s="12" t="s">
        <v>28</v>
      </c>
      <c r="G23" s="4">
        <f>SUM(G19:G22)</f>
        <v>45</v>
      </c>
      <c r="H23" s="14"/>
      <c r="I23" s="9">
        <f>SUM(I19:I21)</f>
        <v>38.75</v>
      </c>
    </row>
    <row r="24" spans="1:462" s="3" customFormat="1" x14ac:dyDescent="0.3">
      <c r="B24" s="10"/>
      <c r="C24" s="10"/>
      <c r="E24" s="15"/>
      <c r="G24" s="4"/>
      <c r="H24" s="16"/>
      <c r="I24" s="9"/>
    </row>
    <row r="25" spans="1:462" s="3" customFormat="1" x14ac:dyDescent="0.3">
      <c r="A25" s="6" t="s">
        <v>29</v>
      </c>
      <c r="B25" s="10"/>
      <c r="C25" s="10"/>
      <c r="E25" s="6" t="s">
        <v>30</v>
      </c>
      <c r="G25" s="4"/>
      <c r="H25" s="16"/>
      <c r="I25" s="9"/>
    </row>
    <row r="26" spans="1:462" s="3" customFormat="1" x14ac:dyDescent="0.3">
      <c r="A26" s="3" t="s">
        <v>31</v>
      </c>
      <c r="B26" s="10">
        <v>400</v>
      </c>
      <c r="C26" s="10">
        <v>2129</v>
      </c>
      <c r="D26" s="3" t="s">
        <v>32</v>
      </c>
      <c r="E26" s="7" t="s">
        <v>25</v>
      </c>
      <c r="G26" s="4">
        <v>130.30000000000001</v>
      </c>
      <c r="H26" s="8">
        <v>1</v>
      </c>
      <c r="I26" s="9">
        <f>SUM(G26*H26)</f>
        <v>130.30000000000001</v>
      </c>
    </row>
    <row r="27" spans="1:462" s="3" customFormat="1" x14ac:dyDescent="0.3">
      <c r="A27" s="3" t="s">
        <v>33</v>
      </c>
      <c r="B27" s="10">
        <v>400</v>
      </c>
      <c r="C27" s="10">
        <v>2213</v>
      </c>
      <c r="D27" s="3" t="s">
        <v>34</v>
      </c>
      <c r="E27" s="7" t="s">
        <v>25</v>
      </c>
      <c r="G27" s="4">
        <v>207.72</v>
      </c>
      <c r="H27" s="8">
        <v>1</v>
      </c>
      <c r="I27" s="9">
        <f>SUM(G27*H27)</f>
        <v>207.72</v>
      </c>
    </row>
    <row r="28" spans="1:462" s="3" customFormat="1" ht="20.25" customHeight="1" x14ac:dyDescent="0.3">
      <c r="A28" s="3" t="s">
        <v>35</v>
      </c>
      <c r="B28" s="10">
        <v>400</v>
      </c>
      <c r="C28" s="10">
        <v>2213</v>
      </c>
      <c r="D28" s="11" t="s">
        <v>34</v>
      </c>
      <c r="E28" s="7" t="s">
        <v>25</v>
      </c>
      <c r="G28" s="4">
        <v>75</v>
      </c>
      <c r="H28" s="8">
        <v>1</v>
      </c>
      <c r="I28" s="9">
        <f>SUM(G28*H28)</f>
        <v>75</v>
      </c>
    </row>
    <row r="29" spans="1:462" s="3" customFormat="1" ht="14.45" customHeight="1" x14ac:dyDescent="0.3">
      <c r="B29" s="10"/>
      <c r="C29" s="10"/>
      <c r="D29" s="11"/>
      <c r="E29" s="7"/>
      <c r="G29" s="4"/>
      <c r="H29" s="8"/>
      <c r="I29" s="9"/>
    </row>
    <row r="30" spans="1:462" s="3" customFormat="1" x14ac:dyDescent="0.3">
      <c r="B30" s="10"/>
      <c r="C30" s="10"/>
      <c r="E30" s="12" t="s">
        <v>28</v>
      </c>
      <c r="G30" s="4">
        <f>SUM(G26:G29)</f>
        <v>413.02</v>
      </c>
      <c r="H30" s="8"/>
      <c r="I30" s="9">
        <f>SUM(I26:I28)</f>
        <v>413.02</v>
      </c>
    </row>
    <row r="31" spans="1:462" s="3" customFormat="1" x14ac:dyDescent="0.3">
      <c r="B31" s="10"/>
      <c r="C31" s="10"/>
      <c r="E31" s="15"/>
      <c r="G31" s="4"/>
      <c r="H31" s="18"/>
      <c r="I31" s="9"/>
    </row>
    <row r="32" spans="1:462" s="3" customFormat="1" x14ac:dyDescent="0.3">
      <c r="A32" s="6" t="s">
        <v>36</v>
      </c>
      <c r="B32" s="10"/>
      <c r="C32" s="10"/>
      <c r="E32" s="6" t="s">
        <v>37</v>
      </c>
      <c r="G32" s="4"/>
      <c r="H32" s="18"/>
      <c r="I32" s="9"/>
    </row>
    <row r="33" spans="1:9" s="3" customFormat="1" x14ac:dyDescent="0.3">
      <c r="A33" s="3" t="s">
        <v>38</v>
      </c>
      <c r="B33" s="10">
        <v>500</v>
      </c>
      <c r="C33" s="10">
        <v>1110</v>
      </c>
      <c r="D33" s="3" t="s">
        <v>39</v>
      </c>
      <c r="E33" s="7" t="s">
        <v>25</v>
      </c>
      <c r="G33" s="4">
        <v>34.97</v>
      </c>
      <c r="H33" s="8">
        <v>0.75</v>
      </c>
      <c r="I33" s="9">
        <f>SUM(G33*H33)</f>
        <v>26.227499999999999</v>
      </c>
    </row>
    <row r="34" spans="1:9" s="3" customFormat="1" x14ac:dyDescent="0.3">
      <c r="A34" s="3" t="s">
        <v>40</v>
      </c>
      <c r="B34" s="10">
        <v>500</v>
      </c>
      <c r="C34" s="10">
        <v>1110</v>
      </c>
      <c r="D34" s="3" t="s">
        <v>41</v>
      </c>
      <c r="E34" s="7" t="s">
        <v>25</v>
      </c>
      <c r="G34" s="4">
        <v>86.8</v>
      </c>
      <c r="H34" s="8">
        <v>0.5</v>
      </c>
      <c r="I34" s="9">
        <f>SUM(G34*H34)</f>
        <v>43.4</v>
      </c>
    </row>
    <row r="35" spans="1:9" s="3" customFormat="1" x14ac:dyDescent="0.3">
      <c r="A35" s="3" t="s">
        <v>40</v>
      </c>
      <c r="B35" s="10">
        <v>500</v>
      </c>
      <c r="C35" s="10">
        <v>1110</v>
      </c>
      <c r="D35" s="3" t="s">
        <v>42</v>
      </c>
      <c r="E35" s="7" t="s">
        <v>25</v>
      </c>
      <c r="G35" s="4">
        <v>21.45</v>
      </c>
      <c r="H35" s="8">
        <v>0.5</v>
      </c>
      <c r="I35" s="9">
        <f>SUM(G35*H35)</f>
        <v>10.725</v>
      </c>
    </row>
    <row r="36" spans="1:9" s="3" customFormat="1" x14ac:dyDescent="0.3">
      <c r="A36" s="3" t="s">
        <v>43</v>
      </c>
      <c r="B36" s="10">
        <v>500</v>
      </c>
      <c r="C36" s="10">
        <v>1110</v>
      </c>
      <c r="D36" s="3" t="s">
        <v>44</v>
      </c>
      <c r="E36" s="7" t="s">
        <v>25</v>
      </c>
      <c r="G36" s="4">
        <v>850</v>
      </c>
      <c r="H36" s="8">
        <v>0.5</v>
      </c>
      <c r="I36" s="9">
        <f>SUM(G36*H36)</f>
        <v>425</v>
      </c>
    </row>
    <row r="37" spans="1:9" s="3" customFormat="1" x14ac:dyDescent="0.3">
      <c r="B37" s="10"/>
      <c r="C37" s="10"/>
      <c r="E37" s="7"/>
      <c r="G37" s="4"/>
      <c r="H37" s="8"/>
      <c r="I37" s="9"/>
    </row>
    <row r="38" spans="1:9" s="3" customFormat="1" x14ac:dyDescent="0.3">
      <c r="B38" s="10"/>
      <c r="C38" s="10"/>
      <c r="E38" s="12" t="s">
        <v>45</v>
      </c>
      <c r="G38" s="4">
        <f>SUM(G33:G36)</f>
        <v>993.22</v>
      </c>
      <c r="H38" s="8"/>
      <c r="I38" s="9">
        <f>SUM(I33:I36)</f>
        <v>505.35249999999996</v>
      </c>
    </row>
    <row r="39" spans="1:9" s="3" customFormat="1" x14ac:dyDescent="0.3">
      <c r="B39" s="10"/>
      <c r="C39" s="10"/>
      <c r="E39" s="15"/>
      <c r="G39" s="4"/>
      <c r="H39" s="18"/>
      <c r="I39" s="9"/>
    </row>
    <row r="40" spans="1:9" s="3" customFormat="1" x14ac:dyDescent="0.3">
      <c r="A40" s="6" t="s">
        <v>46</v>
      </c>
      <c r="B40" s="10"/>
      <c r="C40" s="10"/>
      <c r="E40" s="17" t="s">
        <v>47</v>
      </c>
      <c r="G40" s="4"/>
      <c r="H40" s="19"/>
      <c r="I40" s="9"/>
    </row>
    <row r="41" spans="1:9" s="3" customFormat="1" x14ac:dyDescent="0.3">
      <c r="A41" s="7" t="s">
        <v>48</v>
      </c>
      <c r="B41" s="10">
        <v>800</v>
      </c>
      <c r="C41" s="10"/>
      <c r="D41" s="3" t="s">
        <v>49</v>
      </c>
      <c r="E41" s="7" t="s">
        <v>25</v>
      </c>
      <c r="G41" s="4">
        <v>560.82000000000005</v>
      </c>
      <c r="H41" s="8">
        <v>1</v>
      </c>
      <c r="I41" s="9">
        <f>SUM(G41*H41)</f>
        <v>560.82000000000005</v>
      </c>
    </row>
    <row r="42" spans="1:9" s="3" customFormat="1" x14ac:dyDescent="0.3">
      <c r="B42" s="10">
        <v>800</v>
      </c>
      <c r="C42" s="10"/>
      <c r="E42" s="7" t="s">
        <v>25</v>
      </c>
      <c r="G42" s="4"/>
      <c r="H42" s="8">
        <v>1</v>
      </c>
      <c r="I42" s="9">
        <f>SUM(G42*H42)</f>
        <v>0</v>
      </c>
    </row>
    <row r="43" spans="1:9" s="3" customFormat="1" x14ac:dyDescent="0.3">
      <c r="B43" s="10">
        <v>800</v>
      </c>
      <c r="C43" s="10"/>
      <c r="E43" s="7" t="s">
        <v>25</v>
      </c>
      <c r="G43" s="4"/>
      <c r="H43" s="8">
        <v>1</v>
      </c>
      <c r="I43" s="9">
        <f>SUM(G43*H43)</f>
        <v>0</v>
      </c>
    </row>
    <row r="44" spans="1:9" s="3" customFormat="1" x14ac:dyDescent="0.3">
      <c r="B44" s="10"/>
      <c r="C44" s="10"/>
      <c r="E44" s="7"/>
      <c r="G44" s="4"/>
      <c r="H44" s="8"/>
      <c r="I44" s="9"/>
    </row>
    <row r="45" spans="1:9" s="3" customFormat="1" x14ac:dyDescent="0.3">
      <c r="B45" s="10"/>
      <c r="C45" s="10"/>
      <c r="E45" s="12" t="s">
        <v>28</v>
      </c>
      <c r="G45" s="4">
        <f>SUM(G41:G44)</f>
        <v>560.82000000000005</v>
      </c>
      <c r="H45" s="8"/>
      <c r="I45" s="9">
        <f>SUM(I41:I43)</f>
        <v>560.82000000000005</v>
      </c>
    </row>
    <row r="46" spans="1:9" s="3" customFormat="1" x14ac:dyDescent="0.3">
      <c r="B46" s="10"/>
      <c r="C46" s="10"/>
      <c r="E46" s="7"/>
      <c r="G46" s="4"/>
      <c r="H46" s="9"/>
      <c r="I46" s="9"/>
    </row>
    <row r="47" spans="1:9" s="3" customFormat="1" x14ac:dyDescent="0.3">
      <c r="B47" s="10"/>
      <c r="C47" s="10"/>
      <c r="E47" s="7"/>
      <c r="G47" s="4"/>
      <c r="H47" s="9"/>
      <c r="I47" s="9"/>
    </row>
    <row r="48" spans="1:9" s="34" customFormat="1" ht="23.25" x14ac:dyDescent="0.35">
      <c r="A48" s="22"/>
      <c r="B48" s="22"/>
      <c r="C48" s="22"/>
      <c r="D48" s="22"/>
      <c r="E48" s="22" t="s">
        <v>50</v>
      </c>
      <c r="F48" s="22"/>
      <c r="G48" s="23">
        <f>SUM(G16,G23,G30,G38,G45)</f>
        <v>7490.9800000000005</v>
      </c>
      <c r="H48" s="24"/>
      <c r="I48" s="25">
        <f>SUM(I16,I23,I30,I38,I45)</f>
        <v>6171.7074999999995</v>
      </c>
    </row>
    <row r="49" spans="7:8" s="3" customFormat="1" x14ac:dyDescent="0.3">
      <c r="G49" s="4"/>
      <c r="H49" s="20"/>
    </row>
    <row r="50" spans="7:8" s="3" customFormat="1" x14ac:dyDescent="0.3">
      <c r="G50" s="4"/>
    </row>
    <row r="51" spans="7:8" s="3" customFormat="1" x14ac:dyDescent="0.3">
      <c r="G51" s="4"/>
    </row>
    <row r="52" spans="7:8" s="3" customFormat="1" x14ac:dyDescent="0.3">
      <c r="G52" s="4"/>
    </row>
    <row r="53" spans="7:8" s="3" customFormat="1" x14ac:dyDescent="0.3">
      <c r="G53" s="4"/>
    </row>
    <row r="54" spans="7:8" s="3" customFormat="1" x14ac:dyDescent="0.3">
      <c r="G54" s="4"/>
    </row>
    <row r="55" spans="7:8" s="3" customFormat="1" x14ac:dyDescent="0.3">
      <c r="G55" s="4"/>
    </row>
  </sheetData>
  <mergeCells count="11">
    <mergeCell ref="F5:I5"/>
    <mergeCell ref="A2:D2"/>
    <mergeCell ref="A3:D3"/>
    <mergeCell ref="A4:D4"/>
    <mergeCell ref="A1:D1"/>
    <mergeCell ref="A5:D5"/>
    <mergeCell ref="E1:E2"/>
    <mergeCell ref="F1:I1"/>
    <mergeCell ref="F2:I2"/>
    <mergeCell ref="F3:I3"/>
    <mergeCell ref="F4:I4"/>
  </mergeCells>
  <phoneticPr fontId="10" type="noConversion"/>
  <pageMargins left="0.7" right="0.7" top="0.75" bottom="0.75" header="0.3" footer="0.3"/>
  <pageSetup scale="3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027F600E4FD64B81EEB7503CAFC9A6" ma:contentTypeVersion="12" ma:contentTypeDescription="Create a new document." ma:contentTypeScope="" ma:versionID="756115cf5535147457ae928abf0fa2f8">
  <xsd:schema xmlns:xsd="http://www.w3.org/2001/XMLSchema" xmlns:xs="http://www.w3.org/2001/XMLSchema" xmlns:p="http://schemas.microsoft.com/office/2006/metadata/properties" xmlns:ns2="49987665-f15a-4149-b942-5a8a32e21a0c" xmlns:ns3="980be5c6-dec4-4c2a-839c-c51fbf263186" targetNamespace="http://schemas.microsoft.com/office/2006/metadata/properties" ma:root="true" ma:fieldsID="5d92fe9c91ebdc948fa1ba8018de49ce" ns2:_="" ns3:_="">
    <xsd:import namespace="49987665-f15a-4149-b942-5a8a32e21a0c"/>
    <xsd:import namespace="980be5c6-dec4-4c2a-839c-c51fbf26318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987665-f15a-4149-b942-5a8a32e21a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be5c6-dec4-4c2a-839c-c51fbf26318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a4de1d2-dc0b-4a9a-99fa-c99c0896dc0f}" ma:internalName="TaxCatchAll" ma:showField="CatchAllData" ma:web="980be5c6-dec4-4c2a-839c-c51fbf2631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80be5c6-dec4-4c2a-839c-c51fbf263186">
      <UserInfo>
        <DisplayName/>
        <AccountId xsi:nil="true"/>
        <AccountType/>
      </UserInfo>
    </SharedWithUsers>
    <TaxCatchAll xmlns="980be5c6-dec4-4c2a-839c-c51fbf263186" xsi:nil="true"/>
    <lcf76f155ced4ddcb4097134ff3c332f xmlns="49987665-f15a-4149-b942-5a8a32e21a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3AA8A0-0C47-48C1-BE7C-709612844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987665-f15a-4149-b942-5a8a32e21a0c"/>
    <ds:schemaRef ds:uri="980be5c6-dec4-4c2a-839c-c51fbf2631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6A76D5-45D1-4F37-B069-B6E1AEEBE5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FE3F80-BF58-48E5-9883-8D3E6D1BAD39}">
  <ds:schemaRefs>
    <ds:schemaRef ds:uri="http://purl.org/dc/dcmitype/"/>
    <ds:schemaRef ds:uri="http://purl.org/dc/terms/"/>
    <ds:schemaRef ds:uri="980be5c6-dec4-4c2a-839c-c51fbf26318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49987665-f15a-4149-b942-5a8a32e21a0c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YTD Summary</vt:lpstr>
      <vt:lpstr>'YTD Summary'!Print_Area</vt:lpstr>
    </vt:vector>
  </TitlesOfParts>
  <Manager/>
  <Company>Ohio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Stewart, Tina</dc:creator>
  <cp:keywords/>
  <dc:description/>
  <cp:lastModifiedBy>Zwayer, Kim</cp:lastModifiedBy>
  <cp:revision/>
  <cp:lastPrinted>2024-08-29T14:24:40Z</cp:lastPrinted>
  <dcterms:created xsi:type="dcterms:W3CDTF">2014-10-30T18:08:00Z</dcterms:created>
  <dcterms:modified xsi:type="dcterms:W3CDTF">2024-08-30T17:27:02Z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0x010100A2027F600E4FD64B81EEB7503CAFC9A6</vt:lpwstr>
  </property>
  <property fmtid="{D5CDD505-2E9C-101B-9397-08002B2CF9AE}" pid="3" name="Order">
    <vt:r8>2373900</vt:r8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