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P:\ESC\High Performing ESC\HPESC_FY2021\"/>
    </mc:Choice>
  </mc:AlternateContent>
  <xr:revisionPtr revIDLastSave="0" documentId="13_ncr:1_{9BF0F85D-66EE-48F0-A5CC-69F8B6C665D5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Sheet1!$A$1:$D$61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4" i="1" l="1"/>
  <c r="B54" i="1"/>
  <c r="B58" i="1" s="1"/>
  <c r="D53" i="1"/>
  <c r="D52" i="1"/>
  <c r="D51" i="1"/>
  <c r="D50" i="1"/>
  <c r="D49" i="1"/>
  <c r="D48" i="1"/>
  <c r="C43" i="1"/>
  <c r="B43" i="1"/>
  <c r="D42" i="1"/>
  <c r="D41" i="1"/>
  <c r="D40" i="1"/>
  <c r="D39" i="1"/>
  <c r="D38" i="1"/>
  <c r="D37" i="1"/>
  <c r="C32" i="1"/>
  <c r="B32" i="1"/>
  <c r="D31" i="1"/>
  <c r="D30" i="1"/>
  <c r="D29" i="1"/>
  <c r="D28" i="1"/>
  <c r="D27" i="1"/>
  <c r="D26" i="1"/>
  <c r="C21" i="1"/>
  <c r="B21" i="1"/>
  <c r="D20" i="1"/>
  <c r="D19" i="1"/>
  <c r="D18" i="1"/>
  <c r="D17" i="1"/>
  <c r="D16" i="1"/>
  <c r="D15" i="1"/>
  <c r="D9" i="1"/>
  <c r="D8" i="1"/>
  <c r="C10" i="1"/>
  <c r="B57" i="1" s="1"/>
  <c r="B10" i="1"/>
  <c r="D5" i="1"/>
  <c r="D6" i="1"/>
  <c r="D7" i="1"/>
  <c r="D4" i="1"/>
  <c r="D10" i="1" l="1"/>
  <c r="D32" i="1"/>
  <c r="D43" i="1"/>
  <c r="D54" i="1"/>
  <c r="B59" i="1"/>
  <c r="B61" i="1" s="1"/>
  <c r="D21" i="1"/>
</calcChain>
</file>

<file path=xl/sharedStrings.xml><?xml version="1.0" encoding="utf-8"?>
<sst xmlns="http://schemas.openxmlformats.org/spreadsheetml/2006/main" count="65" uniqueCount="21">
  <si>
    <t>Clients</t>
  </si>
  <si>
    <t>Price Charged to Client by ESC</t>
  </si>
  <si>
    <t>Cost of providing Primary Services by the Client or another Vendor</t>
  </si>
  <si>
    <t>Calculated Cost Savings</t>
  </si>
  <si>
    <t>asdfs</t>
  </si>
  <si>
    <t>awerasdf</t>
  </si>
  <si>
    <t>aasdfasd</t>
  </si>
  <si>
    <t>rewrew</t>
  </si>
  <si>
    <t>asdfth</t>
  </si>
  <si>
    <t>yikuykuy</t>
  </si>
  <si>
    <t>TOTALS</t>
  </si>
  <si>
    <t>PRIMARY SERVICE #1:</t>
  </si>
  <si>
    <t>PRIMARY SERVICE #2:</t>
  </si>
  <si>
    <t>PRIMARY SERVICE #3:</t>
  </si>
  <si>
    <t>PRIMARY SERVICE #4:</t>
  </si>
  <si>
    <t>PRIMARY SERVICE #5:</t>
  </si>
  <si>
    <t>TOTAL COST OF PROVIDING SERVICES BY THE CLIENT OR ANOTHER VENDOR</t>
  </si>
  <si>
    <t>TOTAL PRICE CHARGED TO CLIENT BY ESC</t>
  </si>
  <si>
    <t>TOTAL COST SAVINGS</t>
  </si>
  <si>
    <t>TOTAL COST SAVINGS %</t>
  </si>
  <si>
    <t>FY21 High Performing ESC Cost Savings Table
(Based on FY20 Data)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</si>
</sst>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5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8" fontId="0" fillId="0" borderId="0" xfId="0" applyNumberFormat="1"/>
    <xf numFmtId="8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8" fontId="2" fillId="0" borderId="0" xfId="0" applyNumberFormat="1" applyFont="1" applyAlignment="1">
      <alignment horizontal="center"/>
    </xf>
    <xf numFmtId="10" fontId="0" fillId="0" borderId="0" xfId="1" applyNumberFormat="1" applyFont="1"/>
    <xf numFmtId="10" fontId="0" fillId="0" borderId="0" xfId="0" applyNumberFormat="1"/>
    <xf numFmtId="0" fontId="3" fillId="0" borderId="0" xfId="0" applyFont="1" applyAlignment="1">
      <alignment horizontal="right"/>
    </xf>
    <xf numFmtId="0" fontId="0" fillId="0" borderId="0" xfId="0" applyFill="1" applyAlignment="1"/>
    <xf numFmtId="0" fontId="0" fillId="0" borderId="0" xfId="0" applyAlignment="1">
      <alignment horizontal="right" wrapText="1"/>
    </xf>
    <xf numFmtId="8" fontId="2" fillId="0" borderId="0" xfId="0" applyNumberFormat="1" applyFont="1" applyAlignment="1">
      <alignment horizontal="center" vertical="center"/>
    </xf>
    <xf numFmtId="0" fontId="0" fillId="0" borderId="3" xfId="0" applyBorder="1" applyAlignment="1">
      <alignment horizontal="right"/>
    </xf>
    <xf numFmtId="8" fontId="2" fillId="0" borderId="3" xfId="0" applyNumberFormat="1" applyFont="1" applyBorder="1" applyAlignment="1">
      <alignment horizontal="center"/>
    </xf>
    <xf numFmtId="10" fontId="3" fillId="3" borderId="0" xfId="1" applyNumberFormat="1" applyFont="1" applyFill="1" applyAlignment="1">
      <alignment horizontal="center"/>
    </xf>
    <xf numFmtId="8" fontId="3" fillId="3" borderId="0" xfId="0" applyNumberFormat="1" applyFont="1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30">
    <dxf>
      <numFmt numFmtId="12" formatCode="&quot;$&quot;#,##0.00_);[Red]\(&quot;$&quot;#,##0.00\)"/>
      <alignment horizontal="center" vertical="bottom" textRotation="0" wrapText="0" indent="0" justifyLastLine="0" shrinkToFit="0" readingOrder="0"/>
    </dxf>
    <dxf>
      <numFmt numFmtId="12" formatCode="&quot;$&quot;#,##0.00_);[Red]\(&quot;$&quot;#,##0.00\)"/>
      <alignment horizontal="center" vertical="bottom" textRotation="0" wrapText="0" indent="0" justifyLastLine="0" shrinkToFit="0" readingOrder="0"/>
    </dxf>
    <dxf>
      <numFmt numFmtId="12" formatCode="&quot;$&quot;#,##0.00_);[Red]\(&quot;$&quot;#,##0.00\)"/>
      <alignment horizontal="center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alignment horizontal="center" vertical="bottom" textRotation="0" wrapText="1" indent="0" justifyLastLine="0" shrinkToFit="0" readingOrder="0"/>
    </dxf>
    <dxf>
      <numFmt numFmtId="12" formatCode="&quot;$&quot;#,##0.00_);[Red]\(&quot;$&quot;#,##0.00\)"/>
      <alignment horizontal="center" vertical="bottom" textRotation="0" wrapText="0" indent="0" justifyLastLine="0" shrinkToFit="0" readingOrder="0"/>
    </dxf>
    <dxf>
      <numFmt numFmtId="12" formatCode="&quot;$&quot;#,##0.00_);[Red]\(&quot;$&quot;#,##0.00\)"/>
      <alignment horizontal="center" vertical="bottom" textRotation="0" wrapText="0" indent="0" justifyLastLine="0" shrinkToFit="0" readingOrder="0"/>
    </dxf>
    <dxf>
      <numFmt numFmtId="12" formatCode="&quot;$&quot;#,##0.00_);[Red]\(&quot;$&quot;#,##0.00\)"/>
      <alignment horizontal="center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alignment horizontal="center" vertical="bottom" textRotation="0" wrapText="1" indent="0" justifyLastLine="0" shrinkToFit="0" readingOrder="0"/>
    </dxf>
    <dxf>
      <numFmt numFmtId="12" formatCode="&quot;$&quot;#,##0.00_);[Red]\(&quot;$&quot;#,##0.00\)"/>
      <alignment horizontal="center" vertical="bottom" textRotation="0" wrapText="0" indent="0" justifyLastLine="0" shrinkToFit="0" readingOrder="0"/>
    </dxf>
    <dxf>
      <numFmt numFmtId="12" formatCode="&quot;$&quot;#,##0.00_);[Red]\(&quot;$&quot;#,##0.00\)"/>
      <alignment horizontal="center" vertical="bottom" textRotation="0" wrapText="0" indent="0" justifyLastLine="0" shrinkToFit="0" readingOrder="0"/>
    </dxf>
    <dxf>
      <numFmt numFmtId="12" formatCode="&quot;$&quot;#,##0.00_);[Red]\(&quot;$&quot;#,##0.00\)"/>
      <alignment horizontal="center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alignment horizontal="center" vertical="bottom" textRotation="0" wrapText="1" indent="0" justifyLastLine="0" shrinkToFit="0" readingOrder="0"/>
    </dxf>
    <dxf>
      <numFmt numFmtId="12" formatCode="&quot;$&quot;#,##0.00_);[Red]\(&quot;$&quot;#,##0.00\)"/>
      <alignment horizontal="center" vertical="bottom" textRotation="0" wrapText="0" indent="0" justifyLastLine="0" shrinkToFit="0" readingOrder="0"/>
    </dxf>
    <dxf>
      <numFmt numFmtId="12" formatCode="&quot;$&quot;#,##0.00_);[Red]\(&quot;$&quot;#,##0.00\)"/>
      <alignment horizontal="center" vertical="bottom" textRotation="0" wrapText="0" indent="0" justifyLastLine="0" shrinkToFit="0" readingOrder="0"/>
    </dxf>
    <dxf>
      <numFmt numFmtId="12" formatCode="&quot;$&quot;#,##0.00_);[Red]\(&quot;$&quot;#,##0.00\)"/>
      <alignment horizontal="center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alignment horizontal="center" vertical="bottom" textRotation="0" wrapText="1" indent="0" justifyLastLine="0" shrinkToFit="0" readingOrder="0"/>
    </dxf>
    <dxf>
      <numFmt numFmtId="12" formatCode="&quot;$&quot;#,##0.00_);[Red]\(&quot;$&quot;#,##0.00\)"/>
      <alignment horizontal="center" vertical="bottom" textRotation="0" wrapText="0" indent="0" justifyLastLine="0" shrinkToFit="0" readingOrder="0"/>
    </dxf>
    <dxf>
      <numFmt numFmtId="12" formatCode="&quot;$&quot;#,##0.00_);[Red]\(&quot;$&quot;#,##0.00\)"/>
      <alignment horizontal="center" vertical="bottom" textRotation="0" wrapText="0" indent="0" justifyLastLine="0" shrinkToFit="0" readingOrder="0"/>
    </dxf>
    <dxf>
      <numFmt numFmtId="12" formatCode="&quot;$&quot;#,##0.00_);[Red]\(&quot;$&quot;#,##0.00\)"/>
      <alignment horizontal="center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D10" totalsRowShown="0" headerRowDxfId="29" dataDxfId="28">
  <autoFilter ref="A3:D10" xr:uid="{00000000-0009-0000-0100-000001000000}"/>
  <tableColumns count="4">
    <tableColumn id="1" xr3:uid="{00000000-0010-0000-0000-000001000000}" name="Clients" dataDxfId="27"/>
    <tableColumn id="2" xr3:uid="{00000000-0010-0000-0000-000002000000}" name="Price Charged to Client by ESC" dataDxfId="26"/>
    <tableColumn id="3" xr3:uid="{00000000-0010-0000-0000-000003000000}" name="Cost of providing Primary Services by the Client or another Vendor" dataDxfId="25"/>
    <tableColumn id="4" xr3:uid="{00000000-0010-0000-0000-000004000000}" name="Calculated Cost Savings" dataDxfId="24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14:D21" totalsRowShown="0" headerRowDxfId="23" dataDxfId="22">
  <autoFilter ref="A14:D21" xr:uid="{00000000-0009-0000-0100-000002000000}"/>
  <tableColumns count="4">
    <tableColumn id="1" xr3:uid="{00000000-0010-0000-0100-000001000000}" name="Clients" dataDxfId="21"/>
    <tableColumn id="2" xr3:uid="{00000000-0010-0000-0100-000002000000}" name="Price Charged to Client by ESC" dataDxfId="20"/>
    <tableColumn id="3" xr3:uid="{00000000-0010-0000-0100-000003000000}" name="Cost of providing Primary Services by the Client or another Vendor" dataDxfId="19"/>
    <tableColumn id="4" xr3:uid="{00000000-0010-0000-0100-000004000000}" name="Calculated Cost Savings" dataDxfId="18"/>
  </tableColumns>
  <tableStyleInfo name="TableStyleLight15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3" displayName="Table3" ref="A25:D32" totalsRowShown="0" headerRowDxfId="17" dataDxfId="16">
  <autoFilter ref="A25:D32" xr:uid="{00000000-0009-0000-0100-000003000000}"/>
  <tableColumns count="4">
    <tableColumn id="1" xr3:uid="{00000000-0010-0000-0200-000001000000}" name="Clients" dataDxfId="15"/>
    <tableColumn id="2" xr3:uid="{00000000-0010-0000-0200-000002000000}" name="Price Charged to Client by ESC" dataDxfId="14"/>
    <tableColumn id="3" xr3:uid="{00000000-0010-0000-0200-000003000000}" name="Cost of providing Primary Services by the Client or another Vendor" dataDxfId="13"/>
    <tableColumn id="4" xr3:uid="{00000000-0010-0000-0200-000004000000}" name="Calculated Cost Savings" dataDxfId="12"/>
  </tableColumns>
  <tableStyleInfo name="TableStyleLight15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4" displayName="Table4" ref="A36:D43" totalsRowShown="0" headerRowDxfId="11" dataDxfId="10">
  <autoFilter ref="A36:D43" xr:uid="{00000000-0009-0000-0100-000004000000}"/>
  <tableColumns count="4">
    <tableColumn id="1" xr3:uid="{00000000-0010-0000-0300-000001000000}" name="Clients" dataDxfId="9"/>
    <tableColumn id="2" xr3:uid="{00000000-0010-0000-0300-000002000000}" name="Price Charged to Client by ESC" dataDxfId="8"/>
    <tableColumn id="3" xr3:uid="{00000000-0010-0000-0300-000003000000}" name="Cost of providing Primary Services by the Client or another Vendor" dataDxfId="7"/>
    <tableColumn id="4" xr3:uid="{00000000-0010-0000-0300-000004000000}" name="Calculated Cost Savings" dataDxfId="6"/>
  </tableColumns>
  <tableStyleInfo name="TableStyleLight15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5" displayName="Table5" ref="A47:D54" totalsRowShown="0" headerRowDxfId="5" dataDxfId="4">
  <autoFilter ref="A47:D54" xr:uid="{00000000-0009-0000-0100-000005000000}"/>
  <tableColumns count="4">
    <tableColumn id="1" xr3:uid="{00000000-0010-0000-0400-000001000000}" name="Clients" dataDxfId="3"/>
    <tableColumn id="2" xr3:uid="{00000000-0010-0000-0400-000002000000}" name="Price Charged to Client by ESC" dataDxfId="2"/>
    <tableColumn id="3" xr3:uid="{00000000-0010-0000-0400-000003000000}" name="Cost of providing Primary Services by the Client or another Vendor" dataDxfId="1"/>
    <tableColumn id="4" xr3:uid="{00000000-0010-0000-0400-000004000000}" name="Calculated Cost Savings" data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1"/>
  <sheetViews>
    <sheetView tabSelected="1" workbookViewId="0">
      <selection activeCell="C16" sqref="C16"/>
    </sheetView>
  </sheetViews>
  <sheetFormatPr defaultRowHeight="15.75" x14ac:dyDescent="0.25"/>
  <cols>
    <col min="1" max="1" width="44.625" bestFit="1" customWidth="1"/>
    <col min="2" max="2" width="35.75" customWidth="1"/>
    <col min="3" max="3" width="51.375" customWidth="1"/>
    <col min="4" max="4" width="35.75" customWidth="1"/>
    <col min="5" max="5" width="19.625" customWidth="1"/>
    <col min="6" max="6" width="20.25" customWidth="1"/>
  </cols>
  <sheetData>
    <row r="1" spans="1:6" ht="49.15" customHeight="1" x14ac:dyDescent="0.3">
      <c r="A1" s="23" t="s">
        <v>20</v>
      </c>
      <c r="B1" s="24"/>
      <c r="C1" s="24"/>
      <c r="D1" s="24"/>
      <c r="E1" s="3"/>
      <c r="F1" s="3"/>
    </row>
    <row r="2" spans="1:6" ht="18.75" x14ac:dyDescent="0.3">
      <c r="A2" s="13" t="s">
        <v>11</v>
      </c>
      <c r="B2" s="21"/>
      <c r="C2" s="22"/>
      <c r="D2" s="14"/>
      <c r="E2" s="2"/>
      <c r="F2" s="2"/>
    </row>
    <row r="3" spans="1:6" ht="37.5" x14ac:dyDescent="0.3">
      <c r="A3" s="5" t="s">
        <v>0</v>
      </c>
      <c r="B3" s="5" t="s">
        <v>1</v>
      </c>
      <c r="C3" s="5" t="s">
        <v>2</v>
      </c>
      <c r="D3" s="4" t="s">
        <v>3</v>
      </c>
      <c r="E3" s="5"/>
    </row>
    <row r="4" spans="1:6" x14ac:dyDescent="0.25">
      <c r="A4" s="8" t="s">
        <v>4</v>
      </c>
      <c r="B4" s="7">
        <v>500000</v>
      </c>
      <c r="C4" s="7">
        <v>550000</v>
      </c>
      <c r="D4" s="7">
        <f>C4-B4</f>
        <v>50000</v>
      </c>
      <c r="E4" s="11"/>
      <c r="F4" s="6"/>
    </row>
    <row r="5" spans="1:6" x14ac:dyDescent="0.25">
      <c r="A5" s="8" t="s">
        <v>5</v>
      </c>
      <c r="B5" s="7">
        <v>25000</v>
      </c>
      <c r="C5" s="7">
        <v>27000</v>
      </c>
      <c r="D5" s="7">
        <f t="shared" ref="D5:D7" si="0">C5-B5</f>
        <v>2000</v>
      </c>
      <c r="E5" s="11"/>
    </row>
    <row r="6" spans="1:6" x14ac:dyDescent="0.25">
      <c r="A6" s="8" t="s">
        <v>6</v>
      </c>
      <c r="B6" s="7">
        <v>10000</v>
      </c>
      <c r="C6" s="7">
        <v>11500</v>
      </c>
      <c r="D6" s="7">
        <f t="shared" si="0"/>
        <v>1500</v>
      </c>
      <c r="E6" s="11"/>
    </row>
    <row r="7" spans="1:6" x14ac:dyDescent="0.25">
      <c r="A7" s="8" t="s">
        <v>7</v>
      </c>
      <c r="B7" s="7">
        <v>8000</v>
      </c>
      <c r="C7" s="7">
        <v>9000</v>
      </c>
      <c r="D7" s="7">
        <f t="shared" si="0"/>
        <v>1000</v>
      </c>
      <c r="E7" s="11"/>
    </row>
    <row r="8" spans="1:6" x14ac:dyDescent="0.25">
      <c r="A8" s="8" t="s">
        <v>8</v>
      </c>
      <c r="B8" s="7">
        <v>25000</v>
      </c>
      <c r="C8" s="7">
        <v>26000</v>
      </c>
      <c r="D8" s="7">
        <f>C8-B8</f>
        <v>1000</v>
      </c>
      <c r="E8" s="11"/>
    </row>
    <row r="9" spans="1:6" x14ac:dyDescent="0.25">
      <c r="A9" s="8" t="s">
        <v>9</v>
      </c>
      <c r="B9" s="7">
        <v>250000</v>
      </c>
      <c r="C9" s="7">
        <v>275000</v>
      </c>
      <c r="D9" s="7">
        <f>C9-B9</f>
        <v>25000</v>
      </c>
      <c r="E9" s="11"/>
    </row>
    <row r="10" spans="1:6" x14ac:dyDescent="0.25">
      <c r="A10" s="9" t="s">
        <v>10</v>
      </c>
      <c r="B10" s="10">
        <f>SUM(B4:B9)</f>
        <v>818000</v>
      </c>
      <c r="C10" s="10">
        <f>SUM(C4:C9)</f>
        <v>898500</v>
      </c>
      <c r="D10" s="10">
        <f>SUM(D4:D9)</f>
        <v>80500</v>
      </c>
      <c r="E10" s="12"/>
    </row>
    <row r="11" spans="1:6" x14ac:dyDescent="0.25">
      <c r="B11" s="1"/>
      <c r="C11" s="1"/>
      <c r="D11" s="7"/>
      <c r="E11" s="12"/>
    </row>
    <row r="12" spans="1:6" x14ac:dyDescent="0.25">
      <c r="B12" s="1"/>
      <c r="C12" s="1"/>
      <c r="D12" s="1"/>
    </row>
    <row r="13" spans="1:6" ht="18.75" x14ac:dyDescent="0.3">
      <c r="A13" s="13" t="s">
        <v>12</v>
      </c>
      <c r="B13" s="21"/>
      <c r="C13" s="22"/>
      <c r="D13" s="14"/>
    </row>
    <row r="14" spans="1:6" ht="37.5" x14ac:dyDescent="0.3">
      <c r="A14" s="5" t="s">
        <v>0</v>
      </c>
      <c r="B14" s="5" t="s">
        <v>1</v>
      </c>
      <c r="C14" s="5" t="s">
        <v>2</v>
      </c>
      <c r="D14" s="4" t="s">
        <v>3</v>
      </c>
    </row>
    <row r="15" spans="1:6" x14ac:dyDescent="0.25">
      <c r="A15" s="8" t="s">
        <v>4</v>
      </c>
      <c r="B15" s="7">
        <v>12000</v>
      </c>
      <c r="C15" s="7">
        <v>14000</v>
      </c>
      <c r="D15" s="7">
        <f>C15-B15</f>
        <v>2000</v>
      </c>
    </row>
    <row r="16" spans="1:6" x14ac:dyDescent="0.25">
      <c r="A16" s="8" t="s">
        <v>5</v>
      </c>
      <c r="B16" s="7">
        <v>15000</v>
      </c>
      <c r="C16" s="7">
        <v>20000</v>
      </c>
      <c r="D16" s="7">
        <f t="shared" ref="D16:D18" si="1">C16-B16</f>
        <v>5000</v>
      </c>
    </row>
    <row r="17" spans="1:4" x14ac:dyDescent="0.25">
      <c r="A17" s="8" t="s">
        <v>6</v>
      </c>
      <c r="B17" s="7">
        <v>90000</v>
      </c>
      <c r="C17" s="7">
        <v>92000</v>
      </c>
      <c r="D17" s="7">
        <f t="shared" si="1"/>
        <v>2000</v>
      </c>
    </row>
    <row r="18" spans="1:4" x14ac:dyDescent="0.25">
      <c r="A18" s="8" t="s">
        <v>7</v>
      </c>
      <c r="B18" s="7">
        <v>80000</v>
      </c>
      <c r="C18" s="7">
        <v>82000</v>
      </c>
      <c r="D18" s="7">
        <f t="shared" si="1"/>
        <v>2000</v>
      </c>
    </row>
    <row r="19" spans="1:4" x14ac:dyDescent="0.25">
      <c r="A19" s="8" t="s">
        <v>8</v>
      </c>
      <c r="B19" s="7">
        <v>250000</v>
      </c>
      <c r="C19" s="7">
        <v>256000</v>
      </c>
      <c r="D19" s="7">
        <f>C19-B19</f>
        <v>6000</v>
      </c>
    </row>
    <row r="20" spans="1:4" x14ac:dyDescent="0.25">
      <c r="A20" s="8" t="s">
        <v>9</v>
      </c>
      <c r="B20" s="7">
        <v>121000</v>
      </c>
      <c r="C20" s="7">
        <v>125000</v>
      </c>
      <c r="D20" s="7">
        <f>C20-B20</f>
        <v>4000</v>
      </c>
    </row>
    <row r="21" spans="1:4" x14ac:dyDescent="0.25">
      <c r="A21" s="9" t="s">
        <v>10</v>
      </c>
      <c r="B21" s="10">
        <f>SUM(B15:B20)</f>
        <v>568000</v>
      </c>
      <c r="C21" s="10">
        <f>SUM(C15:C20)</f>
        <v>589000</v>
      </c>
      <c r="D21" s="10">
        <f>SUM(D15:D20)</f>
        <v>21000</v>
      </c>
    </row>
    <row r="24" spans="1:4" ht="18.75" x14ac:dyDescent="0.3">
      <c r="A24" s="13" t="s">
        <v>13</v>
      </c>
      <c r="B24" s="21"/>
      <c r="C24" s="22"/>
      <c r="D24" s="14"/>
    </row>
    <row r="25" spans="1:4" ht="37.5" x14ac:dyDescent="0.3">
      <c r="A25" s="5" t="s">
        <v>0</v>
      </c>
      <c r="B25" s="5" t="s">
        <v>1</v>
      </c>
      <c r="C25" s="5" t="s">
        <v>2</v>
      </c>
      <c r="D25" s="4" t="s">
        <v>3</v>
      </c>
    </row>
    <row r="26" spans="1:4" x14ac:dyDescent="0.25">
      <c r="A26" s="8" t="s">
        <v>4</v>
      </c>
      <c r="B26" s="7">
        <v>500000</v>
      </c>
      <c r="C26" s="7">
        <v>550000</v>
      </c>
      <c r="D26" s="7">
        <f>C26-B26</f>
        <v>50000</v>
      </c>
    </row>
    <row r="27" spans="1:4" x14ac:dyDescent="0.25">
      <c r="A27" s="8" t="s">
        <v>5</v>
      </c>
      <c r="B27" s="7">
        <v>25000</v>
      </c>
      <c r="C27" s="7">
        <v>27000</v>
      </c>
      <c r="D27" s="7">
        <f t="shared" ref="D27:D29" si="2">C27-B27</f>
        <v>2000</v>
      </c>
    </row>
    <row r="28" spans="1:4" x14ac:dyDescent="0.25">
      <c r="A28" s="8" t="s">
        <v>6</v>
      </c>
      <c r="B28" s="7">
        <v>10000</v>
      </c>
      <c r="C28" s="7">
        <v>11500</v>
      </c>
      <c r="D28" s="7">
        <f t="shared" si="2"/>
        <v>1500</v>
      </c>
    </row>
    <row r="29" spans="1:4" x14ac:dyDescent="0.25">
      <c r="A29" s="8" t="s">
        <v>7</v>
      </c>
      <c r="B29" s="7">
        <v>8000</v>
      </c>
      <c r="C29" s="7">
        <v>9000</v>
      </c>
      <c r="D29" s="7">
        <f t="shared" si="2"/>
        <v>1000</v>
      </c>
    </row>
    <row r="30" spans="1:4" x14ac:dyDescent="0.25">
      <c r="A30" s="8" t="s">
        <v>8</v>
      </c>
      <c r="B30" s="7">
        <v>25000</v>
      </c>
      <c r="C30" s="7">
        <v>26000</v>
      </c>
      <c r="D30" s="7">
        <f>C30-B30</f>
        <v>1000</v>
      </c>
    </row>
    <row r="31" spans="1:4" x14ac:dyDescent="0.25">
      <c r="A31" s="8" t="s">
        <v>9</v>
      </c>
      <c r="B31" s="7">
        <v>250000</v>
      </c>
      <c r="C31" s="7">
        <v>275000</v>
      </c>
      <c r="D31" s="7">
        <f>C31-B31</f>
        <v>25000</v>
      </c>
    </row>
    <row r="32" spans="1:4" x14ac:dyDescent="0.25">
      <c r="A32" s="9" t="s">
        <v>10</v>
      </c>
      <c r="B32" s="10">
        <f>SUM(B26:B31)</f>
        <v>818000</v>
      </c>
      <c r="C32" s="10">
        <f>SUM(C26:C31)</f>
        <v>898500</v>
      </c>
      <c r="D32" s="10">
        <f>SUM(D26:D31)</f>
        <v>80500</v>
      </c>
    </row>
    <row r="35" spans="1:4" ht="18.75" x14ac:dyDescent="0.3">
      <c r="A35" s="13" t="s">
        <v>14</v>
      </c>
      <c r="B35" s="21"/>
      <c r="C35" s="22"/>
      <c r="D35" s="14"/>
    </row>
    <row r="36" spans="1:4" ht="37.5" x14ac:dyDescent="0.3">
      <c r="A36" s="5" t="s">
        <v>0</v>
      </c>
      <c r="B36" s="5" t="s">
        <v>1</v>
      </c>
      <c r="C36" s="5" t="s">
        <v>2</v>
      </c>
      <c r="D36" s="4" t="s">
        <v>3</v>
      </c>
    </row>
    <row r="37" spans="1:4" x14ac:dyDescent="0.25">
      <c r="A37" s="8" t="s">
        <v>4</v>
      </c>
      <c r="B37" s="7">
        <v>500000</v>
      </c>
      <c r="C37" s="7">
        <v>550000</v>
      </c>
      <c r="D37" s="7">
        <f>C37-B37</f>
        <v>50000</v>
      </c>
    </row>
    <row r="38" spans="1:4" x14ac:dyDescent="0.25">
      <c r="A38" s="8" t="s">
        <v>5</v>
      </c>
      <c r="B38" s="7">
        <v>25000</v>
      </c>
      <c r="C38" s="7">
        <v>27000</v>
      </c>
      <c r="D38" s="7">
        <f t="shared" ref="D38:D40" si="3">C38-B38</f>
        <v>2000</v>
      </c>
    </row>
    <row r="39" spans="1:4" x14ac:dyDescent="0.25">
      <c r="A39" s="8" t="s">
        <v>6</v>
      </c>
      <c r="B39" s="7">
        <v>10000</v>
      </c>
      <c r="C39" s="7">
        <v>11500</v>
      </c>
      <c r="D39" s="7">
        <f t="shared" si="3"/>
        <v>1500</v>
      </c>
    </row>
    <row r="40" spans="1:4" x14ac:dyDescent="0.25">
      <c r="A40" s="8" t="s">
        <v>7</v>
      </c>
      <c r="B40" s="7">
        <v>8000</v>
      </c>
      <c r="C40" s="7">
        <v>9000</v>
      </c>
      <c r="D40" s="7">
        <f t="shared" si="3"/>
        <v>1000</v>
      </c>
    </row>
    <row r="41" spans="1:4" x14ac:dyDescent="0.25">
      <c r="A41" s="8" t="s">
        <v>8</v>
      </c>
      <c r="B41" s="7">
        <v>25000</v>
      </c>
      <c r="C41" s="7">
        <v>26000</v>
      </c>
      <c r="D41" s="7">
        <f>C41-B41</f>
        <v>1000</v>
      </c>
    </row>
    <row r="42" spans="1:4" x14ac:dyDescent="0.25">
      <c r="A42" s="8" t="s">
        <v>9</v>
      </c>
      <c r="B42" s="7">
        <v>250000</v>
      </c>
      <c r="C42" s="7">
        <v>275000</v>
      </c>
      <c r="D42" s="7">
        <f>C42-B42</f>
        <v>25000</v>
      </c>
    </row>
    <row r="43" spans="1:4" x14ac:dyDescent="0.25">
      <c r="A43" s="9" t="s">
        <v>10</v>
      </c>
      <c r="B43" s="10">
        <f>SUM(B37:B42)</f>
        <v>818000</v>
      </c>
      <c r="C43" s="10">
        <f>SUM(C37:C42)</f>
        <v>898500</v>
      </c>
      <c r="D43" s="10">
        <f>SUM(D37:D42)</f>
        <v>80500</v>
      </c>
    </row>
    <row r="46" spans="1:4" ht="18.75" x14ac:dyDescent="0.3">
      <c r="A46" s="13" t="s">
        <v>15</v>
      </c>
      <c r="B46" s="21"/>
      <c r="C46" s="22"/>
      <c r="D46" s="14"/>
    </row>
    <row r="47" spans="1:4" ht="37.5" x14ac:dyDescent="0.3">
      <c r="A47" s="5" t="s">
        <v>0</v>
      </c>
      <c r="B47" s="5" t="s">
        <v>1</v>
      </c>
      <c r="C47" s="5" t="s">
        <v>2</v>
      </c>
      <c r="D47" s="4" t="s">
        <v>3</v>
      </c>
    </row>
    <row r="48" spans="1:4" x14ac:dyDescent="0.25">
      <c r="A48" s="8" t="s">
        <v>4</v>
      </c>
      <c r="B48" s="7">
        <v>500000</v>
      </c>
      <c r="C48" s="7">
        <v>550000</v>
      </c>
      <c r="D48" s="7">
        <f>C48-B48</f>
        <v>50000</v>
      </c>
    </row>
    <row r="49" spans="1:4" x14ac:dyDescent="0.25">
      <c r="A49" s="8" t="s">
        <v>5</v>
      </c>
      <c r="B49" s="7">
        <v>25000</v>
      </c>
      <c r="C49" s="7">
        <v>27000</v>
      </c>
      <c r="D49" s="7">
        <f t="shared" ref="D49:D51" si="4">C49-B49</f>
        <v>2000</v>
      </c>
    </row>
    <row r="50" spans="1:4" x14ac:dyDescent="0.25">
      <c r="A50" s="8" t="s">
        <v>6</v>
      </c>
      <c r="B50" s="7">
        <v>10000</v>
      </c>
      <c r="C50" s="7">
        <v>11500</v>
      </c>
      <c r="D50" s="7">
        <f t="shared" si="4"/>
        <v>1500</v>
      </c>
    </row>
    <row r="51" spans="1:4" x14ac:dyDescent="0.25">
      <c r="A51" s="8" t="s">
        <v>7</v>
      </c>
      <c r="B51" s="7">
        <v>8000</v>
      </c>
      <c r="C51" s="7">
        <v>9000</v>
      </c>
      <c r="D51" s="7">
        <f t="shared" si="4"/>
        <v>1000</v>
      </c>
    </row>
    <row r="52" spans="1:4" x14ac:dyDescent="0.25">
      <c r="A52" s="8" t="s">
        <v>8</v>
      </c>
      <c r="B52" s="7">
        <v>25000</v>
      </c>
      <c r="C52" s="7">
        <v>26000</v>
      </c>
      <c r="D52" s="7">
        <f>C52-B52</f>
        <v>1000</v>
      </c>
    </row>
    <row r="53" spans="1:4" x14ac:dyDescent="0.25">
      <c r="A53" s="8" t="s">
        <v>9</v>
      </c>
      <c r="B53" s="7">
        <v>250000</v>
      </c>
      <c r="C53" s="7">
        <v>275000</v>
      </c>
      <c r="D53" s="7">
        <f>C53-B53</f>
        <v>25000</v>
      </c>
    </row>
    <row r="54" spans="1:4" x14ac:dyDescent="0.25">
      <c r="A54" s="9" t="s">
        <v>10</v>
      </c>
      <c r="B54" s="10">
        <f>SUM(B48:B53)</f>
        <v>818000</v>
      </c>
      <c r="C54" s="10">
        <f>SUM(C48:C53)</f>
        <v>898500</v>
      </c>
      <c r="D54" s="10">
        <f>SUM(D48:D53)</f>
        <v>80500</v>
      </c>
    </row>
    <row r="57" spans="1:4" ht="31.5" x14ac:dyDescent="0.25">
      <c r="A57" s="15" t="s">
        <v>16</v>
      </c>
      <c r="B57" s="16">
        <f>SUM(C54,C43,C32,C21,C10)</f>
        <v>4183000</v>
      </c>
    </row>
    <row r="58" spans="1:4" ht="16.5" thickBot="1" x14ac:dyDescent="0.3">
      <c r="A58" s="17" t="s">
        <v>17</v>
      </c>
      <c r="B58" s="18">
        <f>SUM(B54,B43,B32,B21,B10)</f>
        <v>3840000</v>
      </c>
    </row>
    <row r="59" spans="1:4" ht="18.75" x14ac:dyDescent="0.3">
      <c r="A59" s="13" t="s">
        <v>18</v>
      </c>
      <c r="B59" s="20">
        <f>B57-B58</f>
        <v>343000</v>
      </c>
      <c r="C59" s="6"/>
    </row>
    <row r="61" spans="1:4" ht="18.75" x14ac:dyDescent="0.3">
      <c r="A61" s="13" t="s">
        <v>19</v>
      </c>
      <c r="B61" s="19">
        <f>B59/B57</f>
        <v>8.1998565622758784E-2</v>
      </c>
    </row>
  </sheetData>
  <mergeCells count="6">
    <mergeCell ref="B35:C35"/>
    <mergeCell ref="B46:C46"/>
    <mergeCell ref="A1:D1"/>
    <mergeCell ref="B2:C2"/>
    <mergeCell ref="B13:C13"/>
    <mergeCell ref="B24:C24"/>
  </mergeCells>
  <pageMargins left="0.7" right="0.7" top="0.75" bottom="0.75" header="0.3" footer="0.3"/>
  <pageSetup scale="50" fitToHeight="0" orientation="portrait" r:id="rId1"/>
  <tableParts count="5">
    <tablePart r:id="rId2"/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Sarkar, Prabir</cp:lastModifiedBy>
  <cp:lastPrinted>2016-05-03T16:49:51Z</cp:lastPrinted>
  <dcterms:created xsi:type="dcterms:W3CDTF">2016-05-03T16:28:34Z</dcterms:created>
  <dcterms:modified xsi:type="dcterms:W3CDTF">2020-07-17T18:27:34Z</dcterms:modified>
</cp:coreProperties>
</file>