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.) OB &amp; SF\FY 2017 Financials\Website Edits\Traditional Schools\"/>
    </mc:Choice>
  </mc:AlternateContent>
  <bookViews>
    <workbookView xWindow="1245" yWindow="0" windowWidth="23040" windowHeight="9105"/>
  </bookViews>
  <sheets>
    <sheet name="Revised Calculation" sheetId="1" r:id="rId1"/>
    <sheet name="Initial Calculation" sheetId="2" r:id="rId2"/>
  </sheets>
  <calcPr calcId="171027"/>
</workbook>
</file>

<file path=xl/calcChain.xml><?xml version="1.0" encoding="utf-8"?>
<calcChain xmlns="http://schemas.openxmlformats.org/spreadsheetml/2006/main">
  <c r="G629" i="2" l="1"/>
  <c r="F629" i="2"/>
  <c r="E629" i="2"/>
  <c r="D629" i="2"/>
  <c r="I627" i="2"/>
  <c r="H627" i="2"/>
  <c r="J627" i="2" s="1"/>
  <c r="K627" i="2" s="1"/>
  <c r="I626" i="2"/>
  <c r="J626" i="2" s="1"/>
  <c r="K626" i="2" s="1"/>
  <c r="H626" i="2"/>
  <c r="I625" i="2"/>
  <c r="H625" i="2"/>
  <c r="J625" i="2" s="1"/>
  <c r="K625" i="2" s="1"/>
  <c r="I624" i="2"/>
  <c r="H624" i="2"/>
  <c r="I623" i="2"/>
  <c r="H623" i="2"/>
  <c r="J623" i="2" s="1"/>
  <c r="K623" i="2" s="1"/>
  <c r="I622" i="2"/>
  <c r="J622" i="2" s="1"/>
  <c r="K622" i="2" s="1"/>
  <c r="H622" i="2"/>
  <c r="I621" i="2"/>
  <c r="H621" i="2"/>
  <c r="J621" i="2" s="1"/>
  <c r="K621" i="2" s="1"/>
  <c r="I620" i="2"/>
  <c r="H620" i="2"/>
  <c r="J620" i="2" s="1"/>
  <c r="K620" i="2" s="1"/>
  <c r="I619" i="2"/>
  <c r="H619" i="2"/>
  <c r="J619" i="2" s="1"/>
  <c r="K619" i="2" s="1"/>
  <c r="I618" i="2"/>
  <c r="H618" i="2"/>
  <c r="I617" i="2"/>
  <c r="H617" i="2"/>
  <c r="J617" i="2" s="1"/>
  <c r="K617" i="2" s="1"/>
  <c r="I616" i="2"/>
  <c r="H616" i="2"/>
  <c r="J616" i="2" s="1"/>
  <c r="K616" i="2" s="1"/>
  <c r="I615" i="2"/>
  <c r="H615" i="2"/>
  <c r="J615" i="2" s="1"/>
  <c r="K615" i="2" s="1"/>
  <c r="I614" i="2"/>
  <c r="H614" i="2"/>
  <c r="J614" i="2" s="1"/>
  <c r="K614" i="2" s="1"/>
  <c r="I613" i="2"/>
  <c r="H613" i="2"/>
  <c r="I612" i="2"/>
  <c r="H612" i="2"/>
  <c r="J612" i="2" s="1"/>
  <c r="K612" i="2" s="1"/>
  <c r="J611" i="2"/>
  <c r="K611" i="2" s="1"/>
  <c r="I611" i="2"/>
  <c r="H611" i="2"/>
  <c r="I610" i="2"/>
  <c r="J610" i="2" s="1"/>
  <c r="K610" i="2" s="1"/>
  <c r="H610" i="2"/>
  <c r="I609" i="2"/>
  <c r="H609" i="2"/>
  <c r="I608" i="2"/>
  <c r="H608" i="2"/>
  <c r="I607" i="2"/>
  <c r="H607" i="2"/>
  <c r="I606" i="2"/>
  <c r="J606" i="2" s="1"/>
  <c r="K606" i="2" s="1"/>
  <c r="H606" i="2"/>
  <c r="I605" i="2"/>
  <c r="H605" i="2"/>
  <c r="J605" i="2" s="1"/>
  <c r="K605" i="2" s="1"/>
  <c r="I604" i="2"/>
  <c r="H604" i="2"/>
  <c r="I603" i="2"/>
  <c r="H603" i="2"/>
  <c r="J603" i="2" s="1"/>
  <c r="K603" i="2" s="1"/>
  <c r="J602" i="2"/>
  <c r="K602" i="2" s="1"/>
  <c r="I602" i="2"/>
  <c r="H602" i="2"/>
  <c r="I601" i="2"/>
  <c r="H601" i="2"/>
  <c r="I600" i="2"/>
  <c r="H600" i="2"/>
  <c r="I599" i="2"/>
  <c r="J599" i="2" s="1"/>
  <c r="K599" i="2" s="1"/>
  <c r="H599" i="2"/>
  <c r="I598" i="2"/>
  <c r="H598" i="2"/>
  <c r="I597" i="2"/>
  <c r="H597" i="2"/>
  <c r="I596" i="2"/>
  <c r="H596" i="2"/>
  <c r="J596" i="2" s="1"/>
  <c r="K596" i="2" s="1"/>
  <c r="J595" i="2"/>
  <c r="K595" i="2" s="1"/>
  <c r="I595" i="2"/>
  <c r="H595" i="2"/>
  <c r="I594" i="2"/>
  <c r="H594" i="2"/>
  <c r="I593" i="2"/>
  <c r="H593" i="2"/>
  <c r="I592" i="2"/>
  <c r="H592" i="2"/>
  <c r="I591" i="2"/>
  <c r="H591" i="2"/>
  <c r="I590" i="2"/>
  <c r="H590" i="2"/>
  <c r="I589" i="2"/>
  <c r="H589" i="2"/>
  <c r="J589" i="2" s="1"/>
  <c r="K589" i="2" s="1"/>
  <c r="I588" i="2"/>
  <c r="H588" i="2"/>
  <c r="I587" i="2"/>
  <c r="H587" i="2"/>
  <c r="J587" i="2" s="1"/>
  <c r="K587" i="2" s="1"/>
  <c r="J586" i="2"/>
  <c r="K586" i="2" s="1"/>
  <c r="I586" i="2"/>
  <c r="H586" i="2"/>
  <c r="I585" i="2"/>
  <c r="J585" i="2" s="1"/>
  <c r="K585" i="2" s="1"/>
  <c r="H585" i="2"/>
  <c r="I584" i="2"/>
  <c r="H584" i="2"/>
  <c r="J584" i="2" s="1"/>
  <c r="K584" i="2" s="1"/>
  <c r="J583" i="2"/>
  <c r="K583" i="2" s="1"/>
  <c r="I583" i="2"/>
  <c r="H583" i="2"/>
  <c r="I582" i="2"/>
  <c r="J582" i="2" s="1"/>
  <c r="K582" i="2" s="1"/>
  <c r="H582" i="2"/>
  <c r="I581" i="2"/>
  <c r="H581" i="2"/>
  <c r="J581" i="2" s="1"/>
  <c r="K581" i="2" s="1"/>
  <c r="I580" i="2"/>
  <c r="H580" i="2"/>
  <c r="I579" i="2"/>
  <c r="H579" i="2"/>
  <c r="J579" i="2" s="1"/>
  <c r="K579" i="2" s="1"/>
  <c r="I578" i="2"/>
  <c r="J578" i="2" s="1"/>
  <c r="K578" i="2" s="1"/>
  <c r="H578" i="2"/>
  <c r="I577" i="2"/>
  <c r="H577" i="2"/>
  <c r="J577" i="2" s="1"/>
  <c r="K577" i="2" s="1"/>
  <c r="I576" i="2"/>
  <c r="H576" i="2"/>
  <c r="I575" i="2"/>
  <c r="H575" i="2"/>
  <c r="J575" i="2" s="1"/>
  <c r="K575" i="2" s="1"/>
  <c r="I574" i="2"/>
  <c r="J574" i="2" s="1"/>
  <c r="K574" i="2" s="1"/>
  <c r="H574" i="2"/>
  <c r="I573" i="2"/>
  <c r="H573" i="2"/>
  <c r="J573" i="2" s="1"/>
  <c r="K573" i="2" s="1"/>
  <c r="I572" i="2"/>
  <c r="H572" i="2"/>
  <c r="J572" i="2" s="1"/>
  <c r="K572" i="2" s="1"/>
  <c r="I571" i="2"/>
  <c r="H571" i="2"/>
  <c r="J571" i="2" s="1"/>
  <c r="K571" i="2" s="1"/>
  <c r="I570" i="2"/>
  <c r="H570" i="2"/>
  <c r="J570" i="2" s="1"/>
  <c r="K570" i="2" s="1"/>
  <c r="I569" i="2"/>
  <c r="J569" i="2" s="1"/>
  <c r="K569" i="2" s="1"/>
  <c r="H569" i="2"/>
  <c r="I568" i="2"/>
  <c r="H568" i="2"/>
  <c r="J568" i="2" s="1"/>
  <c r="K568" i="2" s="1"/>
  <c r="J567" i="2"/>
  <c r="K567" i="2" s="1"/>
  <c r="I567" i="2"/>
  <c r="H567" i="2"/>
  <c r="I566" i="2"/>
  <c r="H566" i="2"/>
  <c r="I565" i="2"/>
  <c r="H565" i="2"/>
  <c r="J565" i="2" s="1"/>
  <c r="K565" i="2" s="1"/>
  <c r="I564" i="2"/>
  <c r="H564" i="2"/>
  <c r="J564" i="2" s="1"/>
  <c r="K564" i="2" s="1"/>
  <c r="I563" i="2"/>
  <c r="H563" i="2"/>
  <c r="I562" i="2"/>
  <c r="J562" i="2" s="1"/>
  <c r="K562" i="2" s="1"/>
  <c r="H562" i="2"/>
  <c r="I561" i="2"/>
  <c r="H561" i="2"/>
  <c r="I560" i="2"/>
  <c r="H560" i="2"/>
  <c r="I559" i="2"/>
  <c r="H559" i="2"/>
  <c r="I558" i="2"/>
  <c r="J558" i="2" s="1"/>
  <c r="K558" i="2" s="1"/>
  <c r="H558" i="2"/>
  <c r="J557" i="2"/>
  <c r="K557" i="2" s="1"/>
  <c r="I557" i="2"/>
  <c r="H557" i="2"/>
  <c r="I556" i="2"/>
  <c r="H556" i="2"/>
  <c r="J556" i="2" s="1"/>
  <c r="K556" i="2" s="1"/>
  <c r="I555" i="2"/>
  <c r="H555" i="2"/>
  <c r="J555" i="2" s="1"/>
  <c r="K555" i="2" s="1"/>
  <c r="I554" i="2"/>
  <c r="H554" i="2"/>
  <c r="J554" i="2" s="1"/>
  <c r="K554" i="2" s="1"/>
  <c r="I553" i="2"/>
  <c r="H553" i="2"/>
  <c r="J553" i="2" s="1"/>
  <c r="K553" i="2" s="1"/>
  <c r="I552" i="2"/>
  <c r="H552" i="2"/>
  <c r="I551" i="2"/>
  <c r="H551" i="2"/>
  <c r="J551" i="2" s="1"/>
  <c r="K551" i="2" s="1"/>
  <c r="J550" i="2"/>
  <c r="K550" i="2" s="1"/>
  <c r="I550" i="2"/>
  <c r="H550" i="2"/>
  <c r="I549" i="2"/>
  <c r="H549" i="2"/>
  <c r="I548" i="2"/>
  <c r="H548" i="2"/>
  <c r="J548" i="2" s="1"/>
  <c r="K548" i="2" s="1"/>
  <c r="J547" i="2"/>
  <c r="K547" i="2" s="1"/>
  <c r="I547" i="2"/>
  <c r="H547" i="2"/>
  <c r="I546" i="2"/>
  <c r="H546" i="2"/>
  <c r="I545" i="2"/>
  <c r="H545" i="2"/>
  <c r="I544" i="2"/>
  <c r="H544" i="2"/>
  <c r="I543" i="2"/>
  <c r="H543" i="2"/>
  <c r="I542" i="2"/>
  <c r="H542" i="2"/>
  <c r="J542" i="2" s="1"/>
  <c r="K542" i="2" s="1"/>
  <c r="K541" i="2"/>
  <c r="I541" i="2"/>
  <c r="H541" i="2"/>
  <c r="J541" i="2" s="1"/>
  <c r="I540" i="2"/>
  <c r="H540" i="2"/>
  <c r="I539" i="2"/>
  <c r="H539" i="2"/>
  <c r="J539" i="2" s="1"/>
  <c r="K539" i="2" s="1"/>
  <c r="I538" i="2"/>
  <c r="H538" i="2"/>
  <c r="I537" i="2"/>
  <c r="H537" i="2"/>
  <c r="J537" i="2" s="1"/>
  <c r="K537" i="2" s="1"/>
  <c r="I536" i="2"/>
  <c r="H536" i="2"/>
  <c r="I535" i="2"/>
  <c r="H535" i="2"/>
  <c r="I534" i="2"/>
  <c r="H534" i="2"/>
  <c r="I533" i="2"/>
  <c r="H533" i="2"/>
  <c r="J533" i="2" s="1"/>
  <c r="K533" i="2" s="1"/>
  <c r="I532" i="2"/>
  <c r="H532" i="2"/>
  <c r="I531" i="2"/>
  <c r="H531" i="2"/>
  <c r="J531" i="2" s="1"/>
  <c r="K531" i="2" s="1"/>
  <c r="I530" i="2"/>
  <c r="H530" i="2"/>
  <c r="J530" i="2" s="1"/>
  <c r="K530" i="2" s="1"/>
  <c r="I529" i="2"/>
  <c r="H529" i="2"/>
  <c r="I528" i="2"/>
  <c r="H528" i="2"/>
  <c r="I527" i="2"/>
  <c r="H527" i="2"/>
  <c r="I526" i="2"/>
  <c r="H526" i="2"/>
  <c r="J526" i="2" s="1"/>
  <c r="K526" i="2" s="1"/>
  <c r="K525" i="2"/>
  <c r="I525" i="2"/>
  <c r="H525" i="2"/>
  <c r="J525" i="2" s="1"/>
  <c r="I524" i="2"/>
  <c r="H524" i="2"/>
  <c r="I523" i="2"/>
  <c r="H523" i="2"/>
  <c r="J523" i="2" s="1"/>
  <c r="K523" i="2" s="1"/>
  <c r="I522" i="2"/>
  <c r="H522" i="2"/>
  <c r="J522" i="2" s="1"/>
  <c r="K522" i="2" s="1"/>
  <c r="I521" i="2"/>
  <c r="H521" i="2"/>
  <c r="I520" i="2"/>
  <c r="H520" i="2"/>
  <c r="I519" i="2"/>
  <c r="H519" i="2"/>
  <c r="I518" i="2"/>
  <c r="H518" i="2"/>
  <c r="K517" i="2"/>
  <c r="I517" i="2"/>
  <c r="H517" i="2"/>
  <c r="J517" i="2" s="1"/>
  <c r="I516" i="2"/>
  <c r="H516" i="2"/>
  <c r="I515" i="2"/>
  <c r="H515" i="2"/>
  <c r="J515" i="2" s="1"/>
  <c r="K515" i="2" s="1"/>
  <c r="I514" i="2"/>
  <c r="H514" i="2"/>
  <c r="J514" i="2" s="1"/>
  <c r="K514" i="2" s="1"/>
  <c r="I513" i="2"/>
  <c r="H513" i="2"/>
  <c r="I512" i="2"/>
  <c r="H512" i="2"/>
  <c r="I511" i="2"/>
  <c r="H511" i="2"/>
  <c r="I510" i="2"/>
  <c r="H510" i="2"/>
  <c r="I509" i="2"/>
  <c r="H509" i="2"/>
  <c r="J509" i="2" s="1"/>
  <c r="K509" i="2" s="1"/>
  <c r="I508" i="2"/>
  <c r="H508" i="2"/>
  <c r="I507" i="2"/>
  <c r="H507" i="2"/>
  <c r="J507" i="2" s="1"/>
  <c r="K507" i="2" s="1"/>
  <c r="I506" i="2"/>
  <c r="H506" i="2"/>
  <c r="J506" i="2" s="1"/>
  <c r="K506" i="2" s="1"/>
  <c r="I505" i="2"/>
  <c r="H505" i="2"/>
  <c r="I504" i="2"/>
  <c r="H504" i="2"/>
  <c r="I503" i="2"/>
  <c r="H503" i="2"/>
  <c r="I502" i="2"/>
  <c r="H502" i="2"/>
  <c r="I501" i="2"/>
  <c r="H501" i="2"/>
  <c r="I500" i="2"/>
  <c r="H500" i="2"/>
  <c r="I499" i="2"/>
  <c r="H499" i="2"/>
  <c r="I498" i="2"/>
  <c r="H498" i="2"/>
  <c r="J498" i="2" s="1"/>
  <c r="K498" i="2" s="1"/>
  <c r="I497" i="2"/>
  <c r="H497" i="2"/>
  <c r="I496" i="2"/>
  <c r="H496" i="2"/>
  <c r="I495" i="2"/>
  <c r="H495" i="2"/>
  <c r="I494" i="2"/>
  <c r="H494" i="2"/>
  <c r="I493" i="2"/>
  <c r="H493" i="2"/>
  <c r="J493" i="2" s="1"/>
  <c r="K493" i="2" s="1"/>
  <c r="I492" i="2"/>
  <c r="H492" i="2"/>
  <c r="I491" i="2"/>
  <c r="H491" i="2"/>
  <c r="J491" i="2" s="1"/>
  <c r="K491" i="2" s="1"/>
  <c r="I490" i="2"/>
  <c r="H490" i="2"/>
  <c r="I489" i="2"/>
  <c r="H489" i="2"/>
  <c r="J489" i="2" s="1"/>
  <c r="K489" i="2" s="1"/>
  <c r="I488" i="2"/>
  <c r="H488" i="2"/>
  <c r="I487" i="2"/>
  <c r="H487" i="2"/>
  <c r="I486" i="2"/>
  <c r="H486" i="2"/>
  <c r="I485" i="2"/>
  <c r="H485" i="2"/>
  <c r="J485" i="2" s="1"/>
  <c r="K485" i="2" s="1"/>
  <c r="I484" i="2"/>
  <c r="H484" i="2"/>
  <c r="I483" i="2"/>
  <c r="H483" i="2"/>
  <c r="J483" i="2" s="1"/>
  <c r="K483" i="2" s="1"/>
  <c r="I482" i="2"/>
  <c r="H482" i="2"/>
  <c r="J482" i="2" s="1"/>
  <c r="K482" i="2" s="1"/>
  <c r="I481" i="2"/>
  <c r="H481" i="2"/>
  <c r="I480" i="2"/>
  <c r="H480" i="2"/>
  <c r="I479" i="2"/>
  <c r="H479" i="2"/>
  <c r="I478" i="2"/>
  <c r="H478" i="2"/>
  <c r="J478" i="2" s="1"/>
  <c r="K478" i="2" s="1"/>
  <c r="K477" i="2"/>
  <c r="I477" i="2"/>
  <c r="H477" i="2"/>
  <c r="J477" i="2" s="1"/>
  <c r="I476" i="2"/>
  <c r="H476" i="2"/>
  <c r="I475" i="2"/>
  <c r="H475" i="2"/>
  <c r="J475" i="2" s="1"/>
  <c r="K475" i="2" s="1"/>
  <c r="I474" i="2"/>
  <c r="H474" i="2"/>
  <c r="J474" i="2" s="1"/>
  <c r="K474" i="2" s="1"/>
  <c r="I473" i="2"/>
  <c r="H473" i="2"/>
  <c r="J473" i="2" s="1"/>
  <c r="K473" i="2" s="1"/>
  <c r="I472" i="2"/>
  <c r="H472" i="2"/>
  <c r="I471" i="2"/>
  <c r="H471" i="2"/>
  <c r="I470" i="2"/>
  <c r="H470" i="2"/>
  <c r="I469" i="2"/>
  <c r="H469" i="2"/>
  <c r="J469" i="2" s="1"/>
  <c r="K469" i="2" s="1"/>
  <c r="I468" i="2"/>
  <c r="H468" i="2"/>
  <c r="I467" i="2"/>
  <c r="H467" i="2"/>
  <c r="J467" i="2" s="1"/>
  <c r="K467" i="2" s="1"/>
  <c r="I466" i="2"/>
  <c r="H466" i="2"/>
  <c r="J466" i="2" s="1"/>
  <c r="K466" i="2" s="1"/>
  <c r="I465" i="2"/>
  <c r="H465" i="2"/>
  <c r="I464" i="2"/>
  <c r="H464" i="2"/>
  <c r="I463" i="2"/>
  <c r="H463" i="2"/>
  <c r="I462" i="2"/>
  <c r="H462" i="2"/>
  <c r="J462" i="2" s="1"/>
  <c r="K462" i="2" s="1"/>
  <c r="K461" i="2"/>
  <c r="I461" i="2"/>
  <c r="H461" i="2"/>
  <c r="J461" i="2" s="1"/>
  <c r="I460" i="2"/>
  <c r="H460" i="2"/>
  <c r="I459" i="2"/>
  <c r="H459" i="2"/>
  <c r="J459" i="2" s="1"/>
  <c r="K459" i="2" s="1"/>
  <c r="I458" i="2"/>
  <c r="H458" i="2"/>
  <c r="J458" i="2" s="1"/>
  <c r="K458" i="2" s="1"/>
  <c r="I457" i="2"/>
  <c r="H457" i="2"/>
  <c r="I456" i="2"/>
  <c r="H456" i="2"/>
  <c r="I455" i="2"/>
  <c r="H455" i="2"/>
  <c r="I454" i="2"/>
  <c r="H454" i="2"/>
  <c r="K453" i="2"/>
  <c r="I453" i="2"/>
  <c r="H453" i="2"/>
  <c r="J453" i="2" s="1"/>
  <c r="I452" i="2"/>
  <c r="H452" i="2"/>
  <c r="I451" i="2"/>
  <c r="H451" i="2"/>
  <c r="J451" i="2" s="1"/>
  <c r="K451" i="2" s="1"/>
  <c r="I450" i="2"/>
  <c r="H450" i="2"/>
  <c r="J450" i="2" s="1"/>
  <c r="K450" i="2" s="1"/>
  <c r="I449" i="2"/>
  <c r="H449" i="2"/>
  <c r="I448" i="2"/>
  <c r="H448" i="2"/>
  <c r="I447" i="2"/>
  <c r="H447" i="2"/>
  <c r="I446" i="2"/>
  <c r="H446" i="2"/>
  <c r="I445" i="2"/>
  <c r="H445" i="2"/>
  <c r="J445" i="2" s="1"/>
  <c r="K445" i="2" s="1"/>
  <c r="I444" i="2"/>
  <c r="H444" i="2"/>
  <c r="I443" i="2"/>
  <c r="H443" i="2"/>
  <c r="J443" i="2" s="1"/>
  <c r="K443" i="2" s="1"/>
  <c r="I442" i="2"/>
  <c r="H442" i="2"/>
  <c r="J442" i="2" s="1"/>
  <c r="K442" i="2" s="1"/>
  <c r="I441" i="2"/>
  <c r="H441" i="2"/>
  <c r="J441" i="2" s="1"/>
  <c r="K441" i="2" s="1"/>
  <c r="I440" i="2"/>
  <c r="H440" i="2"/>
  <c r="I439" i="2"/>
  <c r="H439" i="2"/>
  <c r="I438" i="2"/>
  <c r="H438" i="2"/>
  <c r="I437" i="2"/>
  <c r="H437" i="2"/>
  <c r="I436" i="2"/>
  <c r="H436" i="2"/>
  <c r="I435" i="2"/>
  <c r="H435" i="2"/>
  <c r="I434" i="2"/>
  <c r="H434" i="2"/>
  <c r="J434" i="2" s="1"/>
  <c r="K434" i="2" s="1"/>
  <c r="I433" i="2"/>
  <c r="H433" i="2"/>
  <c r="I432" i="2"/>
  <c r="H432" i="2"/>
  <c r="I431" i="2"/>
  <c r="H431" i="2"/>
  <c r="I430" i="2"/>
  <c r="H430" i="2"/>
  <c r="J430" i="2" s="1"/>
  <c r="K430" i="2" s="1"/>
  <c r="I429" i="2"/>
  <c r="H429" i="2"/>
  <c r="J429" i="2" s="1"/>
  <c r="K429" i="2" s="1"/>
  <c r="I428" i="2"/>
  <c r="H428" i="2"/>
  <c r="I427" i="2"/>
  <c r="H427" i="2"/>
  <c r="J427" i="2" s="1"/>
  <c r="K427" i="2" s="1"/>
  <c r="I426" i="2"/>
  <c r="H426" i="2"/>
  <c r="I425" i="2"/>
  <c r="H425" i="2"/>
  <c r="J425" i="2" s="1"/>
  <c r="K425" i="2" s="1"/>
  <c r="I424" i="2"/>
  <c r="H424" i="2"/>
  <c r="I423" i="2"/>
  <c r="H423" i="2"/>
  <c r="I422" i="2"/>
  <c r="H422" i="2"/>
  <c r="I421" i="2"/>
  <c r="H421" i="2"/>
  <c r="I420" i="2"/>
  <c r="H420" i="2"/>
  <c r="I419" i="2"/>
  <c r="H419" i="2"/>
  <c r="I418" i="2"/>
  <c r="H418" i="2"/>
  <c r="J418" i="2" s="1"/>
  <c r="K418" i="2" s="1"/>
  <c r="I417" i="2"/>
  <c r="H417" i="2"/>
  <c r="I416" i="2"/>
  <c r="H416" i="2"/>
  <c r="I415" i="2"/>
  <c r="H415" i="2"/>
  <c r="I414" i="2"/>
  <c r="H414" i="2"/>
  <c r="J414" i="2" s="1"/>
  <c r="K414" i="2" s="1"/>
  <c r="K413" i="2"/>
  <c r="I413" i="2"/>
  <c r="H413" i="2"/>
  <c r="J413" i="2" s="1"/>
  <c r="I412" i="2"/>
  <c r="H412" i="2"/>
  <c r="I411" i="2"/>
  <c r="H411" i="2"/>
  <c r="J411" i="2" s="1"/>
  <c r="K411" i="2" s="1"/>
  <c r="I410" i="2"/>
  <c r="H410" i="2"/>
  <c r="I409" i="2"/>
  <c r="H409" i="2"/>
  <c r="J409" i="2" s="1"/>
  <c r="K409" i="2" s="1"/>
  <c r="I408" i="2"/>
  <c r="H408" i="2"/>
  <c r="I407" i="2"/>
  <c r="H407" i="2"/>
  <c r="I406" i="2"/>
  <c r="H406" i="2"/>
  <c r="I405" i="2"/>
  <c r="H405" i="2"/>
  <c r="J405" i="2" s="1"/>
  <c r="K405" i="2" s="1"/>
  <c r="I404" i="2"/>
  <c r="H404" i="2"/>
  <c r="I403" i="2"/>
  <c r="H403" i="2"/>
  <c r="J403" i="2" s="1"/>
  <c r="K403" i="2" s="1"/>
  <c r="I402" i="2"/>
  <c r="H402" i="2"/>
  <c r="J402" i="2" s="1"/>
  <c r="K402" i="2" s="1"/>
  <c r="I401" i="2"/>
  <c r="H401" i="2"/>
  <c r="I400" i="2"/>
  <c r="H400" i="2"/>
  <c r="I399" i="2"/>
  <c r="H399" i="2"/>
  <c r="I398" i="2"/>
  <c r="H398" i="2"/>
  <c r="J398" i="2" s="1"/>
  <c r="K398" i="2" s="1"/>
  <c r="K397" i="2"/>
  <c r="I397" i="2"/>
  <c r="H397" i="2"/>
  <c r="J397" i="2" s="1"/>
  <c r="I396" i="2"/>
  <c r="H396" i="2"/>
  <c r="I395" i="2"/>
  <c r="H395" i="2"/>
  <c r="I394" i="2"/>
  <c r="H394" i="2"/>
  <c r="I393" i="2"/>
  <c r="H393" i="2"/>
  <c r="I392" i="2"/>
  <c r="J392" i="2" s="1"/>
  <c r="K392" i="2" s="1"/>
  <c r="H392" i="2"/>
  <c r="I391" i="2"/>
  <c r="J391" i="2" s="1"/>
  <c r="K391" i="2" s="1"/>
  <c r="H391" i="2"/>
  <c r="I390" i="2"/>
  <c r="J390" i="2" s="1"/>
  <c r="K390" i="2" s="1"/>
  <c r="H390" i="2"/>
  <c r="J389" i="2"/>
  <c r="K389" i="2" s="1"/>
  <c r="I389" i="2"/>
  <c r="H389" i="2"/>
  <c r="I388" i="2"/>
  <c r="H388" i="2"/>
  <c r="I387" i="2"/>
  <c r="H387" i="2"/>
  <c r="I386" i="2"/>
  <c r="H386" i="2"/>
  <c r="I385" i="2"/>
  <c r="J385" i="2" s="1"/>
  <c r="K385" i="2" s="1"/>
  <c r="H385" i="2"/>
  <c r="I384" i="2"/>
  <c r="J384" i="2" s="1"/>
  <c r="K384" i="2" s="1"/>
  <c r="H384" i="2"/>
  <c r="I383" i="2"/>
  <c r="J383" i="2" s="1"/>
  <c r="K383" i="2" s="1"/>
  <c r="H383" i="2"/>
  <c r="I382" i="2"/>
  <c r="J382" i="2" s="1"/>
  <c r="K382" i="2" s="1"/>
  <c r="H382" i="2"/>
  <c r="I381" i="2"/>
  <c r="H381" i="2"/>
  <c r="J381" i="2" s="1"/>
  <c r="K381" i="2" s="1"/>
  <c r="I380" i="2"/>
  <c r="H380" i="2"/>
  <c r="I379" i="2"/>
  <c r="H379" i="2"/>
  <c r="I378" i="2"/>
  <c r="H378" i="2"/>
  <c r="I377" i="2"/>
  <c r="H377" i="2"/>
  <c r="I376" i="2"/>
  <c r="J376" i="2" s="1"/>
  <c r="K376" i="2" s="1"/>
  <c r="H376" i="2"/>
  <c r="I375" i="2"/>
  <c r="J375" i="2" s="1"/>
  <c r="K375" i="2" s="1"/>
  <c r="H375" i="2"/>
  <c r="I374" i="2"/>
  <c r="J374" i="2" s="1"/>
  <c r="K374" i="2" s="1"/>
  <c r="H374" i="2"/>
  <c r="J373" i="2"/>
  <c r="K373" i="2" s="1"/>
  <c r="I373" i="2"/>
  <c r="H373" i="2"/>
  <c r="I372" i="2"/>
  <c r="H372" i="2"/>
  <c r="I371" i="2"/>
  <c r="J371" i="2" s="1"/>
  <c r="K371" i="2" s="1"/>
  <c r="H371" i="2"/>
  <c r="I370" i="2"/>
  <c r="H370" i="2"/>
  <c r="J369" i="2"/>
  <c r="K369" i="2" s="1"/>
  <c r="I369" i="2"/>
  <c r="H369" i="2"/>
  <c r="I368" i="2"/>
  <c r="J368" i="2" s="1"/>
  <c r="K368" i="2" s="1"/>
  <c r="H368" i="2"/>
  <c r="I367" i="2"/>
  <c r="J367" i="2" s="1"/>
  <c r="K367" i="2" s="1"/>
  <c r="H367" i="2"/>
  <c r="I366" i="2"/>
  <c r="J366" i="2" s="1"/>
  <c r="K366" i="2" s="1"/>
  <c r="H366" i="2"/>
  <c r="I365" i="2"/>
  <c r="H365" i="2"/>
  <c r="J365" i="2" s="1"/>
  <c r="K365" i="2" s="1"/>
  <c r="I364" i="2"/>
  <c r="J364" i="2" s="1"/>
  <c r="K364" i="2" s="1"/>
  <c r="H364" i="2"/>
  <c r="I363" i="2"/>
  <c r="H363" i="2"/>
  <c r="I362" i="2"/>
  <c r="J362" i="2" s="1"/>
  <c r="K362" i="2" s="1"/>
  <c r="H362" i="2"/>
  <c r="I361" i="2"/>
  <c r="H361" i="2"/>
  <c r="J361" i="2" s="1"/>
  <c r="K361" i="2" s="1"/>
  <c r="I360" i="2"/>
  <c r="J360" i="2" s="1"/>
  <c r="K360" i="2" s="1"/>
  <c r="H360" i="2"/>
  <c r="I359" i="2"/>
  <c r="H359" i="2"/>
  <c r="I358" i="2"/>
  <c r="J358" i="2" s="1"/>
  <c r="K358" i="2" s="1"/>
  <c r="H358" i="2"/>
  <c r="I357" i="2"/>
  <c r="H357" i="2"/>
  <c r="J357" i="2" s="1"/>
  <c r="K357" i="2" s="1"/>
  <c r="I356" i="2"/>
  <c r="H356" i="2"/>
  <c r="I355" i="2"/>
  <c r="H355" i="2"/>
  <c r="I354" i="2"/>
  <c r="H354" i="2"/>
  <c r="I353" i="2"/>
  <c r="J353" i="2" s="1"/>
  <c r="K353" i="2" s="1"/>
  <c r="H353" i="2"/>
  <c r="I352" i="2"/>
  <c r="H352" i="2"/>
  <c r="I351" i="2"/>
  <c r="J351" i="2" s="1"/>
  <c r="K351" i="2" s="1"/>
  <c r="H351" i="2"/>
  <c r="I350" i="2"/>
  <c r="H350" i="2"/>
  <c r="J349" i="2"/>
  <c r="K349" i="2" s="1"/>
  <c r="I349" i="2"/>
  <c r="H349" i="2"/>
  <c r="I348" i="2"/>
  <c r="H348" i="2"/>
  <c r="I347" i="2"/>
  <c r="H347" i="2"/>
  <c r="I346" i="2"/>
  <c r="H346" i="2"/>
  <c r="I345" i="2"/>
  <c r="H345" i="2"/>
  <c r="J345" i="2" s="1"/>
  <c r="K345" i="2" s="1"/>
  <c r="I344" i="2"/>
  <c r="J344" i="2" s="1"/>
  <c r="K344" i="2" s="1"/>
  <c r="H344" i="2"/>
  <c r="I343" i="2"/>
  <c r="H343" i="2"/>
  <c r="I342" i="2"/>
  <c r="J342" i="2" s="1"/>
  <c r="K342" i="2" s="1"/>
  <c r="H342" i="2"/>
  <c r="I341" i="2"/>
  <c r="H341" i="2"/>
  <c r="J341" i="2" s="1"/>
  <c r="K341" i="2" s="1"/>
  <c r="I340" i="2"/>
  <c r="H340" i="2"/>
  <c r="I339" i="2"/>
  <c r="H339" i="2"/>
  <c r="I338" i="2"/>
  <c r="H338" i="2"/>
  <c r="I337" i="2"/>
  <c r="J337" i="2" s="1"/>
  <c r="K337" i="2" s="1"/>
  <c r="H337" i="2"/>
  <c r="I336" i="2"/>
  <c r="H336" i="2"/>
  <c r="I335" i="2"/>
  <c r="J335" i="2" s="1"/>
  <c r="K335" i="2" s="1"/>
  <c r="H335" i="2"/>
  <c r="I334" i="2"/>
  <c r="H334" i="2"/>
  <c r="J333" i="2"/>
  <c r="K333" i="2" s="1"/>
  <c r="I333" i="2"/>
  <c r="H333" i="2"/>
  <c r="I332" i="2"/>
  <c r="H332" i="2"/>
  <c r="I331" i="2"/>
  <c r="H331" i="2"/>
  <c r="I330" i="2"/>
  <c r="H330" i="2"/>
  <c r="I329" i="2"/>
  <c r="H329" i="2"/>
  <c r="I328" i="2"/>
  <c r="J328" i="2" s="1"/>
  <c r="K328" i="2" s="1"/>
  <c r="H328" i="2"/>
  <c r="I327" i="2"/>
  <c r="J327" i="2" s="1"/>
  <c r="K327" i="2" s="1"/>
  <c r="H327" i="2"/>
  <c r="I326" i="2"/>
  <c r="J326" i="2" s="1"/>
  <c r="K326" i="2" s="1"/>
  <c r="H326" i="2"/>
  <c r="J325" i="2"/>
  <c r="K325" i="2" s="1"/>
  <c r="I325" i="2"/>
  <c r="H325" i="2"/>
  <c r="I324" i="2"/>
  <c r="H324" i="2"/>
  <c r="I323" i="2"/>
  <c r="H323" i="2"/>
  <c r="I322" i="2"/>
  <c r="H322" i="2"/>
  <c r="I321" i="2"/>
  <c r="J321" i="2" s="1"/>
  <c r="K321" i="2" s="1"/>
  <c r="H321" i="2"/>
  <c r="I320" i="2"/>
  <c r="J320" i="2" s="1"/>
  <c r="K320" i="2" s="1"/>
  <c r="H320" i="2"/>
  <c r="I319" i="2"/>
  <c r="J319" i="2" s="1"/>
  <c r="K319" i="2" s="1"/>
  <c r="H319" i="2"/>
  <c r="I318" i="2"/>
  <c r="J318" i="2" s="1"/>
  <c r="K318" i="2" s="1"/>
  <c r="H318" i="2"/>
  <c r="I317" i="2"/>
  <c r="H317" i="2"/>
  <c r="J317" i="2" s="1"/>
  <c r="K317" i="2" s="1"/>
  <c r="I316" i="2"/>
  <c r="H316" i="2"/>
  <c r="I315" i="2"/>
  <c r="H315" i="2"/>
  <c r="I314" i="2"/>
  <c r="H314" i="2"/>
  <c r="I313" i="2"/>
  <c r="H313" i="2"/>
  <c r="J313" i="2" s="1"/>
  <c r="K313" i="2" s="1"/>
  <c r="I312" i="2"/>
  <c r="J312" i="2" s="1"/>
  <c r="K312" i="2" s="1"/>
  <c r="H312" i="2"/>
  <c r="I311" i="2"/>
  <c r="H311" i="2"/>
  <c r="I310" i="2"/>
  <c r="J310" i="2" s="1"/>
  <c r="K310" i="2" s="1"/>
  <c r="H310" i="2"/>
  <c r="I309" i="2"/>
  <c r="J309" i="2" s="1"/>
  <c r="K309" i="2" s="1"/>
  <c r="H309" i="2"/>
  <c r="I308" i="2"/>
  <c r="H308" i="2"/>
  <c r="I307" i="2"/>
  <c r="J307" i="2" s="1"/>
  <c r="K307" i="2" s="1"/>
  <c r="H307" i="2"/>
  <c r="I306" i="2"/>
  <c r="H306" i="2"/>
  <c r="J305" i="2"/>
  <c r="K305" i="2" s="1"/>
  <c r="I305" i="2"/>
  <c r="H305" i="2"/>
  <c r="I304" i="2"/>
  <c r="H304" i="2"/>
  <c r="I303" i="2"/>
  <c r="J303" i="2" s="1"/>
  <c r="K303" i="2" s="1"/>
  <c r="H303" i="2"/>
  <c r="I302" i="2"/>
  <c r="H302" i="2"/>
  <c r="I301" i="2"/>
  <c r="H301" i="2"/>
  <c r="J301" i="2" s="1"/>
  <c r="K301" i="2" s="1"/>
  <c r="I300" i="2"/>
  <c r="J300" i="2" s="1"/>
  <c r="K300" i="2" s="1"/>
  <c r="H300" i="2"/>
  <c r="I299" i="2"/>
  <c r="H299" i="2"/>
  <c r="I298" i="2"/>
  <c r="J298" i="2" s="1"/>
  <c r="K298" i="2" s="1"/>
  <c r="H298" i="2"/>
  <c r="I297" i="2"/>
  <c r="H297" i="2"/>
  <c r="J297" i="2" s="1"/>
  <c r="K297" i="2" s="1"/>
  <c r="I296" i="2"/>
  <c r="J296" i="2" s="1"/>
  <c r="K296" i="2" s="1"/>
  <c r="H296" i="2"/>
  <c r="I295" i="2"/>
  <c r="H295" i="2"/>
  <c r="I294" i="2"/>
  <c r="J294" i="2" s="1"/>
  <c r="K294" i="2" s="1"/>
  <c r="H294" i="2"/>
  <c r="I293" i="2"/>
  <c r="H293" i="2"/>
  <c r="I292" i="2"/>
  <c r="H292" i="2"/>
  <c r="I291" i="2"/>
  <c r="J291" i="2" s="1"/>
  <c r="K291" i="2" s="1"/>
  <c r="H291" i="2"/>
  <c r="I290" i="2"/>
  <c r="H290" i="2"/>
  <c r="J289" i="2"/>
  <c r="K289" i="2" s="1"/>
  <c r="I289" i="2"/>
  <c r="H289" i="2"/>
  <c r="I288" i="2"/>
  <c r="H288" i="2"/>
  <c r="I287" i="2"/>
  <c r="J287" i="2" s="1"/>
  <c r="K287" i="2" s="1"/>
  <c r="H287" i="2"/>
  <c r="I286" i="2"/>
  <c r="H286" i="2"/>
  <c r="J285" i="2"/>
  <c r="K285" i="2" s="1"/>
  <c r="I285" i="2"/>
  <c r="H285" i="2"/>
  <c r="I284" i="2"/>
  <c r="J284" i="2" s="1"/>
  <c r="K284" i="2" s="1"/>
  <c r="H284" i="2"/>
  <c r="I283" i="2"/>
  <c r="H283" i="2"/>
  <c r="I282" i="2"/>
  <c r="J282" i="2" s="1"/>
  <c r="K282" i="2" s="1"/>
  <c r="H282" i="2"/>
  <c r="I281" i="2"/>
  <c r="H281" i="2"/>
  <c r="J281" i="2" s="1"/>
  <c r="K281" i="2" s="1"/>
  <c r="I280" i="2"/>
  <c r="J280" i="2" s="1"/>
  <c r="K280" i="2" s="1"/>
  <c r="H280" i="2"/>
  <c r="I279" i="2"/>
  <c r="H279" i="2"/>
  <c r="I278" i="2"/>
  <c r="J278" i="2" s="1"/>
  <c r="K278" i="2" s="1"/>
  <c r="H278" i="2"/>
  <c r="I277" i="2"/>
  <c r="H277" i="2"/>
  <c r="J277" i="2" s="1"/>
  <c r="K277" i="2" s="1"/>
  <c r="I276" i="2"/>
  <c r="H276" i="2"/>
  <c r="I275" i="2"/>
  <c r="H275" i="2"/>
  <c r="I274" i="2"/>
  <c r="H274" i="2"/>
  <c r="I273" i="2"/>
  <c r="J273" i="2" s="1"/>
  <c r="K273" i="2" s="1"/>
  <c r="H273" i="2"/>
  <c r="I272" i="2"/>
  <c r="H272" i="2"/>
  <c r="I271" i="2"/>
  <c r="J271" i="2" s="1"/>
  <c r="K271" i="2" s="1"/>
  <c r="H271" i="2"/>
  <c r="I270" i="2"/>
  <c r="H270" i="2"/>
  <c r="J269" i="2"/>
  <c r="K269" i="2" s="1"/>
  <c r="I269" i="2"/>
  <c r="H269" i="2"/>
  <c r="I268" i="2"/>
  <c r="H268" i="2"/>
  <c r="I267" i="2"/>
  <c r="H267" i="2"/>
  <c r="I266" i="2"/>
  <c r="H266" i="2"/>
  <c r="I265" i="2"/>
  <c r="H265" i="2"/>
  <c r="I264" i="2"/>
  <c r="J264" i="2" s="1"/>
  <c r="K264" i="2" s="1"/>
  <c r="H264" i="2"/>
  <c r="I263" i="2"/>
  <c r="J263" i="2" s="1"/>
  <c r="K263" i="2" s="1"/>
  <c r="H263" i="2"/>
  <c r="I262" i="2"/>
  <c r="J262" i="2" s="1"/>
  <c r="K262" i="2" s="1"/>
  <c r="H262" i="2"/>
  <c r="J261" i="2"/>
  <c r="K261" i="2" s="1"/>
  <c r="I261" i="2"/>
  <c r="H261" i="2"/>
  <c r="I260" i="2"/>
  <c r="H260" i="2"/>
  <c r="I259" i="2"/>
  <c r="H259" i="2"/>
  <c r="I258" i="2"/>
  <c r="H258" i="2"/>
  <c r="I257" i="2"/>
  <c r="J257" i="2" s="1"/>
  <c r="K257" i="2" s="1"/>
  <c r="H257" i="2"/>
  <c r="I256" i="2"/>
  <c r="J256" i="2" s="1"/>
  <c r="K256" i="2" s="1"/>
  <c r="H256" i="2"/>
  <c r="I255" i="2"/>
  <c r="J255" i="2" s="1"/>
  <c r="K255" i="2" s="1"/>
  <c r="H255" i="2"/>
  <c r="I254" i="2"/>
  <c r="J254" i="2" s="1"/>
  <c r="K254" i="2" s="1"/>
  <c r="H254" i="2"/>
  <c r="I253" i="2"/>
  <c r="H253" i="2"/>
  <c r="J253" i="2" s="1"/>
  <c r="K253" i="2" s="1"/>
  <c r="I252" i="2"/>
  <c r="H252" i="2"/>
  <c r="I251" i="2"/>
  <c r="H251" i="2"/>
  <c r="I250" i="2"/>
  <c r="H250" i="2"/>
  <c r="I249" i="2"/>
  <c r="H249" i="2"/>
  <c r="I248" i="2"/>
  <c r="J248" i="2" s="1"/>
  <c r="K248" i="2" s="1"/>
  <c r="H248" i="2"/>
  <c r="I247" i="2"/>
  <c r="J247" i="2" s="1"/>
  <c r="K247" i="2" s="1"/>
  <c r="H247" i="2"/>
  <c r="I246" i="2"/>
  <c r="J246" i="2" s="1"/>
  <c r="K246" i="2" s="1"/>
  <c r="H246" i="2"/>
  <c r="J245" i="2"/>
  <c r="K245" i="2" s="1"/>
  <c r="I245" i="2"/>
  <c r="H245" i="2"/>
  <c r="I244" i="2"/>
  <c r="H244" i="2"/>
  <c r="I243" i="2"/>
  <c r="J243" i="2" s="1"/>
  <c r="K243" i="2" s="1"/>
  <c r="H243" i="2"/>
  <c r="I242" i="2"/>
  <c r="H242" i="2"/>
  <c r="J241" i="2"/>
  <c r="K241" i="2" s="1"/>
  <c r="I241" i="2"/>
  <c r="H241" i="2"/>
  <c r="I240" i="2"/>
  <c r="J240" i="2" s="1"/>
  <c r="K240" i="2" s="1"/>
  <c r="H240" i="2"/>
  <c r="I239" i="2"/>
  <c r="J239" i="2" s="1"/>
  <c r="K239" i="2" s="1"/>
  <c r="H239" i="2"/>
  <c r="I238" i="2"/>
  <c r="J238" i="2" s="1"/>
  <c r="K238" i="2" s="1"/>
  <c r="H238" i="2"/>
  <c r="I237" i="2"/>
  <c r="H237" i="2"/>
  <c r="J237" i="2" s="1"/>
  <c r="K237" i="2" s="1"/>
  <c r="I236" i="2"/>
  <c r="J236" i="2" s="1"/>
  <c r="K236" i="2" s="1"/>
  <c r="H236" i="2"/>
  <c r="I235" i="2"/>
  <c r="H235" i="2"/>
  <c r="I234" i="2"/>
  <c r="J234" i="2" s="1"/>
  <c r="K234" i="2" s="1"/>
  <c r="H234" i="2"/>
  <c r="I233" i="2"/>
  <c r="H233" i="2"/>
  <c r="J233" i="2" s="1"/>
  <c r="K233" i="2" s="1"/>
  <c r="I232" i="2"/>
  <c r="J232" i="2" s="1"/>
  <c r="K232" i="2" s="1"/>
  <c r="H232" i="2"/>
  <c r="I231" i="2"/>
  <c r="H231" i="2"/>
  <c r="I230" i="2"/>
  <c r="J230" i="2" s="1"/>
  <c r="K230" i="2" s="1"/>
  <c r="H230" i="2"/>
  <c r="I229" i="2"/>
  <c r="H229" i="2"/>
  <c r="J229" i="2" s="1"/>
  <c r="K229" i="2" s="1"/>
  <c r="I228" i="2"/>
  <c r="H228" i="2"/>
  <c r="I227" i="2"/>
  <c r="H227" i="2"/>
  <c r="I226" i="2"/>
  <c r="H226" i="2"/>
  <c r="I225" i="2"/>
  <c r="J225" i="2" s="1"/>
  <c r="K225" i="2" s="1"/>
  <c r="H225" i="2"/>
  <c r="I224" i="2"/>
  <c r="H224" i="2"/>
  <c r="I223" i="2"/>
  <c r="J223" i="2" s="1"/>
  <c r="K223" i="2" s="1"/>
  <c r="H223" i="2"/>
  <c r="I222" i="2"/>
  <c r="H222" i="2"/>
  <c r="J221" i="2"/>
  <c r="K221" i="2" s="1"/>
  <c r="I221" i="2"/>
  <c r="H221" i="2"/>
  <c r="I220" i="2"/>
  <c r="H220" i="2"/>
  <c r="I219" i="2"/>
  <c r="H219" i="2"/>
  <c r="I218" i="2"/>
  <c r="H218" i="2"/>
  <c r="I217" i="2"/>
  <c r="H217" i="2"/>
  <c r="J217" i="2" s="1"/>
  <c r="K217" i="2" s="1"/>
  <c r="I216" i="2"/>
  <c r="J216" i="2" s="1"/>
  <c r="K216" i="2" s="1"/>
  <c r="H216" i="2"/>
  <c r="I215" i="2"/>
  <c r="H215" i="2"/>
  <c r="I214" i="2"/>
  <c r="J214" i="2" s="1"/>
  <c r="K214" i="2" s="1"/>
  <c r="H214" i="2"/>
  <c r="I213" i="2"/>
  <c r="H213" i="2"/>
  <c r="I212" i="2"/>
  <c r="H212" i="2"/>
  <c r="I211" i="2"/>
  <c r="J211" i="2" s="1"/>
  <c r="K211" i="2" s="1"/>
  <c r="H211" i="2"/>
  <c r="I210" i="2"/>
  <c r="H210" i="2"/>
  <c r="J209" i="2"/>
  <c r="K209" i="2" s="1"/>
  <c r="I209" i="2"/>
  <c r="H209" i="2"/>
  <c r="I208" i="2"/>
  <c r="H208" i="2"/>
  <c r="I207" i="2"/>
  <c r="J207" i="2" s="1"/>
  <c r="K207" i="2" s="1"/>
  <c r="H207" i="2"/>
  <c r="I206" i="2"/>
  <c r="H206" i="2"/>
  <c r="I205" i="2"/>
  <c r="J205" i="2" s="1"/>
  <c r="K205" i="2" s="1"/>
  <c r="H205" i="2"/>
  <c r="I204" i="2"/>
  <c r="H204" i="2"/>
  <c r="I203" i="2"/>
  <c r="J203" i="2" s="1"/>
  <c r="K203" i="2" s="1"/>
  <c r="H203" i="2"/>
  <c r="I202" i="2"/>
  <c r="H202" i="2"/>
  <c r="I201" i="2"/>
  <c r="J201" i="2" s="1"/>
  <c r="K201" i="2" s="1"/>
  <c r="H201" i="2"/>
  <c r="I200" i="2"/>
  <c r="H200" i="2"/>
  <c r="I199" i="2"/>
  <c r="J199" i="2" s="1"/>
  <c r="K199" i="2" s="1"/>
  <c r="H199" i="2"/>
  <c r="I198" i="2"/>
  <c r="H198" i="2"/>
  <c r="I197" i="2"/>
  <c r="J197" i="2" s="1"/>
  <c r="K197" i="2" s="1"/>
  <c r="H197" i="2"/>
  <c r="I196" i="2"/>
  <c r="H196" i="2"/>
  <c r="I195" i="2"/>
  <c r="J195" i="2" s="1"/>
  <c r="K195" i="2" s="1"/>
  <c r="H195" i="2"/>
  <c r="I194" i="2"/>
  <c r="H194" i="2"/>
  <c r="I193" i="2"/>
  <c r="J193" i="2" s="1"/>
  <c r="K193" i="2" s="1"/>
  <c r="H193" i="2"/>
  <c r="I192" i="2"/>
  <c r="H192" i="2"/>
  <c r="I191" i="2"/>
  <c r="J191" i="2" s="1"/>
  <c r="K191" i="2" s="1"/>
  <c r="H191" i="2"/>
  <c r="I190" i="2"/>
  <c r="H190" i="2"/>
  <c r="I189" i="2"/>
  <c r="J189" i="2" s="1"/>
  <c r="K189" i="2" s="1"/>
  <c r="H189" i="2"/>
  <c r="I188" i="2"/>
  <c r="H188" i="2"/>
  <c r="I187" i="2"/>
  <c r="J187" i="2" s="1"/>
  <c r="K187" i="2" s="1"/>
  <c r="H187" i="2"/>
  <c r="I186" i="2"/>
  <c r="H186" i="2"/>
  <c r="I185" i="2"/>
  <c r="J185" i="2" s="1"/>
  <c r="K185" i="2" s="1"/>
  <c r="H185" i="2"/>
  <c r="I184" i="2"/>
  <c r="H184" i="2"/>
  <c r="I183" i="2"/>
  <c r="J183" i="2" s="1"/>
  <c r="K183" i="2" s="1"/>
  <c r="H183" i="2"/>
  <c r="I182" i="2"/>
  <c r="H182" i="2"/>
  <c r="I181" i="2"/>
  <c r="J181" i="2" s="1"/>
  <c r="K181" i="2" s="1"/>
  <c r="H181" i="2"/>
  <c r="I180" i="2"/>
  <c r="H180" i="2"/>
  <c r="I179" i="2"/>
  <c r="J179" i="2" s="1"/>
  <c r="K179" i="2" s="1"/>
  <c r="H179" i="2"/>
  <c r="I178" i="2"/>
  <c r="H178" i="2"/>
  <c r="I177" i="2"/>
  <c r="J177" i="2" s="1"/>
  <c r="K177" i="2" s="1"/>
  <c r="H177" i="2"/>
  <c r="I176" i="2"/>
  <c r="H176" i="2"/>
  <c r="I175" i="2"/>
  <c r="J175" i="2" s="1"/>
  <c r="K175" i="2" s="1"/>
  <c r="H175" i="2"/>
  <c r="I174" i="2"/>
  <c r="H174" i="2"/>
  <c r="I173" i="2"/>
  <c r="J173" i="2" s="1"/>
  <c r="K173" i="2" s="1"/>
  <c r="H173" i="2"/>
  <c r="I172" i="2"/>
  <c r="H172" i="2"/>
  <c r="I171" i="2"/>
  <c r="J171" i="2" s="1"/>
  <c r="K171" i="2" s="1"/>
  <c r="H171" i="2"/>
  <c r="I170" i="2"/>
  <c r="H170" i="2"/>
  <c r="I169" i="2"/>
  <c r="J169" i="2" s="1"/>
  <c r="K169" i="2" s="1"/>
  <c r="H169" i="2"/>
  <c r="I168" i="2"/>
  <c r="H168" i="2"/>
  <c r="I167" i="2"/>
  <c r="J167" i="2" s="1"/>
  <c r="K167" i="2" s="1"/>
  <c r="H167" i="2"/>
  <c r="I166" i="2"/>
  <c r="H166" i="2"/>
  <c r="I165" i="2"/>
  <c r="J165" i="2" s="1"/>
  <c r="K165" i="2" s="1"/>
  <c r="H165" i="2"/>
  <c r="I164" i="2"/>
  <c r="H164" i="2"/>
  <c r="I163" i="2"/>
  <c r="J163" i="2" s="1"/>
  <c r="K163" i="2" s="1"/>
  <c r="H163" i="2"/>
  <c r="I162" i="2"/>
  <c r="H162" i="2"/>
  <c r="I161" i="2"/>
  <c r="J161" i="2" s="1"/>
  <c r="K161" i="2" s="1"/>
  <c r="H161" i="2"/>
  <c r="I160" i="2"/>
  <c r="H160" i="2"/>
  <c r="I159" i="2"/>
  <c r="J159" i="2" s="1"/>
  <c r="K159" i="2" s="1"/>
  <c r="H159" i="2"/>
  <c r="I158" i="2"/>
  <c r="H158" i="2"/>
  <c r="I157" i="2"/>
  <c r="J157" i="2" s="1"/>
  <c r="K157" i="2" s="1"/>
  <c r="H157" i="2"/>
  <c r="I156" i="2"/>
  <c r="H156" i="2"/>
  <c r="I155" i="2"/>
  <c r="J155" i="2" s="1"/>
  <c r="K155" i="2" s="1"/>
  <c r="H155" i="2"/>
  <c r="I154" i="2"/>
  <c r="H154" i="2"/>
  <c r="I153" i="2"/>
  <c r="J153" i="2" s="1"/>
  <c r="K153" i="2" s="1"/>
  <c r="H153" i="2"/>
  <c r="I152" i="2"/>
  <c r="H152" i="2"/>
  <c r="I151" i="2"/>
  <c r="J151" i="2" s="1"/>
  <c r="K151" i="2" s="1"/>
  <c r="H151" i="2"/>
  <c r="I150" i="2"/>
  <c r="H150" i="2"/>
  <c r="I149" i="2"/>
  <c r="J149" i="2" s="1"/>
  <c r="K149" i="2" s="1"/>
  <c r="H149" i="2"/>
  <c r="I148" i="2"/>
  <c r="H148" i="2"/>
  <c r="I147" i="2"/>
  <c r="J147" i="2" s="1"/>
  <c r="K147" i="2" s="1"/>
  <c r="H147" i="2"/>
  <c r="I146" i="2"/>
  <c r="H146" i="2"/>
  <c r="I145" i="2"/>
  <c r="J145" i="2" s="1"/>
  <c r="K145" i="2" s="1"/>
  <c r="H145" i="2"/>
  <c r="I144" i="2"/>
  <c r="H144" i="2"/>
  <c r="I143" i="2"/>
  <c r="J143" i="2" s="1"/>
  <c r="K143" i="2" s="1"/>
  <c r="H143" i="2"/>
  <c r="I142" i="2"/>
  <c r="H142" i="2"/>
  <c r="I141" i="2"/>
  <c r="J141" i="2" s="1"/>
  <c r="K141" i="2" s="1"/>
  <c r="H141" i="2"/>
  <c r="I140" i="2"/>
  <c r="H140" i="2"/>
  <c r="I139" i="2"/>
  <c r="J139" i="2" s="1"/>
  <c r="K139" i="2" s="1"/>
  <c r="H139" i="2"/>
  <c r="I138" i="2"/>
  <c r="H138" i="2"/>
  <c r="I137" i="2"/>
  <c r="J137" i="2" s="1"/>
  <c r="K137" i="2" s="1"/>
  <c r="H137" i="2"/>
  <c r="I136" i="2"/>
  <c r="H136" i="2"/>
  <c r="I135" i="2"/>
  <c r="J135" i="2" s="1"/>
  <c r="K135" i="2" s="1"/>
  <c r="H135" i="2"/>
  <c r="I134" i="2"/>
  <c r="H134" i="2"/>
  <c r="I133" i="2"/>
  <c r="J133" i="2" s="1"/>
  <c r="K133" i="2" s="1"/>
  <c r="H133" i="2"/>
  <c r="I132" i="2"/>
  <c r="H132" i="2"/>
  <c r="I131" i="2"/>
  <c r="J131" i="2" s="1"/>
  <c r="K131" i="2" s="1"/>
  <c r="H131" i="2"/>
  <c r="I130" i="2"/>
  <c r="H130" i="2"/>
  <c r="I129" i="2"/>
  <c r="J129" i="2" s="1"/>
  <c r="K129" i="2" s="1"/>
  <c r="H129" i="2"/>
  <c r="I128" i="2"/>
  <c r="H128" i="2"/>
  <c r="I127" i="2"/>
  <c r="J127" i="2" s="1"/>
  <c r="K127" i="2" s="1"/>
  <c r="H127" i="2"/>
  <c r="I126" i="2"/>
  <c r="H126" i="2"/>
  <c r="I125" i="2"/>
  <c r="J125" i="2" s="1"/>
  <c r="K125" i="2" s="1"/>
  <c r="H125" i="2"/>
  <c r="I124" i="2"/>
  <c r="H124" i="2"/>
  <c r="I123" i="2"/>
  <c r="J123" i="2" s="1"/>
  <c r="K123" i="2" s="1"/>
  <c r="H123" i="2"/>
  <c r="I122" i="2"/>
  <c r="H122" i="2"/>
  <c r="I121" i="2"/>
  <c r="J121" i="2" s="1"/>
  <c r="K121" i="2" s="1"/>
  <c r="H121" i="2"/>
  <c r="I120" i="2"/>
  <c r="H120" i="2"/>
  <c r="I119" i="2"/>
  <c r="J119" i="2" s="1"/>
  <c r="K119" i="2" s="1"/>
  <c r="H119" i="2"/>
  <c r="I118" i="2"/>
  <c r="H118" i="2"/>
  <c r="I117" i="2"/>
  <c r="J117" i="2" s="1"/>
  <c r="K117" i="2" s="1"/>
  <c r="H117" i="2"/>
  <c r="I116" i="2"/>
  <c r="H116" i="2"/>
  <c r="I115" i="2"/>
  <c r="J115" i="2" s="1"/>
  <c r="K115" i="2" s="1"/>
  <c r="H115" i="2"/>
  <c r="I114" i="2"/>
  <c r="H114" i="2"/>
  <c r="I113" i="2"/>
  <c r="J113" i="2" s="1"/>
  <c r="K113" i="2" s="1"/>
  <c r="H113" i="2"/>
  <c r="I112" i="2"/>
  <c r="H112" i="2"/>
  <c r="I111" i="2"/>
  <c r="J111" i="2" s="1"/>
  <c r="K111" i="2" s="1"/>
  <c r="H111" i="2"/>
  <c r="I110" i="2"/>
  <c r="H110" i="2"/>
  <c r="I109" i="2"/>
  <c r="J109" i="2" s="1"/>
  <c r="K109" i="2" s="1"/>
  <c r="H109" i="2"/>
  <c r="I108" i="2"/>
  <c r="H108" i="2"/>
  <c r="I107" i="2"/>
  <c r="J107" i="2" s="1"/>
  <c r="K107" i="2" s="1"/>
  <c r="H107" i="2"/>
  <c r="I106" i="2"/>
  <c r="H106" i="2"/>
  <c r="I105" i="2"/>
  <c r="J105" i="2" s="1"/>
  <c r="K105" i="2" s="1"/>
  <c r="H105" i="2"/>
  <c r="I104" i="2"/>
  <c r="H104" i="2"/>
  <c r="I103" i="2"/>
  <c r="J103" i="2" s="1"/>
  <c r="K103" i="2" s="1"/>
  <c r="H103" i="2"/>
  <c r="I102" i="2"/>
  <c r="H102" i="2"/>
  <c r="I101" i="2"/>
  <c r="J101" i="2" s="1"/>
  <c r="K101" i="2" s="1"/>
  <c r="H101" i="2"/>
  <c r="I100" i="2"/>
  <c r="H100" i="2"/>
  <c r="I99" i="2"/>
  <c r="J99" i="2" s="1"/>
  <c r="K99" i="2" s="1"/>
  <c r="H99" i="2"/>
  <c r="I98" i="2"/>
  <c r="H98" i="2"/>
  <c r="I97" i="2"/>
  <c r="J97" i="2" s="1"/>
  <c r="K97" i="2" s="1"/>
  <c r="H97" i="2"/>
  <c r="I96" i="2"/>
  <c r="H96" i="2"/>
  <c r="I95" i="2"/>
  <c r="J95" i="2" s="1"/>
  <c r="K95" i="2" s="1"/>
  <c r="H95" i="2"/>
  <c r="I94" i="2"/>
  <c r="H94" i="2"/>
  <c r="I93" i="2"/>
  <c r="J93" i="2" s="1"/>
  <c r="K93" i="2" s="1"/>
  <c r="H93" i="2"/>
  <c r="I92" i="2"/>
  <c r="H92" i="2"/>
  <c r="I91" i="2"/>
  <c r="J91" i="2" s="1"/>
  <c r="K91" i="2" s="1"/>
  <c r="H91" i="2"/>
  <c r="I90" i="2"/>
  <c r="H90" i="2"/>
  <c r="I89" i="2"/>
  <c r="J89" i="2" s="1"/>
  <c r="K89" i="2" s="1"/>
  <c r="H89" i="2"/>
  <c r="I88" i="2"/>
  <c r="H88" i="2"/>
  <c r="I87" i="2"/>
  <c r="J87" i="2" s="1"/>
  <c r="K87" i="2" s="1"/>
  <c r="H87" i="2"/>
  <c r="I86" i="2"/>
  <c r="H86" i="2"/>
  <c r="I85" i="2"/>
  <c r="J85" i="2" s="1"/>
  <c r="K85" i="2" s="1"/>
  <c r="H85" i="2"/>
  <c r="I84" i="2"/>
  <c r="H84" i="2"/>
  <c r="I83" i="2"/>
  <c r="J83" i="2" s="1"/>
  <c r="K83" i="2" s="1"/>
  <c r="H83" i="2"/>
  <c r="I82" i="2"/>
  <c r="H82" i="2"/>
  <c r="I81" i="2"/>
  <c r="J81" i="2" s="1"/>
  <c r="K81" i="2" s="1"/>
  <c r="H81" i="2"/>
  <c r="I80" i="2"/>
  <c r="H80" i="2"/>
  <c r="I79" i="2"/>
  <c r="J79" i="2" s="1"/>
  <c r="K79" i="2" s="1"/>
  <c r="H79" i="2"/>
  <c r="I78" i="2"/>
  <c r="H78" i="2"/>
  <c r="I77" i="2"/>
  <c r="J77" i="2" s="1"/>
  <c r="K77" i="2" s="1"/>
  <c r="H77" i="2"/>
  <c r="I76" i="2"/>
  <c r="H76" i="2"/>
  <c r="I75" i="2"/>
  <c r="J75" i="2" s="1"/>
  <c r="K75" i="2" s="1"/>
  <c r="H75" i="2"/>
  <c r="I74" i="2"/>
  <c r="H74" i="2"/>
  <c r="I73" i="2"/>
  <c r="J73" i="2" s="1"/>
  <c r="K73" i="2" s="1"/>
  <c r="H73" i="2"/>
  <c r="I72" i="2"/>
  <c r="H72" i="2"/>
  <c r="I71" i="2"/>
  <c r="J71" i="2" s="1"/>
  <c r="K71" i="2" s="1"/>
  <c r="H71" i="2"/>
  <c r="I70" i="2"/>
  <c r="H70" i="2"/>
  <c r="I69" i="2"/>
  <c r="J69" i="2" s="1"/>
  <c r="K69" i="2" s="1"/>
  <c r="H69" i="2"/>
  <c r="I68" i="2"/>
  <c r="H68" i="2"/>
  <c r="I67" i="2"/>
  <c r="J67" i="2" s="1"/>
  <c r="K67" i="2" s="1"/>
  <c r="H67" i="2"/>
  <c r="I66" i="2"/>
  <c r="H66" i="2"/>
  <c r="I65" i="2"/>
  <c r="J65" i="2" s="1"/>
  <c r="K65" i="2" s="1"/>
  <c r="H65" i="2"/>
  <c r="I64" i="2"/>
  <c r="H64" i="2"/>
  <c r="I63" i="2"/>
  <c r="J63" i="2" s="1"/>
  <c r="K63" i="2" s="1"/>
  <c r="H63" i="2"/>
  <c r="I62" i="2"/>
  <c r="H62" i="2"/>
  <c r="I61" i="2"/>
  <c r="J61" i="2" s="1"/>
  <c r="K61" i="2" s="1"/>
  <c r="H61" i="2"/>
  <c r="I60" i="2"/>
  <c r="H60" i="2"/>
  <c r="I59" i="2"/>
  <c r="J59" i="2" s="1"/>
  <c r="K59" i="2" s="1"/>
  <c r="H59" i="2"/>
  <c r="I58" i="2"/>
  <c r="H58" i="2"/>
  <c r="I57" i="2"/>
  <c r="J57" i="2" s="1"/>
  <c r="K57" i="2" s="1"/>
  <c r="H57" i="2"/>
  <c r="I56" i="2"/>
  <c r="H56" i="2"/>
  <c r="I55" i="2"/>
  <c r="J55" i="2" s="1"/>
  <c r="K55" i="2" s="1"/>
  <c r="H55" i="2"/>
  <c r="I54" i="2"/>
  <c r="H54" i="2"/>
  <c r="I53" i="2"/>
  <c r="J53" i="2" s="1"/>
  <c r="K53" i="2" s="1"/>
  <c r="H53" i="2"/>
  <c r="I52" i="2"/>
  <c r="H52" i="2"/>
  <c r="I51" i="2"/>
  <c r="J51" i="2" s="1"/>
  <c r="K51" i="2" s="1"/>
  <c r="H51" i="2"/>
  <c r="I50" i="2"/>
  <c r="H50" i="2"/>
  <c r="I49" i="2"/>
  <c r="J49" i="2" s="1"/>
  <c r="K49" i="2" s="1"/>
  <c r="H49" i="2"/>
  <c r="I48" i="2"/>
  <c r="H48" i="2"/>
  <c r="I47" i="2"/>
  <c r="J47" i="2" s="1"/>
  <c r="K47" i="2" s="1"/>
  <c r="H47" i="2"/>
  <c r="I46" i="2"/>
  <c r="H46" i="2"/>
  <c r="I45" i="2"/>
  <c r="J45" i="2" s="1"/>
  <c r="K45" i="2" s="1"/>
  <c r="H45" i="2"/>
  <c r="I44" i="2"/>
  <c r="H44" i="2"/>
  <c r="I43" i="2"/>
  <c r="J43" i="2" s="1"/>
  <c r="K43" i="2" s="1"/>
  <c r="H43" i="2"/>
  <c r="I42" i="2"/>
  <c r="H42" i="2"/>
  <c r="I41" i="2"/>
  <c r="J41" i="2" s="1"/>
  <c r="K41" i="2" s="1"/>
  <c r="H41" i="2"/>
  <c r="I40" i="2"/>
  <c r="H40" i="2"/>
  <c r="I39" i="2"/>
  <c r="J39" i="2" s="1"/>
  <c r="K39" i="2" s="1"/>
  <c r="H39" i="2"/>
  <c r="I38" i="2"/>
  <c r="H38" i="2"/>
  <c r="I37" i="2"/>
  <c r="J37" i="2" s="1"/>
  <c r="K37" i="2" s="1"/>
  <c r="H37" i="2"/>
  <c r="I36" i="2"/>
  <c r="H36" i="2"/>
  <c r="I35" i="2"/>
  <c r="J35" i="2" s="1"/>
  <c r="K35" i="2" s="1"/>
  <c r="H35" i="2"/>
  <c r="I34" i="2"/>
  <c r="H34" i="2"/>
  <c r="I33" i="2"/>
  <c r="J33" i="2" s="1"/>
  <c r="K33" i="2" s="1"/>
  <c r="H33" i="2"/>
  <c r="I32" i="2"/>
  <c r="H32" i="2"/>
  <c r="I31" i="2"/>
  <c r="J31" i="2" s="1"/>
  <c r="K31" i="2" s="1"/>
  <c r="H31" i="2"/>
  <c r="I30" i="2"/>
  <c r="H30" i="2"/>
  <c r="I29" i="2"/>
  <c r="J29" i="2" s="1"/>
  <c r="K29" i="2" s="1"/>
  <c r="H29" i="2"/>
  <c r="I28" i="2"/>
  <c r="H28" i="2"/>
  <c r="I27" i="2"/>
  <c r="J27" i="2" s="1"/>
  <c r="K27" i="2" s="1"/>
  <c r="H27" i="2"/>
  <c r="I26" i="2"/>
  <c r="H26" i="2"/>
  <c r="I25" i="2"/>
  <c r="J25" i="2" s="1"/>
  <c r="K25" i="2" s="1"/>
  <c r="H25" i="2"/>
  <c r="I24" i="2"/>
  <c r="H24" i="2"/>
  <c r="I23" i="2"/>
  <c r="J23" i="2" s="1"/>
  <c r="K23" i="2" s="1"/>
  <c r="H23" i="2"/>
  <c r="I22" i="2"/>
  <c r="H22" i="2"/>
  <c r="I21" i="2"/>
  <c r="J21" i="2" s="1"/>
  <c r="K21" i="2" s="1"/>
  <c r="H21" i="2"/>
  <c r="I20" i="2"/>
  <c r="H20" i="2"/>
  <c r="I19" i="2"/>
  <c r="J19" i="2" s="1"/>
  <c r="K19" i="2" s="1"/>
  <c r="H19" i="2"/>
  <c r="I18" i="2"/>
  <c r="H18" i="2"/>
  <c r="I17" i="2"/>
  <c r="J17" i="2" s="1"/>
  <c r="K17" i="2" s="1"/>
  <c r="H17" i="2"/>
  <c r="I16" i="2"/>
  <c r="H16" i="2"/>
  <c r="J18" i="2" l="1"/>
  <c r="K18" i="2" s="1"/>
  <c r="J20" i="2"/>
  <c r="K20" i="2" s="1"/>
  <c r="J22" i="2"/>
  <c r="K22" i="2" s="1"/>
  <c r="J24" i="2"/>
  <c r="K24" i="2" s="1"/>
  <c r="J26" i="2"/>
  <c r="K26" i="2" s="1"/>
  <c r="J28" i="2"/>
  <c r="K28" i="2" s="1"/>
  <c r="J30" i="2"/>
  <c r="K30" i="2" s="1"/>
  <c r="J32" i="2"/>
  <c r="K32" i="2" s="1"/>
  <c r="J34" i="2"/>
  <c r="K34" i="2" s="1"/>
  <c r="J36" i="2"/>
  <c r="K36" i="2" s="1"/>
  <c r="J38" i="2"/>
  <c r="K38" i="2" s="1"/>
  <c r="J40" i="2"/>
  <c r="K40" i="2" s="1"/>
  <c r="J42" i="2"/>
  <c r="K42" i="2" s="1"/>
  <c r="J44" i="2"/>
  <c r="K44" i="2" s="1"/>
  <c r="J46" i="2"/>
  <c r="K46" i="2" s="1"/>
  <c r="J48" i="2"/>
  <c r="K48" i="2" s="1"/>
  <c r="J50" i="2"/>
  <c r="K50" i="2" s="1"/>
  <c r="J52" i="2"/>
  <c r="K52" i="2" s="1"/>
  <c r="J54" i="2"/>
  <c r="K54" i="2" s="1"/>
  <c r="J56" i="2"/>
  <c r="K56" i="2" s="1"/>
  <c r="J58" i="2"/>
  <c r="K58" i="2" s="1"/>
  <c r="J60" i="2"/>
  <c r="K60" i="2" s="1"/>
  <c r="J62" i="2"/>
  <c r="K62" i="2" s="1"/>
  <c r="J64" i="2"/>
  <c r="K64" i="2" s="1"/>
  <c r="J66" i="2"/>
  <c r="K66" i="2" s="1"/>
  <c r="J68" i="2"/>
  <c r="K68" i="2" s="1"/>
  <c r="J590" i="2"/>
  <c r="K590" i="2" s="1"/>
  <c r="J594" i="2"/>
  <c r="K594" i="2" s="1"/>
  <c r="J601" i="2"/>
  <c r="K601" i="2" s="1"/>
  <c r="J218" i="2"/>
  <c r="K218" i="2" s="1"/>
  <c r="J220" i="2"/>
  <c r="K220" i="2" s="1"/>
  <c r="J227" i="2"/>
  <c r="K227" i="2" s="1"/>
  <c r="J302" i="2"/>
  <c r="K302" i="2" s="1"/>
  <c r="J304" i="2"/>
  <c r="K304" i="2" s="1"/>
  <c r="J311" i="2"/>
  <c r="K311" i="2" s="1"/>
  <c r="J346" i="2"/>
  <c r="K346" i="2" s="1"/>
  <c r="J348" i="2"/>
  <c r="K348" i="2" s="1"/>
  <c r="J355" i="2"/>
  <c r="K355" i="2" s="1"/>
  <c r="J213" i="2"/>
  <c r="K213" i="2" s="1"/>
  <c r="J249" i="2"/>
  <c r="K249" i="2" s="1"/>
  <c r="J293" i="2"/>
  <c r="K293" i="2" s="1"/>
  <c r="J377" i="2"/>
  <c r="K377" i="2" s="1"/>
  <c r="J410" i="2"/>
  <c r="K410" i="2" s="1"/>
  <c r="J419" i="2"/>
  <c r="K419" i="2" s="1"/>
  <c r="J421" i="2"/>
  <c r="K421" i="2" s="1"/>
  <c r="J494" i="2"/>
  <c r="K494" i="2" s="1"/>
  <c r="J505" i="2"/>
  <c r="K505" i="2" s="1"/>
  <c r="J538" i="2"/>
  <c r="K538" i="2" s="1"/>
  <c r="J549" i="2"/>
  <c r="K549" i="2" s="1"/>
  <c r="J70" i="2"/>
  <c r="K70" i="2" s="1"/>
  <c r="J72" i="2"/>
  <c r="K72" i="2" s="1"/>
  <c r="J74" i="2"/>
  <c r="K74" i="2" s="1"/>
  <c r="J76" i="2"/>
  <c r="K76" i="2" s="1"/>
  <c r="J78" i="2"/>
  <c r="K78" i="2" s="1"/>
  <c r="J80" i="2"/>
  <c r="K80" i="2" s="1"/>
  <c r="J82" i="2"/>
  <c r="K82" i="2" s="1"/>
  <c r="J84" i="2"/>
  <c r="K84" i="2" s="1"/>
  <c r="J86" i="2"/>
  <c r="K86" i="2" s="1"/>
  <c r="J88" i="2"/>
  <c r="K88" i="2" s="1"/>
  <c r="J90" i="2"/>
  <c r="K90" i="2" s="1"/>
  <c r="J92" i="2"/>
  <c r="K92" i="2" s="1"/>
  <c r="J94" i="2"/>
  <c r="K94" i="2" s="1"/>
  <c r="J96" i="2"/>
  <c r="K96" i="2" s="1"/>
  <c r="J98" i="2"/>
  <c r="K98" i="2" s="1"/>
  <c r="J100" i="2"/>
  <c r="K100" i="2" s="1"/>
  <c r="J102" i="2"/>
  <c r="K102" i="2" s="1"/>
  <c r="J104" i="2"/>
  <c r="K104" i="2" s="1"/>
  <c r="J106" i="2"/>
  <c r="K106" i="2" s="1"/>
  <c r="J108" i="2"/>
  <c r="K108" i="2" s="1"/>
  <c r="J110" i="2"/>
  <c r="K110" i="2" s="1"/>
  <c r="J112" i="2"/>
  <c r="K112" i="2" s="1"/>
  <c r="J114" i="2"/>
  <c r="K114" i="2" s="1"/>
  <c r="J116" i="2"/>
  <c r="K116" i="2" s="1"/>
  <c r="J118" i="2"/>
  <c r="K118" i="2" s="1"/>
  <c r="J120" i="2"/>
  <c r="K120" i="2" s="1"/>
  <c r="J122" i="2"/>
  <c r="K122" i="2" s="1"/>
  <c r="J124" i="2"/>
  <c r="K124" i="2" s="1"/>
  <c r="J126" i="2"/>
  <c r="K126" i="2" s="1"/>
  <c r="J128" i="2"/>
  <c r="K128" i="2" s="1"/>
  <c r="J130" i="2"/>
  <c r="K130" i="2" s="1"/>
  <c r="J132" i="2"/>
  <c r="K132" i="2" s="1"/>
  <c r="J134" i="2"/>
  <c r="K134" i="2" s="1"/>
  <c r="J136" i="2"/>
  <c r="K136" i="2" s="1"/>
  <c r="J138" i="2"/>
  <c r="K138" i="2" s="1"/>
  <c r="J140" i="2"/>
  <c r="K140" i="2" s="1"/>
  <c r="J142" i="2"/>
  <c r="K142" i="2" s="1"/>
  <c r="J144" i="2"/>
  <c r="K144" i="2" s="1"/>
  <c r="J146" i="2"/>
  <c r="K146" i="2" s="1"/>
  <c r="J148" i="2"/>
  <c r="K148" i="2" s="1"/>
  <c r="J150" i="2"/>
  <c r="K150" i="2" s="1"/>
  <c r="J152" i="2"/>
  <c r="K152" i="2" s="1"/>
  <c r="J154" i="2"/>
  <c r="K154" i="2" s="1"/>
  <c r="J156" i="2"/>
  <c r="K156" i="2" s="1"/>
  <c r="J158" i="2"/>
  <c r="K158" i="2" s="1"/>
  <c r="J160" i="2"/>
  <c r="K160" i="2" s="1"/>
  <c r="J162" i="2"/>
  <c r="K162" i="2" s="1"/>
  <c r="J164" i="2"/>
  <c r="K164" i="2" s="1"/>
  <c r="J166" i="2"/>
  <c r="K166" i="2" s="1"/>
  <c r="J168" i="2"/>
  <c r="K168" i="2" s="1"/>
  <c r="J170" i="2"/>
  <c r="K170" i="2" s="1"/>
  <c r="J172" i="2"/>
  <c r="K172" i="2" s="1"/>
  <c r="J174" i="2"/>
  <c r="K174" i="2" s="1"/>
  <c r="J176" i="2"/>
  <c r="K176" i="2" s="1"/>
  <c r="J178" i="2"/>
  <c r="K178" i="2" s="1"/>
  <c r="J180" i="2"/>
  <c r="K180" i="2" s="1"/>
  <c r="J182" i="2"/>
  <c r="K182" i="2" s="1"/>
  <c r="J184" i="2"/>
  <c r="K184" i="2" s="1"/>
  <c r="J186" i="2"/>
  <c r="K186" i="2" s="1"/>
  <c r="J188" i="2"/>
  <c r="K188" i="2" s="1"/>
  <c r="J190" i="2"/>
  <c r="K190" i="2" s="1"/>
  <c r="J192" i="2"/>
  <c r="K192" i="2" s="1"/>
  <c r="J194" i="2"/>
  <c r="K194" i="2" s="1"/>
  <c r="J196" i="2"/>
  <c r="K196" i="2" s="1"/>
  <c r="J198" i="2"/>
  <c r="K198" i="2" s="1"/>
  <c r="J200" i="2"/>
  <c r="K200" i="2" s="1"/>
  <c r="J202" i="2"/>
  <c r="K202" i="2" s="1"/>
  <c r="J204" i="2"/>
  <c r="K204" i="2" s="1"/>
  <c r="J206" i="2"/>
  <c r="K206" i="2" s="1"/>
  <c r="J208" i="2"/>
  <c r="K208" i="2" s="1"/>
  <c r="J215" i="2"/>
  <c r="K215" i="2" s="1"/>
  <c r="J222" i="2"/>
  <c r="K222" i="2" s="1"/>
  <c r="J224" i="2"/>
  <c r="K224" i="2" s="1"/>
  <c r="J231" i="2"/>
  <c r="K231" i="2" s="1"/>
  <c r="J266" i="2"/>
  <c r="K266" i="2" s="1"/>
  <c r="J268" i="2"/>
  <c r="K268" i="2" s="1"/>
  <c r="J275" i="2"/>
  <c r="K275" i="2" s="1"/>
  <c r="J286" i="2"/>
  <c r="K286" i="2" s="1"/>
  <c r="J288" i="2"/>
  <c r="K288" i="2" s="1"/>
  <c r="J295" i="2"/>
  <c r="K295" i="2" s="1"/>
  <c r="J330" i="2"/>
  <c r="K330" i="2" s="1"/>
  <c r="J332" i="2"/>
  <c r="K332" i="2" s="1"/>
  <c r="J339" i="2"/>
  <c r="K339" i="2" s="1"/>
  <c r="J350" i="2"/>
  <c r="K350" i="2" s="1"/>
  <c r="J352" i="2"/>
  <c r="K352" i="2" s="1"/>
  <c r="J359" i="2"/>
  <c r="K359" i="2" s="1"/>
  <c r="J394" i="2"/>
  <c r="K394" i="2" s="1"/>
  <c r="J546" i="2"/>
  <c r="K546" i="2" s="1"/>
  <c r="J566" i="2"/>
  <c r="K566" i="2" s="1"/>
  <c r="J210" i="2"/>
  <c r="K210" i="2" s="1"/>
  <c r="J212" i="2"/>
  <c r="K212" i="2" s="1"/>
  <c r="J219" i="2"/>
  <c r="K219" i="2" s="1"/>
  <c r="J226" i="2"/>
  <c r="K226" i="2" s="1"/>
  <c r="J250" i="2"/>
  <c r="K250" i="2" s="1"/>
  <c r="J252" i="2"/>
  <c r="K252" i="2" s="1"/>
  <c r="J259" i="2"/>
  <c r="K259" i="2" s="1"/>
  <c r="J265" i="2"/>
  <c r="K265" i="2" s="1"/>
  <c r="J270" i="2"/>
  <c r="K270" i="2" s="1"/>
  <c r="J272" i="2"/>
  <c r="K272" i="2" s="1"/>
  <c r="J279" i="2"/>
  <c r="K279" i="2" s="1"/>
  <c r="J314" i="2"/>
  <c r="K314" i="2" s="1"/>
  <c r="J316" i="2"/>
  <c r="K316" i="2" s="1"/>
  <c r="J323" i="2"/>
  <c r="K323" i="2" s="1"/>
  <c r="J329" i="2"/>
  <c r="K329" i="2" s="1"/>
  <c r="J334" i="2"/>
  <c r="K334" i="2" s="1"/>
  <c r="J336" i="2"/>
  <c r="K336" i="2" s="1"/>
  <c r="J343" i="2"/>
  <c r="K343" i="2" s="1"/>
  <c r="J378" i="2"/>
  <c r="K378" i="2" s="1"/>
  <c r="J380" i="2"/>
  <c r="K380" i="2" s="1"/>
  <c r="J387" i="2"/>
  <c r="K387" i="2" s="1"/>
  <c r="J393" i="2"/>
  <c r="K393" i="2" s="1"/>
  <c r="J426" i="2"/>
  <c r="K426" i="2" s="1"/>
  <c r="J435" i="2"/>
  <c r="K435" i="2" s="1"/>
  <c r="J437" i="2"/>
  <c r="K437" i="2" s="1"/>
  <c r="J446" i="2"/>
  <c r="K446" i="2" s="1"/>
  <c r="J457" i="2"/>
  <c r="K457" i="2" s="1"/>
  <c r="J490" i="2"/>
  <c r="K490" i="2" s="1"/>
  <c r="J499" i="2"/>
  <c r="K499" i="2" s="1"/>
  <c r="J501" i="2"/>
  <c r="K501" i="2" s="1"/>
  <c r="J510" i="2"/>
  <c r="K510" i="2" s="1"/>
  <c r="J521" i="2"/>
  <c r="K521" i="2" s="1"/>
  <c r="J552" i="2"/>
  <c r="K552" i="2" s="1"/>
  <c r="J559" i="2"/>
  <c r="K559" i="2" s="1"/>
  <c r="J561" i="2"/>
  <c r="K561" i="2" s="1"/>
  <c r="J563" i="2"/>
  <c r="K563" i="2" s="1"/>
  <c r="J580" i="2"/>
  <c r="K580" i="2" s="1"/>
  <c r="J588" i="2"/>
  <c r="K588" i="2" s="1"/>
  <c r="J597" i="2"/>
  <c r="K597" i="2" s="1"/>
  <c r="J604" i="2"/>
  <c r="K604" i="2" s="1"/>
  <c r="J613" i="2"/>
  <c r="K613" i="2" s="1"/>
  <c r="J618" i="2"/>
  <c r="K618" i="2" s="1"/>
  <c r="J228" i="2"/>
  <c r="K228" i="2" s="1"/>
  <c r="J235" i="2"/>
  <c r="K235" i="2" s="1"/>
  <c r="J242" i="2"/>
  <c r="K242" i="2" s="1"/>
  <c r="J244" i="2"/>
  <c r="K244" i="2" s="1"/>
  <c r="J251" i="2"/>
  <c r="K251" i="2" s="1"/>
  <c r="J258" i="2"/>
  <c r="K258" i="2" s="1"/>
  <c r="J260" i="2"/>
  <c r="K260" i="2" s="1"/>
  <c r="J267" i="2"/>
  <c r="K267" i="2" s="1"/>
  <c r="J274" i="2"/>
  <c r="K274" i="2" s="1"/>
  <c r="J276" i="2"/>
  <c r="K276" i="2" s="1"/>
  <c r="J283" i="2"/>
  <c r="K283" i="2" s="1"/>
  <c r="J290" i="2"/>
  <c r="K290" i="2" s="1"/>
  <c r="J292" i="2"/>
  <c r="K292" i="2" s="1"/>
  <c r="J299" i="2"/>
  <c r="K299" i="2" s="1"/>
  <c r="J306" i="2"/>
  <c r="K306" i="2" s="1"/>
  <c r="J308" i="2"/>
  <c r="K308" i="2" s="1"/>
  <c r="J315" i="2"/>
  <c r="K315" i="2" s="1"/>
  <c r="J322" i="2"/>
  <c r="K322" i="2" s="1"/>
  <c r="J324" i="2"/>
  <c r="K324" i="2" s="1"/>
  <c r="J331" i="2"/>
  <c r="K331" i="2" s="1"/>
  <c r="J338" i="2"/>
  <c r="K338" i="2" s="1"/>
  <c r="J340" i="2"/>
  <c r="K340" i="2" s="1"/>
  <c r="J347" i="2"/>
  <c r="K347" i="2" s="1"/>
  <c r="J354" i="2"/>
  <c r="K354" i="2" s="1"/>
  <c r="J356" i="2"/>
  <c r="K356" i="2" s="1"/>
  <c r="J363" i="2"/>
  <c r="K363" i="2" s="1"/>
  <c r="J370" i="2"/>
  <c r="K370" i="2" s="1"/>
  <c r="J372" i="2"/>
  <c r="K372" i="2" s="1"/>
  <c r="J379" i="2"/>
  <c r="K379" i="2" s="1"/>
  <c r="J386" i="2"/>
  <c r="K386" i="2" s="1"/>
  <c r="J388" i="2"/>
  <c r="K388" i="2" s="1"/>
  <c r="J395" i="2"/>
  <c r="K395" i="2" s="1"/>
  <c r="J401" i="2"/>
  <c r="K401" i="2" s="1"/>
  <c r="J406" i="2"/>
  <c r="K406" i="2" s="1"/>
  <c r="J417" i="2"/>
  <c r="K417" i="2" s="1"/>
  <c r="J422" i="2"/>
  <c r="K422" i="2" s="1"/>
  <c r="J433" i="2"/>
  <c r="K433" i="2" s="1"/>
  <c r="J438" i="2"/>
  <c r="K438" i="2" s="1"/>
  <c r="J449" i="2"/>
  <c r="K449" i="2" s="1"/>
  <c r="J454" i="2"/>
  <c r="K454" i="2" s="1"/>
  <c r="J465" i="2"/>
  <c r="K465" i="2" s="1"/>
  <c r="J470" i="2"/>
  <c r="K470" i="2" s="1"/>
  <c r="J481" i="2"/>
  <c r="K481" i="2" s="1"/>
  <c r="J486" i="2"/>
  <c r="K486" i="2" s="1"/>
  <c r="J497" i="2"/>
  <c r="K497" i="2" s="1"/>
  <c r="J502" i="2"/>
  <c r="K502" i="2" s="1"/>
  <c r="J513" i="2"/>
  <c r="K513" i="2" s="1"/>
  <c r="J518" i="2"/>
  <c r="K518" i="2" s="1"/>
  <c r="J529" i="2"/>
  <c r="K529" i="2" s="1"/>
  <c r="J534" i="2"/>
  <c r="K534" i="2" s="1"/>
  <c r="J545" i="2"/>
  <c r="K545" i="2" s="1"/>
  <c r="J591" i="2"/>
  <c r="K591" i="2" s="1"/>
  <c r="J593" i="2"/>
  <c r="K593" i="2" s="1"/>
  <c r="J598" i="2"/>
  <c r="K598" i="2" s="1"/>
  <c r="J600" i="2"/>
  <c r="K600" i="2" s="1"/>
  <c r="J607" i="2"/>
  <c r="K607" i="2" s="1"/>
  <c r="J609" i="2"/>
  <c r="K609" i="2" s="1"/>
  <c r="I629" i="2"/>
  <c r="J16" i="2"/>
  <c r="J399" i="2"/>
  <c r="K399" i="2" s="1"/>
  <c r="J407" i="2"/>
  <c r="K407" i="2" s="1"/>
  <c r="J415" i="2"/>
  <c r="K415" i="2" s="1"/>
  <c r="J423" i="2"/>
  <c r="K423" i="2" s="1"/>
  <c r="J431" i="2"/>
  <c r="K431" i="2" s="1"/>
  <c r="J439" i="2"/>
  <c r="K439" i="2" s="1"/>
  <c r="J447" i="2"/>
  <c r="K447" i="2" s="1"/>
  <c r="J455" i="2"/>
  <c r="K455" i="2" s="1"/>
  <c r="J463" i="2"/>
  <c r="K463" i="2" s="1"/>
  <c r="J471" i="2"/>
  <c r="K471" i="2" s="1"/>
  <c r="J479" i="2"/>
  <c r="K479" i="2" s="1"/>
  <c r="J487" i="2"/>
  <c r="K487" i="2" s="1"/>
  <c r="J495" i="2"/>
  <c r="K495" i="2" s="1"/>
  <c r="J503" i="2"/>
  <c r="K503" i="2" s="1"/>
  <c r="J511" i="2"/>
  <c r="K511" i="2" s="1"/>
  <c r="J519" i="2"/>
  <c r="K519" i="2" s="1"/>
  <c r="J527" i="2"/>
  <c r="K527" i="2" s="1"/>
  <c r="J535" i="2"/>
  <c r="K535" i="2" s="1"/>
  <c r="J543" i="2"/>
  <c r="K543" i="2" s="1"/>
  <c r="H629" i="2"/>
  <c r="J396" i="2"/>
  <c r="K396" i="2" s="1"/>
  <c r="J400" i="2"/>
  <c r="K400" i="2" s="1"/>
  <c r="J404" i="2"/>
  <c r="K404" i="2" s="1"/>
  <c r="J408" i="2"/>
  <c r="K408" i="2" s="1"/>
  <c r="J412" i="2"/>
  <c r="K412" i="2" s="1"/>
  <c r="J416" i="2"/>
  <c r="K416" i="2" s="1"/>
  <c r="J420" i="2"/>
  <c r="K420" i="2" s="1"/>
  <c r="J424" i="2"/>
  <c r="K424" i="2" s="1"/>
  <c r="J428" i="2"/>
  <c r="K428" i="2" s="1"/>
  <c r="J432" i="2"/>
  <c r="K432" i="2" s="1"/>
  <c r="J436" i="2"/>
  <c r="K436" i="2" s="1"/>
  <c r="J440" i="2"/>
  <c r="K440" i="2" s="1"/>
  <c r="J444" i="2"/>
  <c r="K444" i="2" s="1"/>
  <c r="J448" i="2"/>
  <c r="K448" i="2" s="1"/>
  <c r="J452" i="2"/>
  <c r="K452" i="2" s="1"/>
  <c r="J456" i="2"/>
  <c r="K456" i="2" s="1"/>
  <c r="J460" i="2"/>
  <c r="K460" i="2" s="1"/>
  <c r="J464" i="2"/>
  <c r="K464" i="2" s="1"/>
  <c r="J468" i="2"/>
  <c r="K468" i="2" s="1"/>
  <c r="J472" i="2"/>
  <c r="K472" i="2" s="1"/>
  <c r="J476" i="2"/>
  <c r="K476" i="2" s="1"/>
  <c r="J480" i="2"/>
  <c r="K480" i="2" s="1"/>
  <c r="J484" i="2"/>
  <c r="K484" i="2" s="1"/>
  <c r="J488" i="2"/>
  <c r="K488" i="2" s="1"/>
  <c r="J492" i="2"/>
  <c r="K492" i="2" s="1"/>
  <c r="J496" i="2"/>
  <c r="K496" i="2" s="1"/>
  <c r="J500" i="2"/>
  <c r="K500" i="2" s="1"/>
  <c r="J504" i="2"/>
  <c r="K504" i="2" s="1"/>
  <c r="J508" i="2"/>
  <c r="K508" i="2" s="1"/>
  <c r="J512" i="2"/>
  <c r="K512" i="2" s="1"/>
  <c r="J516" i="2"/>
  <c r="K516" i="2" s="1"/>
  <c r="J520" i="2"/>
  <c r="K520" i="2" s="1"/>
  <c r="J524" i="2"/>
  <c r="K524" i="2" s="1"/>
  <c r="J528" i="2"/>
  <c r="K528" i="2" s="1"/>
  <c r="J532" i="2"/>
  <c r="K532" i="2" s="1"/>
  <c r="J536" i="2"/>
  <c r="K536" i="2" s="1"/>
  <c r="J540" i="2"/>
  <c r="K540" i="2" s="1"/>
  <c r="J544" i="2"/>
  <c r="K544" i="2" s="1"/>
  <c r="J560" i="2"/>
  <c r="K560" i="2" s="1"/>
  <c r="J576" i="2"/>
  <c r="K576" i="2" s="1"/>
  <c r="J592" i="2"/>
  <c r="K592" i="2" s="1"/>
  <c r="J608" i="2"/>
  <c r="K608" i="2" s="1"/>
  <c r="J624" i="2"/>
  <c r="K624" i="2" s="1"/>
  <c r="J629" i="2" l="1"/>
  <c r="K16" i="2"/>
  <c r="K629" i="2" s="1"/>
  <c r="G629" i="1" l="1"/>
  <c r="E629" i="1"/>
  <c r="D629" i="1"/>
  <c r="I629" i="1"/>
  <c r="H627" i="1"/>
  <c r="H626" i="1"/>
  <c r="H620" i="1"/>
  <c r="H616" i="1"/>
  <c r="H615" i="1"/>
  <c r="H606" i="1"/>
  <c r="H604" i="1"/>
  <c r="H600" i="1"/>
  <c r="H599" i="1"/>
  <c r="H595" i="1"/>
  <c r="H594" i="1"/>
  <c r="H588" i="1"/>
  <c r="H584" i="1"/>
  <c r="H583" i="1"/>
  <c r="H574" i="1"/>
  <c r="H572" i="1"/>
  <c r="H568" i="1"/>
  <c r="H567" i="1"/>
  <c r="H563" i="1"/>
  <c r="H562" i="1"/>
  <c r="H556" i="1"/>
  <c r="H552" i="1"/>
  <c r="H551" i="1"/>
  <c r="H542" i="1"/>
  <c r="H540" i="1"/>
  <c r="H536" i="1"/>
  <c r="H535" i="1"/>
  <c r="H531" i="1"/>
  <c r="H530" i="1"/>
  <c r="H524" i="1"/>
  <c r="H520" i="1"/>
  <c r="H519" i="1"/>
  <c r="H510" i="1"/>
  <c r="H508" i="1"/>
  <c r="H504" i="1"/>
  <c r="H503" i="1"/>
  <c r="H499" i="1"/>
  <c r="H498" i="1"/>
  <c r="H487" i="1"/>
  <c r="H478" i="1"/>
  <c r="H471" i="1"/>
  <c r="H467" i="1"/>
  <c r="H466" i="1"/>
  <c r="H455" i="1"/>
  <c r="H446" i="1"/>
  <c r="H439" i="1"/>
  <c r="H435" i="1"/>
  <c r="H434" i="1"/>
  <c r="H423" i="1"/>
  <c r="H414" i="1"/>
  <c r="H407" i="1"/>
  <c r="H403" i="1"/>
  <c r="H402" i="1"/>
  <c r="H391" i="1"/>
  <c r="H382" i="1"/>
  <c r="H375" i="1"/>
  <c r="H371" i="1"/>
  <c r="H370" i="1"/>
  <c r="H359" i="1"/>
  <c r="H350" i="1"/>
  <c r="H343" i="1"/>
  <c r="H339" i="1"/>
  <c r="H338" i="1"/>
  <c r="H327" i="1"/>
  <c r="H318" i="1"/>
  <c r="H311" i="1"/>
  <c r="H307" i="1"/>
  <c r="H306" i="1"/>
  <c r="H295" i="1"/>
  <c r="H286" i="1"/>
  <c r="H285" i="1"/>
  <c r="H278" i="1"/>
  <c r="H277" i="1"/>
  <c r="H270" i="1"/>
  <c r="H269" i="1"/>
  <c r="H262" i="1"/>
  <c r="H261" i="1"/>
  <c r="H254" i="1"/>
  <c r="H253" i="1"/>
  <c r="H246" i="1"/>
  <c r="H245" i="1"/>
  <c r="H238" i="1"/>
  <c r="H237" i="1"/>
  <c r="H230" i="1"/>
  <c r="H229" i="1"/>
  <c r="H222" i="1"/>
  <c r="H221" i="1"/>
  <c r="H214" i="1"/>
  <c r="H213" i="1"/>
  <c r="H206" i="1"/>
  <c r="H205" i="1"/>
  <c r="H199" i="1"/>
  <c r="H198" i="1"/>
  <c r="H195" i="1"/>
  <c r="H194" i="1"/>
  <c r="H193" i="1"/>
  <c r="H187" i="1"/>
  <c r="H183" i="1"/>
  <c r="H182" i="1"/>
  <c r="H179" i="1"/>
  <c r="H178" i="1"/>
  <c r="H177" i="1"/>
  <c r="H171" i="1"/>
  <c r="H167" i="1"/>
  <c r="H166" i="1"/>
  <c r="H163" i="1"/>
  <c r="H162" i="1"/>
  <c r="H161" i="1"/>
  <c r="H155" i="1"/>
  <c r="H151" i="1"/>
  <c r="H150" i="1"/>
  <c r="H147" i="1"/>
  <c r="H146" i="1"/>
  <c r="H145" i="1"/>
  <c r="H139" i="1"/>
  <c r="H135" i="1"/>
  <c r="H134" i="1"/>
  <c r="H131" i="1"/>
  <c r="H130" i="1"/>
  <c r="H129" i="1"/>
  <c r="H123" i="1"/>
  <c r="H119" i="1"/>
  <c r="H118" i="1"/>
  <c r="H115" i="1"/>
  <c r="H114" i="1"/>
  <c r="H113" i="1"/>
  <c r="H107" i="1"/>
  <c r="H103" i="1"/>
  <c r="H102" i="1"/>
  <c r="H99" i="1"/>
  <c r="H98" i="1"/>
  <c r="H97" i="1"/>
  <c r="H91" i="1"/>
  <c r="H87" i="1"/>
  <c r="H86" i="1"/>
  <c r="H83" i="1"/>
  <c r="H82" i="1"/>
  <c r="H81" i="1"/>
  <c r="H75" i="1"/>
  <c r="H71" i="1"/>
  <c r="H70" i="1"/>
  <c r="H67" i="1"/>
  <c r="H66" i="1"/>
  <c r="H65" i="1"/>
  <c r="H59" i="1"/>
  <c r="H55" i="1"/>
  <c r="H54" i="1"/>
  <c r="H51" i="1"/>
  <c r="H50" i="1"/>
  <c r="H49" i="1"/>
  <c r="H43" i="1"/>
  <c r="H39" i="1"/>
  <c r="H38" i="1"/>
  <c r="H35" i="1"/>
  <c r="H34" i="1"/>
  <c r="H33" i="1"/>
  <c r="H27" i="1"/>
  <c r="H23" i="1"/>
  <c r="H22" i="1"/>
  <c r="H19" i="1"/>
  <c r="H18" i="1"/>
  <c r="H17" i="1"/>
  <c r="F627" i="1"/>
  <c r="F626" i="1"/>
  <c r="F625" i="1"/>
  <c r="H625" i="1" s="1"/>
  <c r="F624" i="1"/>
  <c r="H624" i="1" s="1"/>
  <c r="F623" i="1"/>
  <c r="H623" i="1" s="1"/>
  <c r="F622" i="1"/>
  <c r="H622" i="1" s="1"/>
  <c r="F621" i="1"/>
  <c r="H621" i="1" s="1"/>
  <c r="F620" i="1"/>
  <c r="F619" i="1"/>
  <c r="H619" i="1" s="1"/>
  <c r="F618" i="1"/>
  <c r="H618" i="1" s="1"/>
  <c r="F617" i="1"/>
  <c r="H617" i="1" s="1"/>
  <c r="F616" i="1"/>
  <c r="F615" i="1"/>
  <c r="F614" i="1"/>
  <c r="H614" i="1" s="1"/>
  <c r="F613" i="1"/>
  <c r="H613" i="1" s="1"/>
  <c r="F612" i="1"/>
  <c r="H612" i="1" s="1"/>
  <c r="F611" i="1"/>
  <c r="H611" i="1" s="1"/>
  <c r="F610" i="1"/>
  <c r="H610" i="1" s="1"/>
  <c r="F609" i="1"/>
  <c r="H609" i="1" s="1"/>
  <c r="F608" i="1"/>
  <c r="H608" i="1" s="1"/>
  <c r="F607" i="1"/>
  <c r="H607" i="1" s="1"/>
  <c r="F606" i="1"/>
  <c r="F605" i="1"/>
  <c r="H605" i="1" s="1"/>
  <c r="F604" i="1"/>
  <c r="F603" i="1"/>
  <c r="H603" i="1" s="1"/>
  <c r="F602" i="1"/>
  <c r="H602" i="1" s="1"/>
  <c r="F601" i="1"/>
  <c r="H601" i="1" s="1"/>
  <c r="F600" i="1"/>
  <c r="F599" i="1"/>
  <c r="F598" i="1"/>
  <c r="H598" i="1" s="1"/>
  <c r="F597" i="1"/>
  <c r="H597" i="1" s="1"/>
  <c r="F596" i="1"/>
  <c r="H596" i="1" s="1"/>
  <c r="F595" i="1"/>
  <c r="F594" i="1"/>
  <c r="F593" i="1"/>
  <c r="H593" i="1" s="1"/>
  <c r="F592" i="1"/>
  <c r="H592" i="1" s="1"/>
  <c r="F591" i="1"/>
  <c r="H591" i="1" s="1"/>
  <c r="F590" i="1"/>
  <c r="H590" i="1" s="1"/>
  <c r="F589" i="1"/>
  <c r="H589" i="1" s="1"/>
  <c r="F588" i="1"/>
  <c r="F587" i="1"/>
  <c r="H587" i="1" s="1"/>
  <c r="F586" i="1"/>
  <c r="H586" i="1" s="1"/>
  <c r="F585" i="1"/>
  <c r="H585" i="1" s="1"/>
  <c r="F584" i="1"/>
  <c r="F583" i="1"/>
  <c r="F582" i="1"/>
  <c r="H582" i="1" s="1"/>
  <c r="F581" i="1"/>
  <c r="H581" i="1" s="1"/>
  <c r="F580" i="1"/>
  <c r="H580" i="1" s="1"/>
  <c r="F579" i="1"/>
  <c r="H579" i="1" s="1"/>
  <c r="F578" i="1"/>
  <c r="H578" i="1" s="1"/>
  <c r="F577" i="1"/>
  <c r="H577" i="1" s="1"/>
  <c r="F576" i="1"/>
  <c r="H576" i="1" s="1"/>
  <c r="F575" i="1"/>
  <c r="H575" i="1" s="1"/>
  <c r="F574" i="1"/>
  <c r="F573" i="1"/>
  <c r="H573" i="1" s="1"/>
  <c r="F572" i="1"/>
  <c r="F571" i="1"/>
  <c r="H571" i="1" s="1"/>
  <c r="F570" i="1"/>
  <c r="H570" i="1" s="1"/>
  <c r="F569" i="1"/>
  <c r="H569" i="1" s="1"/>
  <c r="F568" i="1"/>
  <c r="F567" i="1"/>
  <c r="F566" i="1"/>
  <c r="H566" i="1" s="1"/>
  <c r="F565" i="1"/>
  <c r="H565" i="1" s="1"/>
  <c r="F564" i="1"/>
  <c r="H564" i="1" s="1"/>
  <c r="F563" i="1"/>
  <c r="F562" i="1"/>
  <c r="F561" i="1"/>
  <c r="H561" i="1" s="1"/>
  <c r="F560" i="1"/>
  <c r="H560" i="1" s="1"/>
  <c r="F559" i="1"/>
  <c r="H559" i="1" s="1"/>
  <c r="F558" i="1"/>
  <c r="H558" i="1" s="1"/>
  <c r="F557" i="1"/>
  <c r="H557" i="1" s="1"/>
  <c r="F556" i="1"/>
  <c r="F555" i="1"/>
  <c r="H555" i="1" s="1"/>
  <c r="F554" i="1"/>
  <c r="H554" i="1" s="1"/>
  <c r="F553" i="1"/>
  <c r="H553" i="1" s="1"/>
  <c r="F552" i="1"/>
  <c r="F551" i="1"/>
  <c r="F550" i="1"/>
  <c r="H550" i="1" s="1"/>
  <c r="F549" i="1"/>
  <c r="H549" i="1" s="1"/>
  <c r="F548" i="1"/>
  <c r="H548" i="1" s="1"/>
  <c r="F547" i="1"/>
  <c r="H547" i="1" s="1"/>
  <c r="F546" i="1"/>
  <c r="H546" i="1" s="1"/>
  <c r="F545" i="1"/>
  <c r="H545" i="1" s="1"/>
  <c r="F544" i="1"/>
  <c r="H544" i="1" s="1"/>
  <c r="F543" i="1"/>
  <c r="H543" i="1" s="1"/>
  <c r="F542" i="1"/>
  <c r="F541" i="1"/>
  <c r="H541" i="1" s="1"/>
  <c r="F540" i="1"/>
  <c r="F539" i="1"/>
  <c r="H539" i="1" s="1"/>
  <c r="F538" i="1"/>
  <c r="H538" i="1" s="1"/>
  <c r="F537" i="1"/>
  <c r="H537" i="1" s="1"/>
  <c r="F536" i="1"/>
  <c r="F535" i="1"/>
  <c r="F534" i="1"/>
  <c r="H534" i="1" s="1"/>
  <c r="F533" i="1"/>
  <c r="H533" i="1" s="1"/>
  <c r="F532" i="1"/>
  <c r="H532" i="1" s="1"/>
  <c r="F531" i="1"/>
  <c r="F530" i="1"/>
  <c r="F529" i="1"/>
  <c r="H529" i="1" s="1"/>
  <c r="F528" i="1"/>
  <c r="H528" i="1" s="1"/>
  <c r="F527" i="1"/>
  <c r="H527" i="1" s="1"/>
  <c r="F526" i="1"/>
  <c r="H526" i="1" s="1"/>
  <c r="F525" i="1"/>
  <c r="H525" i="1" s="1"/>
  <c r="F524" i="1"/>
  <c r="F523" i="1"/>
  <c r="H523" i="1" s="1"/>
  <c r="F522" i="1"/>
  <c r="H522" i="1" s="1"/>
  <c r="F521" i="1"/>
  <c r="H521" i="1" s="1"/>
  <c r="F520" i="1"/>
  <c r="F519" i="1"/>
  <c r="F518" i="1"/>
  <c r="H518" i="1" s="1"/>
  <c r="F517" i="1"/>
  <c r="H517" i="1" s="1"/>
  <c r="F516" i="1"/>
  <c r="H516" i="1" s="1"/>
  <c r="F515" i="1"/>
  <c r="H515" i="1" s="1"/>
  <c r="F514" i="1"/>
  <c r="H514" i="1" s="1"/>
  <c r="F513" i="1"/>
  <c r="H513" i="1" s="1"/>
  <c r="F512" i="1"/>
  <c r="H512" i="1" s="1"/>
  <c r="F511" i="1"/>
  <c r="H511" i="1" s="1"/>
  <c r="F510" i="1"/>
  <c r="F509" i="1"/>
  <c r="H509" i="1" s="1"/>
  <c r="F508" i="1"/>
  <c r="F507" i="1"/>
  <c r="H507" i="1" s="1"/>
  <c r="F506" i="1"/>
  <c r="H506" i="1" s="1"/>
  <c r="F505" i="1"/>
  <c r="H505" i="1" s="1"/>
  <c r="F504" i="1"/>
  <c r="F503" i="1"/>
  <c r="F502" i="1"/>
  <c r="H502" i="1" s="1"/>
  <c r="F501" i="1"/>
  <c r="H501" i="1" s="1"/>
  <c r="F500" i="1"/>
  <c r="H500" i="1" s="1"/>
  <c r="F499" i="1"/>
  <c r="F498" i="1"/>
  <c r="F497" i="1"/>
  <c r="H497" i="1" s="1"/>
  <c r="F496" i="1"/>
  <c r="H496" i="1" s="1"/>
  <c r="F495" i="1"/>
  <c r="H495" i="1" s="1"/>
  <c r="F494" i="1"/>
  <c r="H494" i="1" s="1"/>
  <c r="F493" i="1"/>
  <c r="H493" i="1" s="1"/>
  <c r="F492" i="1"/>
  <c r="H492" i="1" s="1"/>
  <c r="F491" i="1"/>
  <c r="H491" i="1" s="1"/>
  <c r="F490" i="1"/>
  <c r="H490" i="1" s="1"/>
  <c r="F489" i="1"/>
  <c r="H489" i="1" s="1"/>
  <c r="F488" i="1"/>
  <c r="H488" i="1" s="1"/>
  <c r="F487" i="1"/>
  <c r="F486" i="1"/>
  <c r="H486" i="1" s="1"/>
  <c r="F485" i="1"/>
  <c r="H485" i="1" s="1"/>
  <c r="F484" i="1"/>
  <c r="H484" i="1" s="1"/>
  <c r="F483" i="1"/>
  <c r="H483" i="1" s="1"/>
  <c r="F482" i="1"/>
  <c r="H482" i="1" s="1"/>
  <c r="F481" i="1"/>
  <c r="H481" i="1" s="1"/>
  <c r="F480" i="1"/>
  <c r="H480" i="1" s="1"/>
  <c r="F479" i="1"/>
  <c r="H479" i="1" s="1"/>
  <c r="F478" i="1"/>
  <c r="F477" i="1"/>
  <c r="H477" i="1" s="1"/>
  <c r="F476" i="1"/>
  <c r="H476" i="1" s="1"/>
  <c r="F475" i="1"/>
  <c r="H475" i="1" s="1"/>
  <c r="F474" i="1"/>
  <c r="H474" i="1" s="1"/>
  <c r="F473" i="1"/>
  <c r="H473" i="1" s="1"/>
  <c r="F472" i="1"/>
  <c r="H472" i="1" s="1"/>
  <c r="F471" i="1"/>
  <c r="F470" i="1"/>
  <c r="H470" i="1" s="1"/>
  <c r="F469" i="1"/>
  <c r="H469" i="1" s="1"/>
  <c r="F468" i="1"/>
  <c r="H468" i="1" s="1"/>
  <c r="F467" i="1"/>
  <c r="F466" i="1"/>
  <c r="F465" i="1"/>
  <c r="H465" i="1" s="1"/>
  <c r="F464" i="1"/>
  <c r="H464" i="1" s="1"/>
  <c r="F463" i="1"/>
  <c r="H463" i="1" s="1"/>
  <c r="F462" i="1"/>
  <c r="H462" i="1" s="1"/>
  <c r="F461" i="1"/>
  <c r="H461" i="1" s="1"/>
  <c r="F460" i="1"/>
  <c r="H460" i="1" s="1"/>
  <c r="F459" i="1"/>
  <c r="H459" i="1" s="1"/>
  <c r="F458" i="1"/>
  <c r="H458" i="1" s="1"/>
  <c r="F457" i="1"/>
  <c r="H457" i="1" s="1"/>
  <c r="F456" i="1"/>
  <c r="H456" i="1" s="1"/>
  <c r="F455" i="1"/>
  <c r="F454" i="1"/>
  <c r="H454" i="1" s="1"/>
  <c r="F453" i="1"/>
  <c r="H453" i="1" s="1"/>
  <c r="F452" i="1"/>
  <c r="H452" i="1" s="1"/>
  <c r="F451" i="1"/>
  <c r="H451" i="1" s="1"/>
  <c r="F450" i="1"/>
  <c r="H450" i="1" s="1"/>
  <c r="F449" i="1"/>
  <c r="H449" i="1" s="1"/>
  <c r="F448" i="1"/>
  <c r="H448" i="1" s="1"/>
  <c r="F447" i="1"/>
  <c r="H447" i="1" s="1"/>
  <c r="F446" i="1"/>
  <c r="F445" i="1"/>
  <c r="H445" i="1" s="1"/>
  <c r="F444" i="1"/>
  <c r="H444" i="1" s="1"/>
  <c r="F443" i="1"/>
  <c r="H443" i="1" s="1"/>
  <c r="F442" i="1"/>
  <c r="H442" i="1" s="1"/>
  <c r="F441" i="1"/>
  <c r="H441" i="1" s="1"/>
  <c r="F440" i="1"/>
  <c r="H440" i="1" s="1"/>
  <c r="F439" i="1"/>
  <c r="F438" i="1"/>
  <c r="H438" i="1" s="1"/>
  <c r="F437" i="1"/>
  <c r="H437" i="1" s="1"/>
  <c r="F436" i="1"/>
  <c r="H436" i="1" s="1"/>
  <c r="F435" i="1"/>
  <c r="F434" i="1"/>
  <c r="F433" i="1"/>
  <c r="H433" i="1" s="1"/>
  <c r="F432" i="1"/>
  <c r="H432" i="1" s="1"/>
  <c r="F431" i="1"/>
  <c r="H431" i="1" s="1"/>
  <c r="F430" i="1"/>
  <c r="H430" i="1" s="1"/>
  <c r="F429" i="1"/>
  <c r="H429" i="1" s="1"/>
  <c r="F428" i="1"/>
  <c r="H428" i="1" s="1"/>
  <c r="F427" i="1"/>
  <c r="H427" i="1" s="1"/>
  <c r="F426" i="1"/>
  <c r="H426" i="1" s="1"/>
  <c r="F425" i="1"/>
  <c r="H425" i="1" s="1"/>
  <c r="F424" i="1"/>
  <c r="H424" i="1" s="1"/>
  <c r="F423" i="1"/>
  <c r="F422" i="1"/>
  <c r="H422" i="1" s="1"/>
  <c r="F421" i="1"/>
  <c r="H421" i="1" s="1"/>
  <c r="F420" i="1"/>
  <c r="H420" i="1" s="1"/>
  <c r="F419" i="1"/>
  <c r="H419" i="1" s="1"/>
  <c r="F418" i="1"/>
  <c r="H418" i="1" s="1"/>
  <c r="F417" i="1"/>
  <c r="H417" i="1" s="1"/>
  <c r="F416" i="1"/>
  <c r="H416" i="1" s="1"/>
  <c r="F415" i="1"/>
  <c r="H415" i="1" s="1"/>
  <c r="F414" i="1"/>
  <c r="F413" i="1"/>
  <c r="H413" i="1" s="1"/>
  <c r="F412" i="1"/>
  <c r="H412" i="1" s="1"/>
  <c r="F411" i="1"/>
  <c r="H411" i="1" s="1"/>
  <c r="F410" i="1"/>
  <c r="H410" i="1" s="1"/>
  <c r="F409" i="1"/>
  <c r="H409" i="1" s="1"/>
  <c r="F408" i="1"/>
  <c r="H408" i="1" s="1"/>
  <c r="F407" i="1"/>
  <c r="F406" i="1"/>
  <c r="H406" i="1" s="1"/>
  <c r="F405" i="1"/>
  <c r="H405" i="1" s="1"/>
  <c r="F404" i="1"/>
  <c r="H404" i="1" s="1"/>
  <c r="F403" i="1"/>
  <c r="F402" i="1"/>
  <c r="F401" i="1"/>
  <c r="H401" i="1" s="1"/>
  <c r="F400" i="1"/>
  <c r="H400" i="1" s="1"/>
  <c r="F399" i="1"/>
  <c r="H399" i="1" s="1"/>
  <c r="F398" i="1"/>
  <c r="H398" i="1" s="1"/>
  <c r="F397" i="1"/>
  <c r="H397" i="1" s="1"/>
  <c r="F396" i="1"/>
  <c r="H396" i="1" s="1"/>
  <c r="F395" i="1"/>
  <c r="H395" i="1" s="1"/>
  <c r="F394" i="1"/>
  <c r="H394" i="1" s="1"/>
  <c r="F393" i="1"/>
  <c r="H393" i="1" s="1"/>
  <c r="F392" i="1"/>
  <c r="H392" i="1" s="1"/>
  <c r="F391" i="1"/>
  <c r="F390" i="1"/>
  <c r="H390" i="1" s="1"/>
  <c r="F389" i="1"/>
  <c r="H389" i="1" s="1"/>
  <c r="F388" i="1"/>
  <c r="H388" i="1" s="1"/>
  <c r="F387" i="1"/>
  <c r="H387" i="1" s="1"/>
  <c r="F386" i="1"/>
  <c r="H386" i="1" s="1"/>
  <c r="F385" i="1"/>
  <c r="H385" i="1" s="1"/>
  <c r="F384" i="1"/>
  <c r="H384" i="1" s="1"/>
  <c r="F383" i="1"/>
  <c r="H383" i="1" s="1"/>
  <c r="F382" i="1"/>
  <c r="F381" i="1"/>
  <c r="H381" i="1" s="1"/>
  <c r="F380" i="1"/>
  <c r="H380" i="1" s="1"/>
  <c r="F379" i="1"/>
  <c r="H379" i="1" s="1"/>
  <c r="F378" i="1"/>
  <c r="H378" i="1" s="1"/>
  <c r="F377" i="1"/>
  <c r="H377" i="1" s="1"/>
  <c r="F376" i="1"/>
  <c r="H376" i="1" s="1"/>
  <c r="F375" i="1"/>
  <c r="F374" i="1"/>
  <c r="H374" i="1" s="1"/>
  <c r="F373" i="1"/>
  <c r="H373" i="1" s="1"/>
  <c r="F372" i="1"/>
  <c r="H372" i="1" s="1"/>
  <c r="F371" i="1"/>
  <c r="F370" i="1"/>
  <c r="F369" i="1"/>
  <c r="H369" i="1" s="1"/>
  <c r="F368" i="1"/>
  <c r="H368" i="1" s="1"/>
  <c r="F367" i="1"/>
  <c r="H367" i="1" s="1"/>
  <c r="F366" i="1"/>
  <c r="H366" i="1" s="1"/>
  <c r="F365" i="1"/>
  <c r="H365" i="1" s="1"/>
  <c r="F364" i="1"/>
  <c r="H364" i="1" s="1"/>
  <c r="F363" i="1"/>
  <c r="H363" i="1" s="1"/>
  <c r="F362" i="1"/>
  <c r="H362" i="1" s="1"/>
  <c r="F361" i="1"/>
  <c r="H361" i="1" s="1"/>
  <c r="F360" i="1"/>
  <c r="H360" i="1" s="1"/>
  <c r="F359" i="1"/>
  <c r="F358" i="1"/>
  <c r="H358" i="1" s="1"/>
  <c r="F357" i="1"/>
  <c r="H357" i="1" s="1"/>
  <c r="F356" i="1"/>
  <c r="H356" i="1" s="1"/>
  <c r="F355" i="1"/>
  <c r="H355" i="1" s="1"/>
  <c r="F354" i="1"/>
  <c r="H354" i="1" s="1"/>
  <c r="F353" i="1"/>
  <c r="H353" i="1" s="1"/>
  <c r="F352" i="1"/>
  <c r="H352" i="1" s="1"/>
  <c r="F351" i="1"/>
  <c r="H351" i="1" s="1"/>
  <c r="F350" i="1"/>
  <c r="F349" i="1"/>
  <c r="H349" i="1" s="1"/>
  <c r="F348" i="1"/>
  <c r="H348" i="1" s="1"/>
  <c r="F347" i="1"/>
  <c r="H347" i="1" s="1"/>
  <c r="F346" i="1"/>
  <c r="H346" i="1" s="1"/>
  <c r="F345" i="1"/>
  <c r="H345" i="1" s="1"/>
  <c r="F344" i="1"/>
  <c r="H344" i="1" s="1"/>
  <c r="F343" i="1"/>
  <c r="F342" i="1"/>
  <c r="H342" i="1" s="1"/>
  <c r="F341" i="1"/>
  <c r="H341" i="1" s="1"/>
  <c r="F340" i="1"/>
  <c r="H340" i="1" s="1"/>
  <c r="F339" i="1"/>
  <c r="F338" i="1"/>
  <c r="F337" i="1"/>
  <c r="H337" i="1" s="1"/>
  <c r="F336" i="1"/>
  <c r="H336" i="1" s="1"/>
  <c r="F335" i="1"/>
  <c r="H335" i="1" s="1"/>
  <c r="F334" i="1"/>
  <c r="H334" i="1" s="1"/>
  <c r="F333" i="1"/>
  <c r="H333" i="1" s="1"/>
  <c r="F332" i="1"/>
  <c r="H332" i="1" s="1"/>
  <c r="F331" i="1"/>
  <c r="H331" i="1" s="1"/>
  <c r="F330" i="1"/>
  <c r="H330" i="1" s="1"/>
  <c r="F329" i="1"/>
  <c r="H329" i="1" s="1"/>
  <c r="F328" i="1"/>
  <c r="H328" i="1" s="1"/>
  <c r="F327" i="1"/>
  <c r="F326" i="1"/>
  <c r="H326" i="1" s="1"/>
  <c r="F325" i="1"/>
  <c r="H325" i="1" s="1"/>
  <c r="F324" i="1"/>
  <c r="H324" i="1" s="1"/>
  <c r="F323" i="1"/>
  <c r="H323" i="1" s="1"/>
  <c r="F322" i="1"/>
  <c r="H322" i="1" s="1"/>
  <c r="F321" i="1"/>
  <c r="H321" i="1" s="1"/>
  <c r="F320" i="1"/>
  <c r="H320" i="1" s="1"/>
  <c r="F319" i="1"/>
  <c r="H319" i="1" s="1"/>
  <c r="F318" i="1"/>
  <c r="F317" i="1"/>
  <c r="H317" i="1" s="1"/>
  <c r="F316" i="1"/>
  <c r="H316" i="1" s="1"/>
  <c r="F315" i="1"/>
  <c r="H315" i="1" s="1"/>
  <c r="F314" i="1"/>
  <c r="H314" i="1" s="1"/>
  <c r="F313" i="1"/>
  <c r="H313" i="1" s="1"/>
  <c r="F312" i="1"/>
  <c r="H312" i="1" s="1"/>
  <c r="F311" i="1"/>
  <c r="F310" i="1"/>
  <c r="H310" i="1" s="1"/>
  <c r="F309" i="1"/>
  <c r="H309" i="1" s="1"/>
  <c r="F308" i="1"/>
  <c r="H308" i="1" s="1"/>
  <c r="F307" i="1"/>
  <c r="F306" i="1"/>
  <c r="F305" i="1"/>
  <c r="H305" i="1" s="1"/>
  <c r="F304" i="1"/>
  <c r="H304" i="1" s="1"/>
  <c r="F303" i="1"/>
  <c r="H303" i="1" s="1"/>
  <c r="F302" i="1"/>
  <c r="H302" i="1" s="1"/>
  <c r="F301" i="1"/>
  <c r="H301" i="1" s="1"/>
  <c r="F300" i="1"/>
  <c r="H300" i="1" s="1"/>
  <c r="F299" i="1"/>
  <c r="H299" i="1" s="1"/>
  <c r="F298" i="1"/>
  <c r="H298" i="1" s="1"/>
  <c r="F297" i="1"/>
  <c r="H297" i="1" s="1"/>
  <c r="F296" i="1"/>
  <c r="H296" i="1" s="1"/>
  <c r="F295" i="1"/>
  <c r="F294" i="1"/>
  <c r="H294" i="1" s="1"/>
  <c r="F293" i="1"/>
  <c r="H293" i="1" s="1"/>
  <c r="F292" i="1"/>
  <c r="H292" i="1" s="1"/>
  <c r="F291" i="1"/>
  <c r="H291" i="1" s="1"/>
  <c r="F290" i="1"/>
  <c r="H290" i="1" s="1"/>
  <c r="F289" i="1"/>
  <c r="H289" i="1" s="1"/>
  <c r="F288" i="1"/>
  <c r="H288" i="1" s="1"/>
  <c r="F287" i="1"/>
  <c r="H287" i="1" s="1"/>
  <c r="F286" i="1"/>
  <c r="F285" i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F277" i="1"/>
  <c r="F276" i="1"/>
  <c r="H276" i="1" s="1"/>
  <c r="F275" i="1"/>
  <c r="H275" i="1" s="1"/>
  <c r="F274" i="1"/>
  <c r="H274" i="1" s="1"/>
  <c r="F273" i="1"/>
  <c r="H273" i="1" s="1"/>
  <c r="F272" i="1"/>
  <c r="H272" i="1" s="1"/>
  <c r="F271" i="1"/>
  <c r="H271" i="1" s="1"/>
  <c r="F270" i="1"/>
  <c r="F269" i="1"/>
  <c r="F268" i="1"/>
  <c r="H268" i="1" s="1"/>
  <c r="F267" i="1"/>
  <c r="H267" i="1" s="1"/>
  <c r="F266" i="1"/>
  <c r="H266" i="1" s="1"/>
  <c r="F265" i="1"/>
  <c r="H265" i="1" s="1"/>
  <c r="F264" i="1"/>
  <c r="H264" i="1" s="1"/>
  <c r="F263" i="1"/>
  <c r="H263" i="1" s="1"/>
  <c r="F262" i="1"/>
  <c r="F261" i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F253" i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F245" i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F237" i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F229" i="1"/>
  <c r="F228" i="1"/>
  <c r="H228" i="1" s="1"/>
  <c r="F227" i="1"/>
  <c r="H227" i="1" s="1"/>
  <c r="F226" i="1"/>
  <c r="H226" i="1" s="1"/>
  <c r="F225" i="1"/>
  <c r="H225" i="1" s="1"/>
  <c r="F224" i="1"/>
  <c r="H224" i="1" s="1"/>
  <c r="F223" i="1"/>
  <c r="H223" i="1" s="1"/>
  <c r="F222" i="1"/>
  <c r="F221" i="1"/>
  <c r="F220" i="1"/>
  <c r="H220" i="1" s="1"/>
  <c r="F219" i="1"/>
  <c r="H219" i="1" s="1"/>
  <c r="F218" i="1"/>
  <c r="H218" i="1" s="1"/>
  <c r="F217" i="1"/>
  <c r="H217" i="1" s="1"/>
  <c r="F216" i="1"/>
  <c r="H216" i="1" s="1"/>
  <c r="F215" i="1"/>
  <c r="H215" i="1" s="1"/>
  <c r="F214" i="1"/>
  <c r="F213" i="1"/>
  <c r="F212" i="1"/>
  <c r="H212" i="1" s="1"/>
  <c r="F211" i="1"/>
  <c r="H211" i="1" s="1"/>
  <c r="F210" i="1"/>
  <c r="H210" i="1" s="1"/>
  <c r="F209" i="1"/>
  <c r="H209" i="1" s="1"/>
  <c r="F208" i="1"/>
  <c r="H208" i="1" s="1"/>
  <c r="F207" i="1"/>
  <c r="H207" i="1" s="1"/>
  <c r="F206" i="1"/>
  <c r="F205" i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F198" i="1"/>
  <c r="F197" i="1"/>
  <c r="H197" i="1" s="1"/>
  <c r="F196" i="1"/>
  <c r="H196" i="1" s="1"/>
  <c r="F195" i="1"/>
  <c r="F194" i="1"/>
  <c r="F193" i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F186" i="1"/>
  <c r="H186" i="1" s="1"/>
  <c r="F185" i="1"/>
  <c r="H185" i="1" s="1"/>
  <c r="F184" i="1"/>
  <c r="H184" i="1" s="1"/>
  <c r="F183" i="1"/>
  <c r="F182" i="1"/>
  <c r="F181" i="1"/>
  <c r="H181" i="1" s="1"/>
  <c r="F180" i="1"/>
  <c r="H180" i="1" s="1"/>
  <c r="F179" i="1"/>
  <c r="F178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F170" i="1"/>
  <c r="H170" i="1" s="1"/>
  <c r="F169" i="1"/>
  <c r="H169" i="1" s="1"/>
  <c r="F168" i="1"/>
  <c r="H168" i="1" s="1"/>
  <c r="F167" i="1"/>
  <c r="F166" i="1"/>
  <c r="F165" i="1"/>
  <c r="H165" i="1" s="1"/>
  <c r="F164" i="1"/>
  <c r="H164" i="1" s="1"/>
  <c r="F163" i="1"/>
  <c r="F162" i="1"/>
  <c r="F161" i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F154" i="1"/>
  <c r="H154" i="1" s="1"/>
  <c r="F153" i="1"/>
  <c r="H153" i="1" s="1"/>
  <c r="F152" i="1"/>
  <c r="H152" i="1" s="1"/>
  <c r="F151" i="1"/>
  <c r="F150" i="1"/>
  <c r="F149" i="1"/>
  <c r="H149" i="1" s="1"/>
  <c r="F148" i="1"/>
  <c r="H148" i="1" s="1"/>
  <c r="F147" i="1"/>
  <c r="F146" i="1"/>
  <c r="F145" i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F138" i="1"/>
  <c r="H138" i="1" s="1"/>
  <c r="F137" i="1"/>
  <c r="H137" i="1" s="1"/>
  <c r="F136" i="1"/>
  <c r="H136" i="1" s="1"/>
  <c r="F135" i="1"/>
  <c r="F134" i="1"/>
  <c r="F133" i="1"/>
  <c r="H133" i="1" s="1"/>
  <c r="F132" i="1"/>
  <c r="H132" i="1" s="1"/>
  <c r="F131" i="1"/>
  <c r="F130" i="1"/>
  <c r="F129" i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F122" i="1"/>
  <c r="H122" i="1" s="1"/>
  <c r="F121" i="1"/>
  <c r="H121" i="1" s="1"/>
  <c r="F120" i="1"/>
  <c r="H120" i="1" s="1"/>
  <c r="F119" i="1"/>
  <c r="F118" i="1"/>
  <c r="F117" i="1"/>
  <c r="H117" i="1" s="1"/>
  <c r="F116" i="1"/>
  <c r="H116" i="1" s="1"/>
  <c r="F115" i="1"/>
  <c r="F114" i="1"/>
  <c r="F113" i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F106" i="1"/>
  <c r="H106" i="1" s="1"/>
  <c r="F105" i="1"/>
  <c r="H105" i="1" s="1"/>
  <c r="F104" i="1"/>
  <c r="H104" i="1" s="1"/>
  <c r="F103" i="1"/>
  <c r="F102" i="1"/>
  <c r="F101" i="1"/>
  <c r="H101" i="1" s="1"/>
  <c r="F100" i="1"/>
  <c r="H100" i="1" s="1"/>
  <c r="F99" i="1"/>
  <c r="F98" i="1"/>
  <c r="F97" i="1"/>
  <c r="F96" i="1"/>
  <c r="H96" i="1" s="1"/>
  <c r="F95" i="1"/>
  <c r="H95" i="1" s="1"/>
  <c r="F94" i="1"/>
  <c r="H94" i="1" s="1"/>
  <c r="F93" i="1"/>
  <c r="H93" i="1" s="1"/>
  <c r="F92" i="1"/>
  <c r="H92" i="1" s="1"/>
  <c r="F91" i="1"/>
  <c r="F90" i="1"/>
  <c r="H90" i="1" s="1"/>
  <c r="F89" i="1"/>
  <c r="H89" i="1" s="1"/>
  <c r="F88" i="1"/>
  <c r="H88" i="1" s="1"/>
  <c r="F87" i="1"/>
  <c r="F86" i="1"/>
  <c r="F85" i="1"/>
  <c r="H85" i="1" s="1"/>
  <c r="F84" i="1"/>
  <c r="H84" i="1" s="1"/>
  <c r="F83" i="1"/>
  <c r="F82" i="1"/>
  <c r="F81" i="1"/>
  <c r="F80" i="1"/>
  <c r="H80" i="1" s="1"/>
  <c r="F79" i="1"/>
  <c r="H79" i="1" s="1"/>
  <c r="F78" i="1"/>
  <c r="H78" i="1" s="1"/>
  <c r="F77" i="1"/>
  <c r="H77" i="1" s="1"/>
  <c r="F76" i="1"/>
  <c r="H76" i="1" s="1"/>
  <c r="F75" i="1"/>
  <c r="F74" i="1"/>
  <c r="H74" i="1" s="1"/>
  <c r="F73" i="1"/>
  <c r="H73" i="1" s="1"/>
  <c r="F72" i="1"/>
  <c r="H72" i="1" s="1"/>
  <c r="F71" i="1"/>
  <c r="F70" i="1"/>
  <c r="F69" i="1"/>
  <c r="H69" i="1" s="1"/>
  <c r="F68" i="1"/>
  <c r="H68" i="1" s="1"/>
  <c r="F67" i="1"/>
  <c r="F66" i="1"/>
  <c r="F65" i="1"/>
  <c r="F64" i="1"/>
  <c r="H64" i="1" s="1"/>
  <c r="F63" i="1"/>
  <c r="H63" i="1" s="1"/>
  <c r="F62" i="1"/>
  <c r="H62" i="1" s="1"/>
  <c r="F61" i="1"/>
  <c r="H61" i="1" s="1"/>
  <c r="F60" i="1"/>
  <c r="H60" i="1" s="1"/>
  <c r="F59" i="1"/>
  <c r="F58" i="1"/>
  <c r="H58" i="1" s="1"/>
  <c r="F57" i="1"/>
  <c r="H57" i="1" s="1"/>
  <c r="F56" i="1"/>
  <c r="H56" i="1" s="1"/>
  <c r="F55" i="1"/>
  <c r="F54" i="1"/>
  <c r="F53" i="1"/>
  <c r="H53" i="1" s="1"/>
  <c r="F52" i="1"/>
  <c r="H52" i="1" s="1"/>
  <c r="F51" i="1"/>
  <c r="F50" i="1"/>
  <c r="F49" i="1"/>
  <c r="F48" i="1"/>
  <c r="H48" i="1" s="1"/>
  <c r="F47" i="1"/>
  <c r="H47" i="1" s="1"/>
  <c r="F46" i="1"/>
  <c r="H46" i="1" s="1"/>
  <c r="F45" i="1"/>
  <c r="H45" i="1" s="1"/>
  <c r="F44" i="1"/>
  <c r="H44" i="1" s="1"/>
  <c r="F43" i="1"/>
  <c r="F42" i="1"/>
  <c r="H42" i="1" s="1"/>
  <c r="F41" i="1"/>
  <c r="H41" i="1" s="1"/>
  <c r="F40" i="1"/>
  <c r="H40" i="1" s="1"/>
  <c r="F39" i="1"/>
  <c r="F38" i="1"/>
  <c r="F37" i="1"/>
  <c r="H37" i="1" s="1"/>
  <c r="F36" i="1"/>
  <c r="H36" i="1" s="1"/>
  <c r="F35" i="1"/>
  <c r="F34" i="1"/>
  <c r="F33" i="1"/>
  <c r="F32" i="1"/>
  <c r="H32" i="1" s="1"/>
  <c r="F31" i="1"/>
  <c r="H31" i="1" s="1"/>
  <c r="F30" i="1"/>
  <c r="H30" i="1" s="1"/>
  <c r="F29" i="1"/>
  <c r="H29" i="1" s="1"/>
  <c r="F28" i="1"/>
  <c r="H28" i="1" s="1"/>
  <c r="F27" i="1"/>
  <c r="F26" i="1"/>
  <c r="H26" i="1" s="1"/>
  <c r="F25" i="1"/>
  <c r="H25" i="1" s="1"/>
  <c r="F24" i="1"/>
  <c r="H24" i="1" s="1"/>
  <c r="F23" i="1"/>
  <c r="F22" i="1"/>
  <c r="F21" i="1"/>
  <c r="H21" i="1" s="1"/>
  <c r="F20" i="1"/>
  <c r="H20" i="1" s="1"/>
  <c r="F19" i="1"/>
  <c r="F18" i="1"/>
  <c r="F17" i="1"/>
  <c r="F16" i="1"/>
  <c r="H16" i="1" s="1"/>
  <c r="H629" i="1" l="1"/>
  <c r="F629" i="1"/>
</calcChain>
</file>

<file path=xl/sharedStrings.xml><?xml version="1.0" encoding="utf-8"?>
<sst xmlns="http://schemas.openxmlformats.org/spreadsheetml/2006/main" count="2545" uniqueCount="716">
  <si>
    <t>STATE</t>
  </si>
  <si>
    <t>EDUCATION</t>
  </si>
  <si>
    <t>COUNT</t>
  </si>
  <si>
    <t>AID PLUS</t>
  </si>
  <si>
    <t>OF SCHOOL</t>
  </si>
  <si>
    <t>CURRENT</t>
  </si>
  <si>
    <t>DISTRICT</t>
  </si>
  <si>
    <t>EXPENSE</t>
  </si>
  <si>
    <t>TPP</t>
  </si>
  <si>
    <t>DISTRIBUTED</t>
  </si>
  <si>
    <t>REMAINING</t>
  </si>
  <si>
    <t>RECEIVING</t>
  </si>
  <si>
    <t>ALLOCATION</t>
  </si>
  <si>
    <t>REIMBURSEMENT</t>
  </si>
  <si>
    <t>SUPPLEMENT</t>
  </si>
  <si>
    <t>TPP SUPPLEMENT</t>
  </si>
  <si>
    <t>IRN</t>
  </si>
  <si>
    <t>COUNTY</t>
  </si>
  <si>
    <t>FY15</t>
  </si>
  <si>
    <t>FY16</t>
  </si>
  <si>
    <t>Ada Ex Vill SD</t>
  </si>
  <si>
    <t>Hardin</t>
  </si>
  <si>
    <t>Adena Local SD</t>
  </si>
  <si>
    <t>Ross</t>
  </si>
  <si>
    <t>Akron City SD</t>
  </si>
  <si>
    <t>Summit</t>
  </si>
  <si>
    <t>Alexander Local SD</t>
  </si>
  <si>
    <t>Athens</t>
  </si>
  <si>
    <t>Allen East Local SD</t>
  </si>
  <si>
    <t>Allen</t>
  </si>
  <si>
    <t>Alliance City SD</t>
  </si>
  <si>
    <t>Stark</t>
  </si>
  <si>
    <t>Amanda-Clearcreek Local SD</t>
  </si>
  <si>
    <t>Fairfield</t>
  </si>
  <si>
    <t>Amherst Ex Vill SD</t>
  </si>
  <si>
    <t>Lorain</t>
  </si>
  <si>
    <t>Anna Local SD</t>
  </si>
  <si>
    <t>Shelby</t>
  </si>
  <si>
    <t>Ansonia Local SD</t>
  </si>
  <si>
    <t>Darke</t>
  </si>
  <si>
    <t>Anthony Wayne Local SD</t>
  </si>
  <si>
    <t>Lucas</t>
  </si>
  <si>
    <t>Antwerp Local SD</t>
  </si>
  <si>
    <t>Paulding</t>
  </si>
  <si>
    <t>Arcadia Local SD</t>
  </si>
  <si>
    <t>Hancock</t>
  </si>
  <si>
    <t>Arcanum Butler Local SD</t>
  </si>
  <si>
    <t>Archbold-Area Local SD</t>
  </si>
  <si>
    <t>Fulton</t>
  </si>
  <si>
    <t>Arlington Local SD</t>
  </si>
  <si>
    <t>Ashland City SD</t>
  </si>
  <si>
    <t>Ashland</t>
  </si>
  <si>
    <t>Ashtabula Area City SD</t>
  </si>
  <si>
    <t>Ashtabula</t>
  </si>
  <si>
    <t>Athens City SD</t>
  </si>
  <si>
    <t>Aurora City SD</t>
  </si>
  <si>
    <t>Portage</t>
  </si>
  <si>
    <t>Austintown Local SD</t>
  </si>
  <si>
    <t>Mahoning</t>
  </si>
  <si>
    <t>Avon Lake City SD</t>
  </si>
  <si>
    <t>Avon Local SD</t>
  </si>
  <si>
    <t>Ayersville Local SD</t>
  </si>
  <si>
    <t>Defiance</t>
  </si>
  <si>
    <t>Barberton City SD</t>
  </si>
  <si>
    <t>Barnesville Ex Vill SD</t>
  </si>
  <si>
    <t>Belmont</t>
  </si>
  <si>
    <t>Batavia Local SD</t>
  </si>
  <si>
    <t>Clermont</t>
  </si>
  <si>
    <t>Bath Local SD</t>
  </si>
  <si>
    <t>Bay Village City SD</t>
  </si>
  <si>
    <t>Cuyahoga</t>
  </si>
  <si>
    <t>Beachwood City SD</t>
  </si>
  <si>
    <t>Beaver Local SD</t>
  </si>
  <si>
    <t>Columbiana</t>
  </si>
  <si>
    <t>Beavercreek City SD</t>
  </si>
  <si>
    <t>Greene</t>
  </si>
  <si>
    <t>Bedford City SD</t>
  </si>
  <si>
    <t>Bellaire Local SD</t>
  </si>
  <si>
    <t>Bellefontaine City SD</t>
  </si>
  <si>
    <t>Logan</t>
  </si>
  <si>
    <t>Bellevue City SD</t>
  </si>
  <si>
    <t>Huron</t>
  </si>
  <si>
    <t>Belpre City SD</t>
  </si>
  <si>
    <t>Washington</t>
  </si>
  <si>
    <t>Benjamin Logan Local SD</t>
  </si>
  <si>
    <t>Benton Carroll Salem Local S</t>
  </si>
  <si>
    <t>Ottawa</t>
  </si>
  <si>
    <t>Berea City SD</t>
  </si>
  <si>
    <t>Berkshire Local SD</t>
  </si>
  <si>
    <t>Geauga</t>
  </si>
  <si>
    <t>Berne Union Local SD</t>
  </si>
  <si>
    <t>Bethel Local SD</t>
  </si>
  <si>
    <t>Miami</t>
  </si>
  <si>
    <t>Bethel-Tate Local SD</t>
  </si>
  <si>
    <t>Bexley City SD</t>
  </si>
  <si>
    <t>Franklin</t>
  </si>
  <si>
    <t>Big Walnut Local SD</t>
  </si>
  <si>
    <t>Delaware</t>
  </si>
  <si>
    <t>Black River Local SD</t>
  </si>
  <si>
    <t>Medina</t>
  </si>
  <si>
    <t>Blanchester Local SD</t>
  </si>
  <si>
    <t>Clinton</t>
  </si>
  <si>
    <t>Bloom Carroll Local SD</t>
  </si>
  <si>
    <t>Bloom-Vernon Local SD</t>
  </si>
  <si>
    <t>Scioto</t>
  </si>
  <si>
    <t>Bloomfield-Mespo Local SD</t>
  </si>
  <si>
    <t>Trumbull</t>
  </si>
  <si>
    <t>Bluffton Ex Vill SD</t>
  </si>
  <si>
    <t>Boardman Local SD</t>
  </si>
  <si>
    <t>Botkins Local SD</t>
  </si>
  <si>
    <t>Bowling Green City SD</t>
  </si>
  <si>
    <t>Wood</t>
  </si>
  <si>
    <t>Bradford Ex Vill SD</t>
  </si>
  <si>
    <t>Brecksville-Broadview Height</t>
  </si>
  <si>
    <t>Bridgeport Ex Vill SD</t>
  </si>
  <si>
    <t>Bright Local SD</t>
  </si>
  <si>
    <t>Highland</t>
  </si>
  <si>
    <t>Bristol Local SD</t>
  </si>
  <si>
    <t>Brookfield Local SD</t>
  </si>
  <si>
    <t>Brooklyn City SD</t>
  </si>
  <si>
    <t>Brookville Local SD</t>
  </si>
  <si>
    <t>Montgomery</t>
  </si>
  <si>
    <t>Brown Local SD</t>
  </si>
  <si>
    <t>Carroll</t>
  </si>
  <si>
    <t>Brunswick City SD</t>
  </si>
  <si>
    <t>Bryan City SD</t>
  </si>
  <si>
    <t>Williams</t>
  </si>
  <si>
    <t>Buckeye Central Local SD</t>
  </si>
  <si>
    <t>Crawford</t>
  </si>
  <si>
    <t>Buckeye Local SD</t>
  </si>
  <si>
    <t>Jefferson</t>
  </si>
  <si>
    <t>Buckeye Valley Local SD</t>
  </si>
  <si>
    <t>Bucyrus City SD</t>
  </si>
  <si>
    <t>Caldwell Ex Vill SD</t>
  </si>
  <si>
    <t>Noble</t>
  </si>
  <si>
    <t>Cambridge City SD</t>
  </si>
  <si>
    <t>Guernsey</t>
  </si>
  <si>
    <t>Campbell City SD</t>
  </si>
  <si>
    <t>Canal Winchester Local SD</t>
  </si>
  <si>
    <t>Canfield Local SD</t>
  </si>
  <si>
    <t>Canton City SD</t>
  </si>
  <si>
    <t>Canton Local SD</t>
  </si>
  <si>
    <t>Cardinal Local SD</t>
  </si>
  <si>
    <t>Cardington-Lincoln Local SD</t>
  </si>
  <si>
    <t>Morrow</t>
  </si>
  <si>
    <t>Carey Ex Vill SD</t>
  </si>
  <si>
    <t>Wyandot</t>
  </si>
  <si>
    <t>Carlisle Local SD</t>
  </si>
  <si>
    <t>Warren</t>
  </si>
  <si>
    <t>Carrollton Ex Vill SD</t>
  </si>
  <si>
    <t>Cedar Cliff Local SD</t>
  </si>
  <si>
    <t>Celina City SD</t>
  </si>
  <si>
    <t>Mercer</t>
  </si>
  <si>
    <t>Centerburg Local SD</t>
  </si>
  <si>
    <t>Knox</t>
  </si>
  <si>
    <t>Centerville City SD</t>
  </si>
  <si>
    <t>Central Local SD</t>
  </si>
  <si>
    <t>Chagrin Falls Ex Vill SD</t>
  </si>
  <si>
    <t>Champion Local SD</t>
  </si>
  <si>
    <t>Chardon Local SD</t>
  </si>
  <si>
    <t>Chesapeake Union Ex Vill SD</t>
  </si>
  <si>
    <t>Lawrence</t>
  </si>
  <si>
    <t>Chillicothe City SD</t>
  </si>
  <si>
    <t>Chippewa Local SD</t>
  </si>
  <si>
    <t>Wayne</t>
  </si>
  <si>
    <t>Cincinnati City SD</t>
  </si>
  <si>
    <t>Hamilton</t>
  </si>
  <si>
    <t>Circleville City SD</t>
  </si>
  <si>
    <t>Pickaway</t>
  </si>
  <si>
    <t>Clark-Shawnee Local SD</t>
  </si>
  <si>
    <t>Clark</t>
  </si>
  <si>
    <t>Clay Local SD</t>
  </si>
  <si>
    <t>Claymont City SD</t>
  </si>
  <si>
    <t>Tuscarawas</t>
  </si>
  <si>
    <t>Clear Fork Valley Local SD</t>
  </si>
  <si>
    <t>Richland</t>
  </si>
  <si>
    <t>Clearview Local SD</t>
  </si>
  <si>
    <t>Clermont-Northeastern Local</t>
  </si>
  <si>
    <t>Cleveland Hts-Univ Hts City</t>
  </si>
  <si>
    <t>Cleveland Municipal SD</t>
  </si>
  <si>
    <t>Clinton-Massie Local SD</t>
  </si>
  <si>
    <t>Cloverleaf Local SD</t>
  </si>
  <si>
    <t>Clyde-Green Springs Ex Vill</t>
  </si>
  <si>
    <t>Sandusky</t>
  </si>
  <si>
    <t>Coldwater Ex Vill SD</t>
  </si>
  <si>
    <t>College Corner Local SD</t>
  </si>
  <si>
    <t>Preble</t>
  </si>
  <si>
    <t>Colonel Crawford Local SD</t>
  </si>
  <si>
    <t>Columbia Local SD</t>
  </si>
  <si>
    <t>Columbiana Ex Vill SD</t>
  </si>
  <si>
    <t>Columbus City SD</t>
  </si>
  <si>
    <t>Columbus Grove Local SD</t>
  </si>
  <si>
    <t>Putnam</t>
  </si>
  <si>
    <t>Conneaut Area City SD</t>
  </si>
  <si>
    <t>Conotton Valley Union Local</t>
  </si>
  <si>
    <t>Harrison</t>
  </si>
  <si>
    <t>Continental Local SD</t>
  </si>
  <si>
    <t>Copley-Fairlawn City SD</t>
  </si>
  <si>
    <t>Cory-Rawson Local SD</t>
  </si>
  <si>
    <t>Coshocton City SD</t>
  </si>
  <si>
    <t>Coshocton</t>
  </si>
  <si>
    <t>Coventry Local SD</t>
  </si>
  <si>
    <t>Covington Ex Vill SD</t>
  </si>
  <si>
    <t>Crestline Ex Vill SD</t>
  </si>
  <si>
    <t>Crestview Local SD</t>
  </si>
  <si>
    <t>Van Wert</t>
  </si>
  <si>
    <t>Crestwood Local SD</t>
  </si>
  <si>
    <t>Crooksville Ex Vill SD</t>
  </si>
  <si>
    <t>Perry</t>
  </si>
  <si>
    <t>Cuyahoga Falls City SD</t>
  </si>
  <si>
    <t>Cuyahoga Heights Local SD</t>
  </si>
  <si>
    <t>Dalton Local SD</t>
  </si>
  <si>
    <t>Danbury Local SD</t>
  </si>
  <si>
    <t>Danville Local SD</t>
  </si>
  <si>
    <t>Dawson-Bryant Local SD</t>
  </si>
  <si>
    <t>Dayton City SD</t>
  </si>
  <si>
    <t>Deer Park Community City SD</t>
  </si>
  <si>
    <t>Defiance City SD</t>
  </si>
  <si>
    <t>Delaware City SD</t>
  </si>
  <si>
    <t>Delphos City SD</t>
  </si>
  <si>
    <t>Dover City SD</t>
  </si>
  <si>
    <t>Dublin City SD</t>
  </si>
  <si>
    <t>East Cleveland City SD</t>
  </si>
  <si>
    <t>East Clinton Local SD</t>
  </si>
  <si>
    <t>East Guernsey Local SD</t>
  </si>
  <si>
    <t>East Holmes Local SD</t>
  </si>
  <si>
    <t>Holmes</t>
  </si>
  <si>
    <t>East Knox Local SD</t>
  </si>
  <si>
    <t>East Liverpool City SD</t>
  </si>
  <si>
    <t>East Muskingum Local SD</t>
  </si>
  <si>
    <t>Muskingum</t>
  </si>
  <si>
    <t>East Palestine City SD</t>
  </si>
  <si>
    <t>Eastern Local SD</t>
  </si>
  <si>
    <t>Brown</t>
  </si>
  <si>
    <t>Meigs</t>
  </si>
  <si>
    <t>Pike</t>
  </si>
  <si>
    <t>Eastwood Local SD</t>
  </si>
  <si>
    <t>Eaton Community Schools City</t>
  </si>
  <si>
    <t>Edgerton Local SD</t>
  </si>
  <si>
    <t>Edgewood City SD</t>
  </si>
  <si>
    <t>Butler</t>
  </si>
  <si>
    <t>Edison Local SD</t>
  </si>
  <si>
    <t>Erie</t>
  </si>
  <si>
    <t>Edon-Northwest Local SD</t>
  </si>
  <si>
    <t>Elgin Local SD</t>
  </si>
  <si>
    <t>Marion</t>
  </si>
  <si>
    <t>Elida Local SD</t>
  </si>
  <si>
    <t>Elmwood Local SD</t>
  </si>
  <si>
    <t>Elyria City SD</t>
  </si>
  <si>
    <t>Euclid City SD</t>
  </si>
  <si>
    <t>Evergreen Local SD</t>
  </si>
  <si>
    <t>Fairbanks Local SD</t>
  </si>
  <si>
    <t>Union</t>
  </si>
  <si>
    <t>Fairborn City SD</t>
  </si>
  <si>
    <t>Fairfield City SD</t>
  </si>
  <si>
    <t>Fairfield Local SD</t>
  </si>
  <si>
    <t>Fairfield Union Local SD</t>
  </si>
  <si>
    <t>Fairland Local SD</t>
  </si>
  <si>
    <t>Fairlawn Local SD</t>
  </si>
  <si>
    <t>Fairless Local SD</t>
  </si>
  <si>
    <t>Fairport Harbor Ex Vill SD</t>
  </si>
  <si>
    <t>Lake</t>
  </si>
  <si>
    <t>Fairview Park City SD</t>
  </si>
  <si>
    <t>Fayette Local SD</t>
  </si>
  <si>
    <t>Fayetteville-Perry Local SD</t>
  </si>
  <si>
    <t>Federal Hocking Local SD</t>
  </si>
  <si>
    <t>Felicity-Franklin Local SD</t>
  </si>
  <si>
    <t>Field Local SD</t>
  </si>
  <si>
    <t>Findlay City SD</t>
  </si>
  <si>
    <t>Finneytown Local SD</t>
  </si>
  <si>
    <t>Firelands Local SD</t>
  </si>
  <si>
    <t>Forest Hills Local SD</t>
  </si>
  <si>
    <t>Fort Frye Local SD</t>
  </si>
  <si>
    <t>Fort Loramie Local SD</t>
  </si>
  <si>
    <t>Fort Recovery Local SD</t>
  </si>
  <si>
    <t>Fostoria City SD</t>
  </si>
  <si>
    <t>Seneca</t>
  </si>
  <si>
    <t>Franklin City SD</t>
  </si>
  <si>
    <t>Franklin Local SD</t>
  </si>
  <si>
    <t>Franklin-Monroe Local SD</t>
  </si>
  <si>
    <t>Fredericktown Local SD</t>
  </si>
  <si>
    <t>Fremont City SD</t>
  </si>
  <si>
    <t>Frontier Local SD</t>
  </si>
  <si>
    <t>Gahanna-Jefferson City SD</t>
  </si>
  <si>
    <t>Galion City SD</t>
  </si>
  <si>
    <t>Gallia County Local SD</t>
  </si>
  <si>
    <t>Gallia</t>
  </si>
  <si>
    <t>Gallipolis City SD</t>
  </si>
  <si>
    <t>Garaway Local SD</t>
  </si>
  <si>
    <t>Garfield Heights City SD</t>
  </si>
  <si>
    <t>Geneva Area City SD</t>
  </si>
  <si>
    <t>Genoa Area Local SD</t>
  </si>
  <si>
    <t>Georgetown Ex Vill SD</t>
  </si>
  <si>
    <t>Gibsonburg Ex Vill SD</t>
  </si>
  <si>
    <t>Girard City SD</t>
  </si>
  <si>
    <t>Goshen Local SD</t>
  </si>
  <si>
    <t>Graham Local SD</t>
  </si>
  <si>
    <t>Champaign</t>
  </si>
  <si>
    <t>Grand Valley Local SD</t>
  </si>
  <si>
    <t>Grandview Heights City SD</t>
  </si>
  <si>
    <t>Granville Ex Vill SD</t>
  </si>
  <si>
    <t>Licking</t>
  </si>
  <si>
    <t>Green Local SD</t>
  </si>
  <si>
    <t>Greeneview Local SD</t>
  </si>
  <si>
    <t>Greenfield Ex Vill SD</t>
  </si>
  <si>
    <t>Greenon Local SD</t>
  </si>
  <si>
    <t>Greenville City SD</t>
  </si>
  <si>
    <t>Groveport Madison Local SD</t>
  </si>
  <si>
    <t>Hamilton City SD</t>
  </si>
  <si>
    <t>Hamilton Local SD</t>
  </si>
  <si>
    <t>Hardin Northern Local SD</t>
  </si>
  <si>
    <t>Hardin-Houston Local SD</t>
  </si>
  <si>
    <t>Harrison Hills City SD</t>
  </si>
  <si>
    <t>Heath City SD</t>
  </si>
  <si>
    <t>Hicksville Ex Vill SD</t>
  </si>
  <si>
    <t>Highland Local SD</t>
  </si>
  <si>
    <t>Hilliard City SD</t>
  </si>
  <si>
    <t>Hillsboro City SD</t>
  </si>
  <si>
    <t>Hillsdale Local SD</t>
  </si>
  <si>
    <t>Holgate Local SD</t>
  </si>
  <si>
    <t>Henry</t>
  </si>
  <si>
    <t>Hopewell-Loudon Local SD</t>
  </si>
  <si>
    <t>Howland Local SD</t>
  </si>
  <si>
    <t>Hubbard Ex Vill SD</t>
  </si>
  <si>
    <t>Huber Heights City SD</t>
  </si>
  <si>
    <t>Hudson City SD</t>
  </si>
  <si>
    <t>Huntington Local SD</t>
  </si>
  <si>
    <t>Huron City SD</t>
  </si>
  <si>
    <t>Independence Local SD</t>
  </si>
  <si>
    <t>Indian Creek Local SD</t>
  </si>
  <si>
    <t>Indian Hill Ex Vill SD</t>
  </si>
  <si>
    <t>Indian Lake Local SD</t>
  </si>
  <si>
    <t>Indian Valley Local SD</t>
  </si>
  <si>
    <t>Ironton City SD</t>
  </si>
  <si>
    <t>Jackson Center Local SD</t>
  </si>
  <si>
    <t>Jackson City SD</t>
  </si>
  <si>
    <t>Jackson</t>
  </si>
  <si>
    <t>Jackson Local SD</t>
  </si>
  <si>
    <t>Jackson-Milton Local SD</t>
  </si>
  <si>
    <t>James A Garfield Local SD</t>
  </si>
  <si>
    <t>Jefferson Area Local SD</t>
  </si>
  <si>
    <t>Jefferson Local SD</t>
  </si>
  <si>
    <t>Madison</t>
  </si>
  <si>
    <t>Jefferson Township Local SD</t>
  </si>
  <si>
    <t>Jennings Local SD</t>
  </si>
  <si>
    <t>Johnstown-Monroe Local SD</t>
  </si>
  <si>
    <t>Jonathan Alder Local SD</t>
  </si>
  <si>
    <t>Joseph Badger Local SD</t>
  </si>
  <si>
    <t>Kalida Local SD</t>
  </si>
  <si>
    <t>Kelleys Island Local SD</t>
  </si>
  <si>
    <t>Kenston Local SD</t>
  </si>
  <si>
    <t>Kent City SD</t>
  </si>
  <si>
    <t>Kenton City SD</t>
  </si>
  <si>
    <t>Kettering City SD</t>
  </si>
  <si>
    <t>Keystone Local SD</t>
  </si>
  <si>
    <t>Kings Local SD</t>
  </si>
  <si>
    <t>Kirtland Local SD</t>
  </si>
  <si>
    <t>La Brae Local SD</t>
  </si>
  <si>
    <t>Lake Local SD</t>
  </si>
  <si>
    <t>Lakeview Local SD</t>
  </si>
  <si>
    <t>Lakewood City SD</t>
  </si>
  <si>
    <t>Lakewood Local SD</t>
  </si>
  <si>
    <t>Lakota Local SD</t>
  </si>
  <si>
    <t>Lancaster City SD</t>
  </si>
  <si>
    <t>Lebanon City SD</t>
  </si>
  <si>
    <t>Leetonia Ex Vill SD</t>
  </si>
  <si>
    <t>Leipsic Local SD</t>
  </si>
  <si>
    <t>Lexington Local SD</t>
  </si>
  <si>
    <t>Liberty Benton Local SD</t>
  </si>
  <si>
    <t>Liberty Center Local SD</t>
  </si>
  <si>
    <t>Liberty Local SD</t>
  </si>
  <si>
    <t>Liberty Union-Thurston Local</t>
  </si>
  <si>
    <t>Licking Heights Local SD</t>
  </si>
  <si>
    <t>Licking Valley Local SD</t>
  </si>
  <si>
    <t>Lima City SD</t>
  </si>
  <si>
    <t>Lincolnview Local SD</t>
  </si>
  <si>
    <t>Lisbon Ex Vill SD</t>
  </si>
  <si>
    <t>Little Miami Local SD</t>
  </si>
  <si>
    <t>Lockland City SD</t>
  </si>
  <si>
    <t>Logan Elm Local SD</t>
  </si>
  <si>
    <t>Logan-Hocking Local SD</t>
  </si>
  <si>
    <t>Hocking</t>
  </si>
  <si>
    <t>London City SD</t>
  </si>
  <si>
    <t>Lorain City SD</t>
  </si>
  <si>
    <t>Lordstown Local SD</t>
  </si>
  <si>
    <t>Loudonville-Perrysville Ex V</t>
  </si>
  <si>
    <t>Louisville City SD</t>
  </si>
  <si>
    <t>Loveland City SD</t>
  </si>
  <si>
    <t>Lowellville Local SD</t>
  </si>
  <si>
    <t>Lucas Local SD</t>
  </si>
  <si>
    <t>Lynchburg-Clay Local SD</t>
  </si>
  <si>
    <t>Mad River Local SD</t>
  </si>
  <si>
    <t>Madeira City SD</t>
  </si>
  <si>
    <t>Madison Local SD</t>
  </si>
  <si>
    <t>Madison-Plains Local SD</t>
  </si>
  <si>
    <t>Manchester Local SD</t>
  </si>
  <si>
    <t>Adams</t>
  </si>
  <si>
    <t>Mansfield City SD</t>
  </si>
  <si>
    <t>Maple Heights City SD</t>
  </si>
  <si>
    <t>Mapleton Local SD</t>
  </si>
  <si>
    <t>Maplewood Local SD</t>
  </si>
  <si>
    <t>Margaretta Local SD</t>
  </si>
  <si>
    <t>Mariemont City SD</t>
  </si>
  <si>
    <t>Marietta City SD</t>
  </si>
  <si>
    <t>Marion City SD</t>
  </si>
  <si>
    <t>Marion Local SD</t>
  </si>
  <si>
    <t>Marlington Local SD</t>
  </si>
  <si>
    <t>Martins Ferry City SD</t>
  </si>
  <si>
    <t>Marysville Ex Vill SD</t>
  </si>
  <si>
    <t>Mason City SD</t>
  </si>
  <si>
    <t>Massillon City SD</t>
  </si>
  <si>
    <t>Mathews Local SD</t>
  </si>
  <si>
    <t>Maumee City SD</t>
  </si>
  <si>
    <t>Mayfield City SD</t>
  </si>
  <si>
    <t>Maysville Local SD</t>
  </si>
  <si>
    <t>McComb Local SD</t>
  </si>
  <si>
    <t>McDonald Local SD</t>
  </si>
  <si>
    <t>Mechanicsburg Ex Vill SD</t>
  </si>
  <si>
    <t>Medina City SD</t>
  </si>
  <si>
    <t>Meigs Local SD</t>
  </si>
  <si>
    <t>Mentor Ex Vill SD</t>
  </si>
  <si>
    <t>Miami East Local SD</t>
  </si>
  <si>
    <t>Miami Trace Local SD</t>
  </si>
  <si>
    <t>Fayette</t>
  </si>
  <si>
    <t>Miamisburg City SD</t>
  </si>
  <si>
    <t>Middle Bass Local SD</t>
  </si>
  <si>
    <t>Middletown City SD</t>
  </si>
  <si>
    <t>Midview Local SD</t>
  </si>
  <si>
    <t>Milford Ex Vill SD</t>
  </si>
  <si>
    <t>Millcreek-West Unity Local S</t>
  </si>
  <si>
    <t>Miller City-New Cleveland Lo</t>
  </si>
  <si>
    <t>Milton-Union Ex Vill SD</t>
  </si>
  <si>
    <t>Minerva Local SD</t>
  </si>
  <si>
    <t>Minford Local SD</t>
  </si>
  <si>
    <t>Minster Local SD</t>
  </si>
  <si>
    <t>Auglaize</t>
  </si>
  <si>
    <t>Mississinawa Valley Local SD</t>
  </si>
  <si>
    <t>Mogadore Local SD</t>
  </si>
  <si>
    <t>Mohawk Local SD</t>
  </si>
  <si>
    <t>Monroe Local SD</t>
  </si>
  <si>
    <t>Monroeville Local SD</t>
  </si>
  <si>
    <t>Montpelier Ex Vill SD</t>
  </si>
  <si>
    <t>Morgan Local SD</t>
  </si>
  <si>
    <t>Morgan</t>
  </si>
  <si>
    <t>Mount Gilead Ex Vill SD</t>
  </si>
  <si>
    <t>Mount Healthy City SD</t>
  </si>
  <si>
    <t>Mount Vernon City SD</t>
  </si>
  <si>
    <t>Napoleon City SD</t>
  </si>
  <si>
    <t>National Trail Local SD</t>
  </si>
  <si>
    <t>Nelsonville-York City SD</t>
  </si>
  <si>
    <t>New Albany-Plain Local SD</t>
  </si>
  <si>
    <t>New Boston Local SD</t>
  </si>
  <si>
    <t>New Bremen Local SD</t>
  </si>
  <si>
    <t>New Knoxville Local SD</t>
  </si>
  <si>
    <t>New Lebanon Local SD</t>
  </si>
  <si>
    <t>New Lexington City SD</t>
  </si>
  <si>
    <t>New London Local SD</t>
  </si>
  <si>
    <t>New Miami Local SD</t>
  </si>
  <si>
    <t>New Philadelphia City SD</t>
  </si>
  <si>
    <t>New Richmond Ex Vill SD</t>
  </si>
  <si>
    <t>New Riegel Local SD</t>
  </si>
  <si>
    <t>Newark City SD</t>
  </si>
  <si>
    <t>Newbury Local SD</t>
  </si>
  <si>
    <t>Newcomerstown Ex Vill SD</t>
  </si>
  <si>
    <t>Newton Falls Ex Vill SD</t>
  </si>
  <si>
    <t>Newton Local SD</t>
  </si>
  <si>
    <t>Niles City SD</t>
  </si>
  <si>
    <t>Noble Local SD</t>
  </si>
  <si>
    <t>Nordonia Hills City SD</t>
  </si>
  <si>
    <t>North Baltimore Local SD</t>
  </si>
  <si>
    <t>North Bass Local SD</t>
  </si>
  <si>
    <t>North Canton City SD</t>
  </si>
  <si>
    <t>North Central Local SD</t>
  </si>
  <si>
    <t>North College Hill City SD</t>
  </si>
  <si>
    <t>North Fork Local SD</t>
  </si>
  <si>
    <t>North Olmsted City SD</t>
  </si>
  <si>
    <t>North Ridgeville City SD</t>
  </si>
  <si>
    <t>North Royalton City SD</t>
  </si>
  <si>
    <t>North Union Local SD</t>
  </si>
  <si>
    <t>Northeastern Local SD</t>
  </si>
  <si>
    <t>Northern Local SD</t>
  </si>
  <si>
    <t>Northmont City SD</t>
  </si>
  <si>
    <t>Northmor Local SD</t>
  </si>
  <si>
    <t>Northridge Local SD</t>
  </si>
  <si>
    <t>Northwest Local SD</t>
  </si>
  <si>
    <t>Northwestern Local SD</t>
  </si>
  <si>
    <t>Northwood Local SD</t>
  </si>
  <si>
    <t>Norton City SD</t>
  </si>
  <si>
    <t>Norwalk City SD</t>
  </si>
  <si>
    <t>Norwayne Local SD</t>
  </si>
  <si>
    <t>Norwood City SD</t>
  </si>
  <si>
    <t>Oak Hill Union Local SD</t>
  </si>
  <si>
    <t>Oak Hills Local SD</t>
  </si>
  <si>
    <t>Oakwood City SD</t>
  </si>
  <si>
    <t>Oberlin City SD</t>
  </si>
  <si>
    <t>Ohio Valley Local SD</t>
  </si>
  <si>
    <t>Old Fort Local SD</t>
  </si>
  <si>
    <t>Olentangy Local SD</t>
  </si>
  <si>
    <t>Olmsted Falls City SD</t>
  </si>
  <si>
    <t>Ontario Local SD</t>
  </si>
  <si>
    <t>Orange City SD</t>
  </si>
  <si>
    <t>Oregon City SD</t>
  </si>
  <si>
    <t>Orrville City SD</t>
  </si>
  <si>
    <t>Osnaburg Local SD</t>
  </si>
  <si>
    <t>Otsego Local SD</t>
  </si>
  <si>
    <t>Ottawa Hills Local SD</t>
  </si>
  <si>
    <t>Ottawa-Glandorf Local SD</t>
  </si>
  <si>
    <t>Ottoville Local SD</t>
  </si>
  <si>
    <t>Painsville City Local SD</t>
  </si>
  <si>
    <t>Paint Valley Local SD</t>
  </si>
  <si>
    <t>Pandora-Gilboa Local SD</t>
  </si>
  <si>
    <t>Parkway Local SD</t>
  </si>
  <si>
    <t>Parma City SD</t>
  </si>
  <si>
    <t>Patrick Henry Local SD</t>
  </si>
  <si>
    <t>Paulding Ex Vill SD</t>
  </si>
  <si>
    <t>Perkins Local SD</t>
  </si>
  <si>
    <t>Perry Local SD</t>
  </si>
  <si>
    <t>Perrysburg Ex Vill SD</t>
  </si>
  <si>
    <t>Pettisville Local SD</t>
  </si>
  <si>
    <t>Pickerington Local SD</t>
  </si>
  <si>
    <t>Pike-Delta-York Local SD</t>
  </si>
  <si>
    <t>Piqua City SD</t>
  </si>
  <si>
    <t>Plain Local SD</t>
  </si>
  <si>
    <t>Pleasant Local SD</t>
  </si>
  <si>
    <t>Plymouth-Shiloh Local SD</t>
  </si>
  <si>
    <t>Poland Local SD</t>
  </si>
  <si>
    <t>Port Clinton City SD</t>
  </si>
  <si>
    <t>Portsmouth City SD</t>
  </si>
  <si>
    <t>Preble-Shawnee Local SD</t>
  </si>
  <si>
    <t>Princeton City SD</t>
  </si>
  <si>
    <t>Put-In-Bay Local SD</t>
  </si>
  <si>
    <t>Pymatuning Valley Local SD</t>
  </si>
  <si>
    <t>Ravenna City SD</t>
  </si>
  <si>
    <t>Reading Community City SD</t>
  </si>
  <si>
    <t>Revere Local SD</t>
  </si>
  <si>
    <t>Reynoldsburg City SD</t>
  </si>
  <si>
    <t>Richmond Heights Local SD</t>
  </si>
  <si>
    <t>Ridgedale Local SD</t>
  </si>
  <si>
    <t>Ridgemont Local SD</t>
  </si>
  <si>
    <t>Ridgewood Local SD</t>
  </si>
  <si>
    <t>Ripley-Union-Lewis Local SD</t>
  </si>
  <si>
    <t>Rittman Ex Vill SD</t>
  </si>
  <si>
    <t>River Valley Local SD</t>
  </si>
  <si>
    <t>River View Local SD</t>
  </si>
  <si>
    <t>Riverdale Local SD</t>
  </si>
  <si>
    <t>Riverside Local SD</t>
  </si>
  <si>
    <t>Rock Hill Local SD</t>
  </si>
  <si>
    <t>Rocky River City SD</t>
  </si>
  <si>
    <t>Rolling Hills Local SD</t>
  </si>
  <si>
    <t>Rootstown Local SD</t>
  </si>
  <si>
    <t>Ross Local SD</t>
  </si>
  <si>
    <t>Rossford Ex Vill SD</t>
  </si>
  <si>
    <t>Russia Local SD</t>
  </si>
  <si>
    <t>Salem City SD</t>
  </si>
  <si>
    <t>Sandusky City SD</t>
  </si>
  <si>
    <t>Sandy Valley Local SD</t>
  </si>
  <si>
    <t>Scioto Valley Local SD</t>
  </si>
  <si>
    <t>Sebring Local SD</t>
  </si>
  <si>
    <t>Seneca East Local SD</t>
  </si>
  <si>
    <t>Shadyside Local SD</t>
  </si>
  <si>
    <t>Shaker Heights City SD</t>
  </si>
  <si>
    <t>Shawnee Local SD</t>
  </si>
  <si>
    <t>Sheffield-Sheffield Lake Cit</t>
  </si>
  <si>
    <t>Shelby City SD</t>
  </si>
  <si>
    <t>Sidney City SD</t>
  </si>
  <si>
    <t>Solon City SD</t>
  </si>
  <si>
    <t>South Central Local SD</t>
  </si>
  <si>
    <t>South Euclid-Lyndhurst City</t>
  </si>
  <si>
    <t>South Point Local SD</t>
  </si>
  <si>
    <t>South Range Local SD</t>
  </si>
  <si>
    <t>South-Western City SD</t>
  </si>
  <si>
    <t>Southeast Local SD</t>
  </si>
  <si>
    <t>Southeastern Local SD</t>
  </si>
  <si>
    <t>Southern Local SD</t>
  </si>
  <si>
    <t>Southington Local SD</t>
  </si>
  <si>
    <t>Southwest Licking Local SD</t>
  </si>
  <si>
    <t>Southwest Local SD</t>
  </si>
  <si>
    <t>Spencerville Local SD</t>
  </si>
  <si>
    <t>Springboro Community City SD</t>
  </si>
  <si>
    <t>Springfield City SD</t>
  </si>
  <si>
    <t>Springfield Local SD</t>
  </si>
  <si>
    <t>St Bernard-Elmwood Place Cit</t>
  </si>
  <si>
    <t>St Clairsville-Richland City</t>
  </si>
  <si>
    <t>St Henry Consolidated Local</t>
  </si>
  <si>
    <t>St Marys City SD</t>
  </si>
  <si>
    <t>Steubenville City SD</t>
  </si>
  <si>
    <t>Stow-Munroe Falls City SD</t>
  </si>
  <si>
    <t>Strasburg-Franklin Local SD</t>
  </si>
  <si>
    <t>Streetsboro City SD</t>
  </si>
  <si>
    <t>Strongsville City SD</t>
  </si>
  <si>
    <t>Struthers City SD</t>
  </si>
  <si>
    <t>Stryker Local SD</t>
  </si>
  <si>
    <t>Sugarcreek Local SD</t>
  </si>
  <si>
    <t>Swanton Local SD</t>
  </si>
  <si>
    <t>Switzerland Of Ohio Local SD</t>
  </si>
  <si>
    <t>Monroe</t>
  </si>
  <si>
    <t>Sycamore Community City SD</t>
  </si>
  <si>
    <t>Sylvania City SD</t>
  </si>
  <si>
    <t>Symmes Valley Local SD</t>
  </si>
  <si>
    <t>Talawanda City SD</t>
  </si>
  <si>
    <t>Tallmadge City SD</t>
  </si>
  <si>
    <t>Teays Valley Local SD</t>
  </si>
  <si>
    <t>Tecumseh Local SD</t>
  </si>
  <si>
    <t>Three Rivers Local SD</t>
  </si>
  <si>
    <t>Tiffin City SD</t>
  </si>
  <si>
    <t>Tipp City Ex Vill SD</t>
  </si>
  <si>
    <t>Toledo City SD</t>
  </si>
  <si>
    <t>Toronto City SD</t>
  </si>
  <si>
    <t>Tri-County North Local SD</t>
  </si>
  <si>
    <t>Tri-Valley Local SD</t>
  </si>
  <si>
    <t>Tri-Village Local SD</t>
  </si>
  <si>
    <t>Triad Local SD</t>
  </si>
  <si>
    <t>Trimble Local SD</t>
  </si>
  <si>
    <t>Triway Local SD</t>
  </si>
  <si>
    <t>Trotwood-Madison City SD</t>
  </si>
  <si>
    <t>Troy City SD</t>
  </si>
  <si>
    <t>Tuscarawas Valley Local SD</t>
  </si>
  <si>
    <t>Tuslaw Local SD</t>
  </si>
  <si>
    <t>Twin Valley Community Local</t>
  </si>
  <si>
    <t>Twinsburg City SD</t>
  </si>
  <si>
    <t>Union Local SD</t>
  </si>
  <si>
    <t>Union Scioto Local SD</t>
  </si>
  <si>
    <t>United Local SD</t>
  </si>
  <si>
    <t>Upper Arlington City SD</t>
  </si>
  <si>
    <t>Upper Sandusky Ex Vill SD</t>
  </si>
  <si>
    <t>Upper Scioto Valley Local SD</t>
  </si>
  <si>
    <t>Urbana City SD</t>
  </si>
  <si>
    <t>Valley Local SD</t>
  </si>
  <si>
    <t>Valley View Local SD</t>
  </si>
  <si>
    <t>Van Buren Local SD</t>
  </si>
  <si>
    <t>Van Wert City SD</t>
  </si>
  <si>
    <t>Vandalia-Butler City SD</t>
  </si>
  <si>
    <t>Vanlue Local SD</t>
  </si>
  <si>
    <t>Vermilion Local SD</t>
  </si>
  <si>
    <t>Versailles Ex Vill SD</t>
  </si>
  <si>
    <t>Vinton County Local SD</t>
  </si>
  <si>
    <t>Vinton</t>
  </si>
  <si>
    <t>Wadsworth City SD</t>
  </si>
  <si>
    <t>Walnut Township Local SD</t>
  </si>
  <si>
    <t>Wapakoneta City SD</t>
  </si>
  <si>
    <t>Warren City SD</t>
  </si>
  <si>
    <t>Warren Local SD</t>
  </si>
  <si>
    <t>Warrensville Heights City SD</t>
  </si>
  <si>
    <t>Washington Court House City</t>
  </si>
  <si>
    <t>Washington Local SD</t>
  </si>
  <si>
    <t>Washington-Nile Local SD</t>
  </si>
  <si>
    <t>Waterloo Local SD</t>
  </si>
  <si>
    <t>Wauseon Ex Vill SD</t>
  </si>
  <si>
    <t>Waverly City SD</t>
  </si>
  <si>
    <t>Wayne Local SD</t>
  </si>
  <si>
    <t>Wayne Trace Local SD</t>
  </si>
  <si>
    <t>Waynesfield-Goshen Local SD</t>
  </si>
  <si>
    <t>Weathersfield Local SD</t>
  </si>
  <si>
    <t>Wellington Ex Vill SD</t>
  </si>
  <si>
    <t>Wellston City SD</t>
  </si>
  <si>
    <t>Wellsville Local SD</t>
  </si>
  <si>
    <t>West Branch Local SD</t>
  </si>
  <si>
    <t>West Carrollton City SD</t>
  </si>
  <si>
    <t>West Clermont Local SD</t>
  </si>
  <si>
    <t>West Geauga Local SD</t>
  </si>
  <si>
    <t>West Holmes Local SD</t>
  </si>
  <si>
    <t>West Liberty-Salem Local SD</t>
  </si>
  <si>
    <t>West Muskingum Local SD</t>
  </si>
  <si>
    <t>Western Brown Local SD</t>
  </si>
  <si>
    <t>Western Local SD</t>
  </si>
  <si>
    <t>Western Reserve Local SD</t>
  </si>
  <si>
    <t>Westerville City SD</t>
  </si>
  <si>
    <t>Westfall Local SD</t>
  </si>
  <si>
    <t>Westlake City SD</t>
  </si>
  <si>
    <t>Wheelersburg Local SD</t>
  </si>
  <si>
    <t>Whitehall City SD</t>
  </si>
  <si>
    <t>Wickliffe City SD</t>
  </si>
  <si>
    <t>Willard City SD</t>
  </si>
  <si>
    <t>Williamsburg Local SD</t>
  </si>
  <si>
    <t>Willoughby-Eastlake City SD</t>
  </si>
  <si>
    <t>Wilmington City SD</t>
  </si>
  <si>
    <t>Windham Ex Vill SD</t>
  </si>
  <si>
    <t>Winton Woods City SD</t>
  </si>
  <si>
    <t>Wolf Creek Local SD</t>
  </si>
  <si>
    <t>Woodmore Local SD</t>
  </si>
  <si>
    <t>Woodridge Local SD</t>
  </si>
  <si>
    <t>Wooster City SD</t>
  </si>
  <si>
    <t>Worthington City SD</t>
  </si>
  <si>
    <t>Wynford Local SD</t>
  </si>
  <si>
    <t>Wyoming City SD</t>
  </si>
  <si>
    <t>Xenia Community City SD</t>
  </si>
  <si>
    <t>Yellow Springs Ex Vill SD</t>
  </si>
  <si>
    <t>Youngstown City SD</t>
  </si>
  <si>
    <t>Zane Trace Local SD</t>
  </si>
  <si>
    <t>Zanesville City SD</t>
  </si>
  <si>
    <t xml:space="preserve"> </t>
  </si>
  <si>
    <t>BASED ON FINAL #4</t>
  </si>
  <si>
    <t>PAYMENT FILE</t>
  </si>
  <si>
    <t>BASED ON FINAL #2</t>
  </si>
  <si>
    <t>IN APRIL 2016</t>
  </si>
  <si>
    <t>DISTRICTS</t>
  </si>
  <si>
    <t>CALCULATION OF TPP SUPPLEMENT IN FY16 BASED ON FY15 FINAL #4 AND FY16 FINAL #2 PAYMENT FILES</t>
  </si>
  <si>
    <t>DISTRIBUTED SUPPLEMENT (COLUMN 'G') REFLECTS AMOUNT ALREADY DISTRIBUTED BASED ON FY15 FINAL #3 AND FY16 APRIL #1 PAYMENT FILES</t>
  </si>
  <si>
    <t>TOTAL</t>
  </si>
  <si>
    <t>daria.shams:tpp_supplement_revised.xlsx</t>
  </si>
  <si>
    <t xml:space="preserve">CALCULATED </t>
  </si>
  <si>
    <t xml:space="preserve">BASED ON </t>
  </si>
  <si>
    <t>FY15 FINAL #4</t>
  </si>
  <si>
    <t>AND</t>
  </si>
  <si>
    <t>FY16 FINAL #2</t>
  </si>
  <si>
    <t>PAYMENT FILES</t>
  </si>
  <si>
    <t>TPP Supplement Calculation, FY16</t>
  </si>
  <si>
    <t xml:space="preserve">This spreadsheet shows the calculation of TPP Supplement Guarantee in FY16 based on provisions of Section 263.325 of Am. Sub. H. B. 64 of the 131st General Assembly </t>
  </si>
  <si>
    <t>SUM OF</t>
  </si>
  <si>
    <t>EDUCATION AID</t>
  </si>
  <si>
    <t>AND CURRENT</t>
  </si>
  <si>
    <t xml:space="preserve"> REIMBURSEMENT</t>
  </si>
  <si>
    <t>AID FY15</t>
  </si>
  <si>
    <t>AID FY16</t>
  </si>
  <si>
    <t>AT 100% FY16</t>
  </si>
  <si>
    <t>AT 80% FY16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</si>
</sst>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9"/>
  <sheetViews>
    <sheetView tabSelected="1" workbookViewId="0">
      <selection sqref="A1:C1"/>
    </sheetView>
  </sheetViews>
  <sheetFormatPr defaultRowHeight="15" x14ac:dyDescent="0.25"/>
  <cols>
    <col min="1" max="1" width="7" style="1" bestFit="1" customWidth="1"/>
    <col min="2" max="2" width="26.28515625" bestFit="1" customWidth="1"/>
    <col min="3" max="3" width="11.5703125" bestFit="1" customWidth="1"/>
    <col min="4" max="5" width="17.7109375" style="4" bestFit="1" customWidth="1"/>
    <col min="6" max="6" width="14.28515625" style="4" bestFit="1" customWidth="1"/>
    <col min="7" max="7" width="13.5703125" style="4" bestFit="1" customWidth="1"/>
    <col min="8" max="8" width="13.28515625" style="4" bestFit="1" customWidth="1"/>
    <col min="9" max="9" width="16.28515625" style="1" bestFit="1" customWidth="1"/>
  </cols>
  <sheetData>
    <row r="1" spans="1:9" x14ac:dyDescent="0.25">
      <c r="A1" s="10" t="s">
        <v>699</v>
      </c>
      <c r="B1" s="10"/>
      <c r="C1" s="11"/>
    </row>
    <row r="3" spans="1:9" x14ac:dyDescent="0.25">
      <c r="A3" s="8" t="s">
        <v>696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8" t="s">
        <v>697</v>
      </c>
      <c r="B4" s="9"/>
      <c r="C4" s="9"/>
      <c r="D4" s="9"/>
      <c r="E4" s="9"/>
      <c r="F4" s="9"/>
      <c r="G4" s="9"/>
      <c r="H4" s="9"/>
      <c r="I4" s="9"/>
    </row>
    <row r="6" spans="1:9" x14ac:dyDescent="0.25">
      <c r="D6" s="5" t="s">
        <v>0</v>
      </c>
      <c r="E6" s="5" t="s">
        <v>0</v>
      </c>
      <c r="F6" s="5" t="s">
        <v>8</v>
      </c>
      <c r="G6" s="5"/>
      <c r="H6" s="5"/>
      <c r="I6" s="2"/>
    </row>
    <row r="7" spans="1:9" x14ac:dyDescent="0.25">
      <c r="D7" s="5" t="s">
        <v>1</v>
      </c>
      <c r="E7" s="5" t="s">
        <v>1</v>
      </c>
      <c r="F7" s="5" t="s">
        <v>14</v>
      </c>
      <c r="G7" s="5"/>
      <c r="H7" s="5"/>
      <c r="I7" s="2" t="s">
        <v>690</v>
      </c>
    </row>
    <row r="8" spans="1:9" x14ac:dyDescent="0.25">
      <c r="D8" s="5" t="s">
        <v>3</v>
      </c>
      <c r="E8" s="5" t="s">
        <v>3</v>
      </c>
      <c r="F8" s="5" t="s">
        <v>700</v>
      </c>
      <c r="G8" s="5"/>
      <c r="H8" s="5"/>
      <c r="I8" s="2" t="s">
        <v>690</v>
      </c>
    </row>
    <row r="9" spans="1:9" x14ac:dyDescent="0.25">
      <c r="D9" s="5" t="s">
        <v>5</v>
      </c>
      <c r="E9" s="5" t="s">
        <v>5</v>
      </c>
      <c r="F9" s="5" t="s">
        <v>701</v>
      </c>
      <c r="G9" s="5"/>
      <c r="H9" s="5"/>
      <c r="I9" s="2" t="s">
        <v>2</v>
      </c>
    </row>
    <row r="10" spans="1:9" x14ac:dyDescent="0.25">
      <c r="A10" s="1" t="s">
        <v>690</v>
      </c>
      <c r="D10" s="5" t="s">
        <v>7</v>
      </c>
      <c r="E10" s="5" t="s">
        <v>7</v>
      </c>
      <c r="F10" s="5" t="s">
        <v>702</v>
      </c>
      <c r="G10" s="5" t="s">
        <v>690</v>
      </c>
      <c r="H10" s="5" t="s">
        <v>690</v>
      </c>
      <c r="I10" s="2" t="s">
        <v>4</v>
      </c>
    </row>
    <row r="11" spans="1:9" x14ac:dyDescent="0.25">
      <c r="A11" s="1" t="s">
        <v>690</v>
      </c>
      <c r="D11" s="5" t="s">
        <v>12</v>
      </c>
      <c r="E11" s="5" t="s">
        <v>13</v>
      </c>
      <c r="F11" s="5" t="s">
        <v>703</v>
      </c>
      <c r="G11" s="5" t="s">
        <v>14</v>
      </c>
      <c r="H11" s="5" t="s">
        <v>690</v>
      </c>
      <c r="I11" s="2" t="s">
        <v>695</v>
      </c>
    </row>
    <row r="12" spans="1:9" x14ac:dyDescent="0.25">
      <c r="D12" s="5" t="s">
        <v>691</v>
      </c>
      <c r="E12" s="5" t="s">
        <v>693</v>
      </c>
      <c r="F12" s="5" t="s">
        <v>704</v>
      </c>
      <c r="G12" s="5" t="s">
        <v>9</v>
      </c>
      <c r="H12" s="5" t="s">
        <v>10</v>
      </c>
      <c r="I12" s="2" t="s">
        <v>11</v>
      </c>
    </row>
    <row r="13" spans="1:9" x14ac:dyDescent="0.25">
      <c r="D13" s="5" t="s">
        <v>692</v>
      </c>
      <c r="E13" s="5" t="s">
        <v>692</v>
      </c>
      <c r="F13" s="5" t="s">
        <v>705</v>
      </c>
      <c r="G13" s="5" t="s">
        <v>694</v>
      </c>
      <c r="H13" s="5" t="s">
        <v>14</v>
      </c>
      <c r="I13" s="2" t="s">
        <v>15</v>
      </c>
    </row>
    <row r="14" spans="1:9" x14ac:dyDescent="0.25">
      <c r="A14" s="2" t="s">
        <v>16</v>
      </c>
      <c r="B14" s="3" t="s">
        <v>6</v>
      </c>
      <c r="C14" s="3" t="s">
        <v>17</v>
      </c>
      <c r="D14" s="5" t="s">
        <v>18</v>
      </c>
      <c r="E14" s="5" t="s">
        <v>19</v>
      </c>
      <c r="F14" s="5" t="s">
        <v>19</v>
      </c>
      <c r="G14" s="5" t="s">
        <v>19</v>
      </c>
      <c r="H14" s="5" t="s">
        <v>19</v>
      </c>
      <c r="I14" s="2" t="s">
        <v>19</v>
      </c>
    </row>
    <row r="16" spans="1:9" x14ac:dyDescent="0.25">
      <c r="A16" s="1">
        <v>45187</v>
      </c>
      <c r="B16" t="s">
        <v>20</v>
      </c>
      <c r="C16" t="s">
        <v>21</v>
      </c>
      <c r="D16" s="4">
        <v>4337280.8099999996</v>
      </c>
      <c r="E16" s="4">
        <v>4868026.71</v>
      </c>
      <c r="F16" s="4">
        <f>IF(D16&gt;E16,D16-E16,0)</f>
        <v>0</v>
      </c>
      <c r="G16" s="4">
        <v>0</v>
      </c>
      <c r="H16" s="4">
        <f>F16-G16</f>
        <v>0</v>
      </c>
      <c r="I16" s="1">
        <v>0</v>
      </c>
    </row>
    <row r="17" spans="1:9" x14ac:dyDescent="0.25">
      <c r="A17" s="1">
        <v>49494</v>
      </c>
      <c r="B17" t="s">
        <v>22</v>
      </c>
      <c r="C17" t="s">
        <v>23</v>
      </c>
      <c r="D17" s="4">
        <v>6781443.0800000001</v>
      </c>
      <c r="E17" s="4">
        <v>7694857.1100000003</v>
      </c>
      <c r="F17" s="4">
        <f t="shared" ref="F17:F80" si="0">IF(D17&gt;E17,D17-E17,0)</f>
        <v>0</v>
      </c>
      <c r="G17" s="4">
        <v>0</v>
      </c>
      <c r="H17" s="4">
        <f t="shared" ref="H17:H80" si="1">F17-G17</f>
        <v>0</v>
      </c>
      <c r="I17" s="1">
        <v>0</v>
      </c>
    </row>
    <row r="18" spans="1:9" x14ac:dyDescent="0.25">
      <c r="A18" s="1">
        <v>43489</v>
      </c>
      <c r="B18" t="s">
        <v>24</v>
      </c>
      <c r="C18" t="s">
        <v>25</v>
      </c>
      <c r="D18" s="4">
        <v>182146257.41</v>
      </c>
      <c r="E18" s="4">
        <v>190890954.81999999</v>
      </c>
      <c r="F18" s="4">
        <f t="shared" si="0"/>
        <v>0</v>
      </c>
      <c r="G18" s="4">
        <v>0</v>
      </c>
      <c r="H18" s="4">
        <f t="shared" si="1"/>
        <v>0</v>
      </c>
      <c r="I18" s="1">
        <v>0</v>
      </c>
    </row>
    <row r="19" spans="1:9" x14ac:dyDescent="0.25">
      <c r="A19" s="1">
        <v>45906</v>
      </c>
      <c r="B19" t="s">
        <v>26</v>
      </c>
      <c r="C19" t="s">
        <v>27</v>
      </c>
      <c r="D19" s="4">
        <v>9585771.6500000004</v>
      </c>
      <c r="E19" s="4">
        <v>9585771.6500000004</v>
      </c>
      <c r="F19" s="4">
        <f t="shared" si="0"/>
        <v>0</v>
      </c>
      <c r="G19" s="4">
        <v>0</v>
      </c>
      <c r="H19" s="4">
        <f t="shared" si="1"/>
        <v>0</v>
      </c>
      <c r="I19" s="1">
        <v>0</v>
      </c>
    </row>
    <row r="20" spans="1:9" x14ac:dyDescent="0.25">
      <c r="A20" s="1">
        <v>45757</v>
      </c>
      <c r="B20" t="s">
        <v>28</v>
      </c>
      <c r="C20" t="s">
        <v>29</v>
      </c>
      <c r="D20" s="4">
        <v>5401566.2800000003</v>
      </c>
      <c r="E20" s="4">
        <v>6235265.2999999998</v>
      </c>
      <c r="F20" s="4">
        <f t="shared" si="0"/>
        <v>0</v>
      </c>
      <c r="G20" s="4">
        <v>0</v>
      </c>
      <c r="H20" s="4">
        <f t="shared" si="1"/>
        <v>0</v>
      </c>
      <c r="I20" s="1">
        <v>0</v>
      </c>
    </row>
    <row r="21" spans="1:9" x14ac:dyDescent="0.25">
      <c r="A21" s="1">
        <v>43497</v>
      </c>
      <c r="B21" t="s">
        <v>30</v>
      </c>
      <c r="C21" t="s">
        <v>31</v>
      </c>
      <c r="D21" s="4">
        <v>20981265.66</v>
      </c>
      <c r="E21" s="4">
        <v>22645688.920000002</v>
      </c>
      <c r="F21" s="4">
        <f t="shared" si="0"/>
        <v>0</v>
      </c>
      <c r="G21" s="4">
        <v>0</v>
      </c>
      <c r="H21" s="4">
        <f t="shared" si="1"/>
        <v>0</v>
      </c>
      <c r="I21" s="1">
        <v>0</v>
      </c>
    </row>
    <row r="22" spans="1:9" x14ac:dyDescent="0.25">
      <c r="A22" s="1">
        <v>46847</v>
      </c>
      <c r="B22" t="s">
        <v>32</v>
      </c>
      <c r="C22" t="s">
        <v>33</v>
      </c>
      <c r="D22" s="4">
        <v>9565303.3900000006</v>
      </c>
      <c r="E22" s="4">
        <v>9565303.3900000006</v>
      </c>
      <c r="F22" s="4">
        <f t="shared" si="0"/>
        <v>0</v>
      </c>
      <c r="G22" s="4">
        <v>0</v>
      </c>
      <c r="H22" s="4">
        <f t="shared" si="1"/>
        <v>0</v>
      </c>
      <c r="I22" s="1">
        <v>0</v>
      </c>
    </row>
    <row r="23" spans="1:9" x14ac:dyDescent="0.25">
      <c r="A23" s="1">
        <v>45195</v>
      </c>
      <c r="B23" t="s">
        <v>34</v>
      </c>
      <c r="C23" t="s">
        <v>35</v>
      </c>
      <c r="D23" s="4">
        <v>14641881.779999999</v>
      </c>
      <c r="E23" s="4">
        <v>14641881.779999999</v>
      </c>
      <c r="F23" s="4">
        <f t="shared" si="0"/>
        <v>0</v>
      </c>
      <c r="G23" s="4">
        <v>0</v>
      </c>
      <c r="H23" s="4">
        <f t="shared" si="1"/>
        <v>0</v>
      </c>
      <c r="I23" s="1">
        <v>0</v>
      </c>
    </row>
    <row r="24" spans="1:9" x14ac:dyDescent="0.25">
      <c r="A24" s="1">
        <v>49759</v>
      </c>
      <c r="B24" t="s">
        <v>36</v>
      </c>
      <c r="C24" t="s">
        <v>37</v>
      </c>
      <c r="D24" s="4">
        <v>5293384.99</v>
      </c>
      <c r="E24" s="4">
        <v>5886411.54</v>
      </c>
      <c r="F24" s="4">
        <f t="shared" si="0"/>
        <v>0</v>
      </c>
      <c r="G24" s="4">
        <v>0</v>
      </c>
      <c r="H24" s="4">
        <f t="shared" si="1"/>
        <v>0</v>
      </c>
      <c r="I24" s="1">
        <v>0</v>
      </c>
    </row>
    <row r="25" spans="1:9" x14ac:dyDescent="0.25">
      <c r="A25" s="1">
        <v>46623</v>
      </c>
      <c r="B25" t="s">
        <v>38</v>
      </c>
      <c r="C25" t="s">
        <v>39</v>
      </c>
      <c r="D25" s="4">
        <v>3799469.8</v>
      </c>
      <c r="E25" s="4">
        <v>4732399.1399999997</v>
      </c>
      <c r="F25" s="4">
        <f t="shared" si="0"/>
        <v>0</v>
      </c>
      <c r="G25" s="4">
        <v>0</v>
      </c>
      <c r="H25" s="4">
        <f t="shared" si="1"/>
        <v>0</v>
      </c>
      <c r="I25" s="1">
        <v>0</v>
      </c>
    </row>
    <row r="26" spans="1:9" x14ac:dyDescent="0.25">
      <c r="A26" s="1">
        <v>48207</v>
      </c>
      <c r="B26" t="s">
        <v>40</v>
      </c>
      <c r="C26" t="s">
        <v>41</v>
      </c>
      <c r="D26" s="4">
        <v>8571202.7599999998</v>
      </c>
      <c r="E26" s="4">
        <v>8437617.6899999995</v>
      </c>
      <c r="F26" s="4">
        <f t="shared" si="0"/>
        <v>133585.0700000003</v>
      </c>
      <c r="G26" s="4">
        <v>107026.91</v>
      </c>
      <c r="H26" s="4">
        <f t="shared" si="1"/>
        <v>26558.160000000295</v>
      </c>
      <c r="I26" s="1">
        <v>1</v>
      </c>
    </row>
    <row r="27" spans="1:9" x14ac:dyDescent="0.25">
      <c r="A27" s="1">
        <v>48991</v>
      </c>
      <c r="B27" t="s">
        <v>42</v>
      </c>
      <c r="C27" t="s">
        <v>43</v>
      </c>
      <c r="D27" s="4">
        <v>3351757.02</v>
      </c>
      <c r="E27" s="4">
        <v>4160889.86</v>
      </c>
      <c r="F27" s="4">
        <f t="shared" si="0"/>
        <v>0</v>
      </c>
      <c r="G27" s="4">
        <v>0</v>
      </c>
      <c r="H27" s="4">
        <f t="shared" si="1"/>
        <v>0</v>
      </c>
      <c r="I27" s="1">
        <v>0</v>
      </c>
    </row>
    <row r="28" spans="1:9" x14ac:dyDescent="0.25">
      <c r="A28" s="1">
        <v>47415</v>
      </c>
      <c r="B28" t="s">
        <v>44</v>
      </c>
      <c r="C28" t="s">
        <v>45</v>
      </c>
      <c r="D28" s="4">
        <v>1772787.6</v>
      </c>
      <c r="E28" s="4">
        <v>2016744.13</v>
      </c>
      <c r="F28" s="4">
        <f t="shared" si="0"/>
        <v>0</v>
      </c>
      <c r="G28" s="4">
        <v>0</v>
      </c>
      <c r="H28" s="4">
        <f t="shared" si="1"/>
        <v>0</v>
      </c>
      <c r="I28" s="1">
        <v>0</v>
      </c>
    </row>
    <row r="29" spans="1:9" x14ac:dyDescent="0.25">
      <c r="A29" s="1">
        <v>46631</v>
      </c>
      <c r="B29" t="s">
        <v>46</v>
      </c>
      <c r="C29" t="s">
        <v>39</v>
      </c>
      <c r="D29" s="4">
        <v>5026420.51</v>
      </c>
      <c r="E29" s="4">
        <v>5341972.29</v>
      </c>
      <c r="F29" s="4">
        <f t="shared" si="0"/>
        <v>0</v>
      </c>
      <c r="G29" s="4">
        <v>0</v>
      </c>
      <c r="H29" s="4">
        <f t="shared" si="1"/>
        <v>0</v>
      </c>
      <c r="I29" s="1">
        <v>0</v>
      </c>
    </row>
    <row r="30" spans="1:9" x14ac:dyDescent="0.25">
      <c r="A30" s="1">
        <v>47043</v>
      </c>
      <c r="B30" t="s">
        <v>47</v>
      </c>
      <c r="C30" t="s">
        <v>48</v>
      </c>
      <c r="D30" s="4">
        <v>5122707.67</v>
      </c>
      <c r="E30" s="4">
        <v>5279590.6900000004</v>
      </c>
      <c r="F30" s="4">
        <f t="shared" si="0"/>
        <v>0</v>
      </c>
      <c r="G30" s="4">
        <v>0</v>
      </c>
      <c r="H30" s="4">
        <f t="shared" si="1"/>
        <v>0</v>
      </c>
      <c r="I30" s="1">
        <v>0</v>
      </c>
    </row>
    <row r="31" spans="1:9" x14ac:dyDescent="0.25">
      <c r="A31" s="1">
        <v>47423</v>
      </c>
      <c r="B31" t="s">
        <v>49</v>
      </c>
      <c r="C31" t="s">
        <v>45</v>
      </c>
      <c r="D31" s="4">
        <v>2894587.62</v>
      </c>
      <c r="E31" s="4">
        <v>3182782.24</v>
      </c>
      <c r="F31" s="4">
        <f t="shared" si="0"/>
        <v>0</v>
      </c>
      <c r="G31" s="4">
        <v>0</v>
      </c>
      <c r="H31" s="4">
        <f t="shared" si="1"/>
        <v>0</v>
      </c>
      <c r="I31" s="1">
        <v>0</v>
      </c>
    </row>
    <row r="32" spans="1:9" x14ac:dyDescent="0.25">
      <c r="A32" s="1">
        <v>43505</v>
      </c>
      <c r="B32" t="s">
        <v>50</v>
      </c>
      <c r="C32" t="s">
        <v>51</v>
      </c>
      <c r="D32" s="4">
        <v>13559497.470000001</v>
      </c>
      <c r="E32" s="4">
        <v>14149622.84</v>
      </c>
      <c r="F32" s="4">
        <f t="shared" si="0"/>
        <v>0</v>
      </c>
      <c r="G32" s="4">
        <v>0</v>
      </c>
      <c r="H32" s="4">
        <f t="shared" si="1"/>
        <v>0</v>
      </c>
      <c r="I32" s="1">
        <v>0</v>
      </c>
    </row>
    <row r="33" spans="1:9" x14ac:dyDescent="0.25">
      <c r="A33" s="1">
        <v>43513</v>
      </c>
      <c r="B33" t="s">
        <v>52</v>
      </c>
      <c r="C33" t="s">
        <v>53</v>
      </c>
      <c r="D33" s="4">
        <v>24913490.850000001</v>
      </c>
      <c r="E33" s="4">
        <v>26354712.690000001</v>
      </c>
      <c r="F33" s="4">
        <f t="shared" si="0"/>
        <v>0</v>
      </c>
      <c r="G33" s="4">
        <v>0</v>
      </c>
      <c r="H33" s="4">
        <f t="shared" si="1"/>
        <v>0</v>
      </c>
      <c r="I33" s="1">
        <v>0</v>
      </c>
    </row>
    <row r="34" spans="1:9" x14ac:dyDescent="0.25">
      <c r="A34" s="1">
        <v>43521</v>
      </c>
      <c r="B34" t="s">
        <v>54</v>
      </c>
      <c r="C34" t="s">
        <v>27</v>
      </c>
      <c r="D34" s="4">
        <v>7714792.9900000002</v>
      </c>
      <c r="E34" s="4">
        <v>7648752.8300000001</v>
      </c>
      <c r="F34" s="4">
        <f t="shared" si="0"/>
        <v>66040.160000000149</v>
      </c>
      <c r="G34" s="4">
        <v>52832.13</v>
      </c>
      <c r="H34" s="4">
        <f t="shared" si="1"/>
        <v>13208.030000000152</v>
      </c>
      <c r="I34" s="1">
        <v>1</v>
      </c>
    </row>
    <row r="35" spans="1:9" x14ac:dyDescent="0.25">
      <c r="A35" s="1">
        <v>49171</v>
      </c>
      <c r="B35" t="s">
        <v>55</v>
      </c>
      <c r="C35" t="s">
        <v>56</v>
      </c>
      <c r="D35" s="4">
        <v>5514838.0499999998</v>
      </c>
      <c r="E35" s="4">
        <v>5220356.03</v>
      </c>
      <c r="F35" s="4">
        <f t="shared" si="0"/>
        <v>294482.01999999955</v>
      </c>
      <c r="G35" s="4">
        <v>235608.75</v>
      </c>
      <c r="H35" s="4">
        <f t="shared" si="1"/>
        <v>58873.269999999553</v>
      </c>
      <c r="I35" s="1">
        <v>1</v>
      </c>
    </row>
    <row r="36" spans="1:9" x14ac:dyDescent="0.25">
      <c r="A36" s="1">
        <v>48298</v>
      </c>
      <c r="B36" t="s">
        <v>57</v>
      </c>
      <c r="C36" t="s">
        <v>58</v>
      </c>
      <c r="D36" s="4">
        <v>21751075.859999999</v>
      </c>
      <c r="E36" s="4">
        <v>21678539.16</v>
      </c>
      <c r="F36" s="4">
        <f t="shared" si="0"/>
        <v>72536.699999999255</v>
      </c>
      <c r="G36" s="4">
        <v>60788.77</v>
      </c>
      <c r="H36" s="4">
        <f t="shared" si="1"/>
        <v>11747.929999999258</v>
      </c>
      <c r="I36" s="1">
        <v>1</v>
      </c>
    </row>
    <row r="37" spans="1:9" x14ac:dyDescent="0.25">
      <c r="A37" s="1">
        <v>48124</v>
      </c>
      <c r="B37" t="s">
        <v>59</v>
      </c>
      <c r="C37" t="s">
        <v>35</v>
      </c>
      <c r="D37" s="4">
        <v>4601936.6399999997</v>
      </c>
      <c r="E37" s="4">
        <v>4039228.51</v>
      </c>
      <c r="F37" s="4">
        <f t="shared" si="0"/>
        <v>562708.12999999989</v>
      </c>
      <c r="G37" s="4">
        <v>450195.65</v>
      </c>
      <c r="H37" s="4">
        <f t="shared" si="1"/>
        <v>112512.47999999986</v>
      </c>
      <c r="I37" s="1">
        <v>1</v>
      </c>
    </row>
    <row r="38" spans="1:9" x14ac:dyDescent="0.25">
      <c r="A38" s="1">
        <v>48116</v>
      </c>
      <c r="B38" t="s">
        <v>60</v>
      </c>
      <c r="C38" t="s">
        <v>35</v>
      </c>
      <c r="D38" s="4">
        <v>4119908.24</v>
      </c>
      <c r="E38" s="4">
        <v>4325207.49</v>
      </c>
      <c r="F38" s="4">
        <f t="shared" si="0"/>
        <v>0</v>
      </c>
      <c r="G38" s="4">
        <v>0</v>
      </c>
      <c r="H38" s="4">
        <f t="shared" si="1"/>
        <v>0</v>
      </c>
      <c r="I38" s="1">
        <v>0</v>
      </c>
    </row>
    <row r="39" spans="1:9" x14ac:dyDescent="0.25">
      <c r="A39" s="1">
        <v>46706</v>
      </c>
      <c r="B39" t="s">
        <v>61</v>
      </c>
      <c r="C39" t="s">
        <v>62</v>
      </c>
      <c r="D39" s="4">
        <v>2797509.57</v>
      </c>
      <c r="E39" s="4">
        <v>3253577</v>
      </c>
      <c r="F39" s="4">
        <f t="shared" si="0"/>
        <v>0</v>
      </c>
      <c r="G39" s="4">
        <v>0</v>
      </c>
      <c r="H39" s="4">
        <f t="shared" si="1"/>
        <v>0</v>
      </c>
      <c r="I39" s="1">
        <v>0</v>
      </c>
    </row>
    <row r="40" spans="1:9" x14ac:dyDescent="0.25">
      <c r="A40" s="1">
        <v>43539</v>
      </c>
      <c r="B40" t="s">
        <v>63</v>
      </c>
      <c r="C40" t="s">
        <v>25</v>
      </c>
      <c r="D40" s="4">
        <v>24768383.719999999</v>
      </c>
      <c r="E40" s="4">
        <v>26538335.719999999</v>
      </c>
      <c r="F40" s="4">
        <f t="shared" si="0"/>
        <v>0</v>
      </c>
      <c r="G40" s="4">
        <v>0</v>
      </c>
      <c r="H40" s="4">
        <f t="shared" si="1"/>
        <v>0</v>
      </c>
      <c r="I40" s="1">
        <v>0</v>
      </c>
    </row>
    <row r="41" spans="1:9" x14ac:dyDescent="0.25">
      <c r="A41" s="1">
        <v>45203</v>
      </c>
      <c r="B41" t="s">
        <v>64</v>
      </c>
      <c r="C41" t="s">
        <v>65</v>
      </c>
      <c r="D41" s="4">
        <v>5894984.0099999998</v>
      </c>
      <c r="E41" s="4">
        <v>5894984.0099999998</v>
      </c>
      <c r="F41" s="4">
        <f t="shared" si="0"/>
        <v>0</v>
      </c>
      <c r="G41" s="4">
        <v>0</v>
      </c>
      <c r="H41" s="4">
        <f t="shared" si="1"/>
        <v>0</v>
      </c>
      <c r="I41" s="1">
        <v>0</v>
      </c>
    </row>
    <row r="42" spans="1:9" x14ac:dyDescent="0.25">
      <c r="A42" s="1">
        <v>46300</v>
      </c>
      <c r="B42" t="s">
        <v>66</v>
      </c>
      <c r="C42" t="s">
        <v>67</v>
      </c>
      <c r="D42" s="4">
        <v>9596679.9199999999</v>
      </c>
      <c r="E42" s="4">
        <v>10205170.199999999</v>
      </c>
      <c r="F42" s="4">
        <f t="shared" si="0"/>
        <v>0</v>
      </c>
      <c r="G42" s="4">
        <v>0</v>
      </c>
      <c r="H42" s="4">
        <f t="shared" si="1"/>
        <v>0</v>
      </c>
      <c r="I42" s="1">
        <v>0</v>
      </c>
    </row>
    <row r="43" spans="1:9" x14ac:dyDescent="0.25">
      <c r="A43" s="1">
        <v>45765</v>
      </c>
      <c r="B43" t="s">
        <v>68</v>
      </c>
      <c r="C43" t="s">
        <v>29</v>
      </c>
      <c r="D43" s="4">
        <v>5575017.1900000004</v>
      </c>
      <c r="E43" s="4">
        <v>5777908.3700000001</v>
      </c>
      <c r="F43" s="4">
        <f t="shared" si="0"/>
        <v>0</v>
      </c>
      <c r="G43" s="4">
        <v>0</v>
      </c>
      <c r="H43" s="4">
        <f t="shared" si="1"/>
        <v>0</v>
      </c>
      <c r="I43" s="1">
        <v>0</v>
      </c>
    </row>
    <row r="44" spans="1:9" x14ac:dyDescent="0.25">
      <c r="A44" s="1">
        <v>43547</v>
      </c>
      <c r="B44" t="s">
        <v>69</v>
      </c>
      <c r="C44" t="s">
        <v>70</v>
      </c>
      <c r="D44" s="4">
        <v>4477595.2300000004</v>
      </c>
      <c r="E44" s="4">
        <v>4477595.2300000004</v>
      </c>
      <c r="F44" s="4">
        <f t="shared" si="0"/>
        <v>0</v>
      </c>
      <c r="G44" s="4">
        <v>0</v>
      </c>
      <c r="H44" s="4">
        <f t="shared" si="1"/>
        <v>0</v>
      </c>
      <c r="I44" s="1">
        <v>0</v>
      </c>
    </row>
    <row r="45" spans="1:9" x14ac:dyDescent="0.25">
      <c r="A45" s="1">
        <v>43554</v>
      </c>
      <c r="B45" t="s">
        <v>71</v>
      </c>
      <c r="C45" t="s">
        <v>70</v>
      </c>
      <c r="D45" s="4">
        <v>3503015.64</v>
      </c>
      <c r="E45" s="4">
        <v>2944952.39</v>
      </c>
      <c r="F45" s="4">
        <f t="shared" si="0"/>
        <v>558063.25</v>
      </c>
      <c r="G45" s="4">
        <v>446396.39</v>
      </c>
      <c r="H45" s="4">
        <f t="shared" si="1"/>
        <v>111666.85999999999</v>
      </c>
      <c r="I45" s="1">
        <v>1</v>
      </c>
    </row>
    <row r="46" spans="1:9" x14ac:dyDescent="0.25">
      <c r="A46" s="1">
        <v>46425</v>
      </c>
      <c r="B46" t="s">
        <v>72</v>
      </c>
      <c r="C46" t="s">
        <v>73</v>
      </c>
      <c r="D46" s="4">
        <v>9424798.6099999994</v>
      </c>
      <c r="E46" s="4">
        <v>9424798.6099999994</v>
      </c>
      <c r="F46" s="4">
        <f t="shared" si="0"/>
        <v>0</v>
      </c>
      <c r="G46" s="4">
        <v>0</v>
      </c>
      <c r="H46" s="4">
        <f t="shared" si="1"/>
        <v>0</v>
      </c>
      <c r="I46" s="1">
        <v>0</v>
      </c>
    </row>
    <row r="47" spans="1:9" x14ac:dyDescent="0.25">
      <c r="A47" s="1">
        <v>47241</v>
      </c>
      <c r="B47" t="s">
        <v>74</v>
      </c>
      <c r="C47" t="s">
        <v>75</v>
      </c>
      <c r="D47" s="4">
        <v>11109438.560000001</v>
      </c>
      <c r="E47" s="4">
        <v>11927242.43</v>
      </c>
      <c r="F47" s="4">
        <f t="shared" si="0"/>
        <v>0</v>
      </c>
      <c r="G47" s="4">
        <v>0</v>
      </c>
      <c r="H47" s="4">
        <f t="shared" si="1"/>
        <v>0</v>
      </c>
      <c r="I47" s="1">
        <v>0</v>
      </c>
    </row>
    <row r="48" spans="1:9" x14ac:dyDescent="0.25">
      <c r="A48" s="1">
        <v>43562</v>
      </c>
      <c r="B48" t="s">
        <v>76</v>
      </c>
      <c r="C48" t="s">
        <v>70</v>
      </c>
      <c r="D48" s="4">
        <v>12876506.32</v>
      </c>
      <c r="E48" s="4">
        <v>12601493.77</v>
      </c>
      <c r="F48" s="4">
        <f t="shared" si="0"/>
        <v>275012.55000000075</v>
      </c>
      <c r="G48" s="4">
        <v>220141.89</v>
      </c>
      <c r="H48" s="4">
        <f t="shared" si="1"/>
        <v>54870.660000000731</v>
      </c>
      <c r="I48" s="1">
        <v>1</v>
      </c>
    </row>
    <row r="49" spans="1:9" x14ac:dyDescent="0.25">
      <c r="A49" s="1">
        <v>43570</v>
      </c>
      <c r="B49" t="s">
        <v>77</v>
      </c>
      <c r="C49" t="s">
        <v>65</v>
      </c>
      <c r="D49" s="4">
        <v>9186177.8499999996</v>
      </c>
      <c r="E49" s="4">
        <v>9186177.8499999996</v>
      </c>
      <c r="F49" s="4">
        <f t="shared" si="0"/>
        <v>0</v>
      </c>
      <c r="G49" s="4">
        <v>0</v>
      </c>
      <c r="H49" s="4">
        <f t="shared" si="1"/>
        <v>0</v>
      </c>
      <c r="I49" s="1">
        <v>0</v>
      </c>
    </row>
    <row r="50" spans="1:9" x14ac:dyDescent="0.25">
      <c r="A50" s="1">
        <v>43588</v>
      </c>
      <c r="B50" t="s">
        <v>78</v>
      </c>
      <c r="C50" t="s">
        <v>79</v>
      </c>
      <c r="D50" s="4">
        <v>14611061.5</v>
      </c>
      <c r="E50" s="4">
        <v>14387960.26</v>
      </c>
      <c r="F50" s="4">
        <f t="shared" si="0"/>
        <v>223101.24000000022</v>
      </c>
      <c r="G50" s="4">
        <v>178480.99</v>
      </c>
      <c r="H50" s="4">
        <f t="shared" si="1"/>
        <v>44620.250000000233</v>
      </c>
      <c r="I50" s="1">
        <v>1</v>
      </c>
    </row>
    <row r="51" spans="1:9" x14ac:dyDescent="0.25">
      <c r="A51" s="1">
        <v>43596</v>
      </c>
      <c r="B51" t="s">
        <v>80</v>
      </c>
      <c r="C51" t="s">
        <v>81</v>
      </c>
      <c r="D51" s="4">
        <v>9398975.3399999999</v>
      </c>
      <c r="E51" s="4">
        <v>9398975.3399999999</v>
      </c>
      <c r="F51" s="4">
        <f t="shared" si="0"/>
        <v>0</v>
      </c>
      <c r="G51" s="4">
        <v>0</v>
      </c>
      <c r="H51" s="4">
        <f t="shared" si="1"/>
        <v>0</v>
      </c>
      <c r="I51" s="1">
        <v>0</v>
      </c>
    </row>
    <row r="52" spans="1:9" x14ac:dyDescent="0.25">
      <c r="A52" s="1">
        <v>43604</v>
      </c>
      <c r="B52" t="s">
        <v>82</v>
      </c>
      <c r="C52" t="s">
        <v>83</v>
      </c>
      <c r="D52" s="4">
        <v>4939026.5</v>
      </c>
      <c r="E52" s="4">
        <v>5326188.55</v>
      </c>
      <c r="F52" s="4">
        <f t="shared" si="0"/>
        <v>0</v>
      </c>
      <c r="G52" s="4">
        <v>0</v>
      </c>
      <c r="H52" s="4">
        <f t="shared" si="1"/>
        <v>0</v>
      </c>
      <c r="I52" s="1">
        <v>0</v>
      </c>
    </row>
    <row r="53" spans="1:9" x14ac:dyDescent="0.25">
      <c r="A53" s="1">
        <v>48074</v>
      </c>
      <c r="B53" t="s">
        <v>84</v>
      </c>
      <c r="C53" t="s">
        <v>79</v>
      </c>
      <c r="D53" s="4">
        <v>7242766.9199999999</v>
      </c>
      <c r="E53" s="4">
        <v>7440860.9000000004</v>
      </c>
      <c r="F53" s="4">
        <f t="shared" si="0"/>
        <v>0</v>
      </c>
      <c r="G53" s="4">
        <v>0</v>
      </c>
      <c r="H53" s="4">
        <f t="shared" si="1"/>
        <v>0</v>
      </c>
      <c r="I53" s="1">
        <v>0</v>
      </c>
    </row>
    <row r="54" spans="1:9" x14ac:dyDescent="0.25">
      <c r="A54" s="1">
        <v>48926</v>
      </c>
      <c r="B54" t="s">
        <v>85</v>
      </c>
      <c r="C54" t="s">
        <v>86</v>
      </c>
      <c r="D54" s="4">
        <v>7777313.8399999999</v>
      </c>
      <c r="E54" s="4">
        <v>7485660.6299999999</v>
      </c>
      <c r="F54" s="4">
        <f t="shared" si="0"/>
        <v>291653.20999999996</v>
      </c>
      <c r="G54" s="4">
        <v>260009.61</v>
      </c>
      <c r="H54" s="4">
        <f t="shared" si="1"/>
        <v>31643.599999999977</v>
      </c>
      <c r="I54" s="1">
        <v>1</v>
      </c>
    </row>
    <row r="55" spans="1:9" x14ac:dyDescent="0.25">
      <c r="A55" s="1">
        <v>43612</v>
      </c>
      <c r="B55" t="s">
        <v>87</v>
      </c>
      <c r="C55" t="s">
        <v>70</v>
      </c>
      <c r="D55" s="4">
        <v>16728819.74</v>
      </c>
      <c r="E55" s="4">
        <v>15858746.65</v>
      </c>
      <c r="F55" s="4">
        <f t="shared" si="0"/>
        <v>870073.08999999985</v>
      </c>
      <c r="G55" s="4">
        <v>696019.24</v>
      </c>
      <c r="H55" s="4">
        <f t="shared" si="1"/>
        <v>174053.84999999986</v>
      </c>
      <c r="I55" s="1">
        <v>1</v>
      </c>
    </row>
    <row r="56" spans="1:9" x14ac:dyDescent="0.25">
      <c r="A56" s="1">
        <v>47167</v>
      </c>
      <c r="B56" t="s">
        <v>88</v>
      </c>
      <c r="C56" t="s">
        <v>89</v>
      </c>
      <c r="D56" s="4">
        <v>5435986.4199999999</v>
      </c>
      <c r="E56" s="4">
        <v>5123826.09</v>
      </c>
      <c r="F56" s="4">
        <f t="shared" si="0"/>
        <v>312160.33000000007</v>
      </c>
      <c r="G56" s="4">
        <v>249728.26</v>
      </c>
      <c r="H56" s="4">
        <f t="shared" si="1"/>
        <v>62432.070000000065</v>
      </c>
      <c r="I56" s="1">
        <v>1</v>
      </c>
    </row>
    <row r="57" spans="1:9" x14ac:dyDescent="0.25">
      <c r="A57" s="1">
        <v>46854</v>
      </c>
      <c r="B57" t="s">
        <v>90</v>
      </c>
      <c r="C57" t="s">
        <v>33</v>
      </c>
      <c r="D57" s="4">
        <v>3450609.83</v>
      </c>
      <c r="E57" s="4">
        <v>4118664.67</v>
      </c>
      <c r="F57" s="4">
        <f t="shared" si="0"/>
        <v>0</v>
      </c>
      <c r="G57" s="4">
        <v>0</v>
      </c>
      <c r="H57" s="4">
        <f t="shared" si="1"/>
        <v>0</v>
      </c>
      <c r="I57" s="1">
        <v>0</v>
      </c>
    </row>
    <row r="58" spans="1:9" x14ac:dyDescent="0.25">
      <c r="A58" s="1">
        <v>48611</v>
      </c>
      <c r="B58" t="s">
        <v>91</v>
      </c>
      <c r="C58" t="s">
        <v>92</v>
      </c>
      <c r="D58" s="4">
        <v>3016101.76</v>
      </c>
      <c r="E58" s="4">
        <v>3633796.56</v>
      </c>
      <c r="F58" s="4">
        <f t="shared" si="0"/>
        <v>0</v>
      </c>
      <c r="G58" s="4">
        <v>0</v>
      </c>
      <c r="H58" s="4">
        <f t="shared" si="1"/>
        <v>0</v>
      </c>
      <c r="I58" s="1">
        <v>0</v>
      </c>
    </row>
    <row r="59" spans="1:9" x14ac:dyDescent="0.25">
      <c r="A59" s="1">
        <v>46318</v>
      </c>
      <c r="B59" t="s">
        <v>93</v>
      </c>
      <c r="C59" t="s">
        <v>67</v>
      </c>
      <c r="D59" s="4">
        <v>9109577.9499999993</v>
      </c>
      <c r="E59" s="4">
        <v>9109577.9499999993</v>
      </c>
      <c r="F59" s="4">
        <f t="shared" si="0"/>
        <v>0</v>
      </c>
      <c r="G59" s="4">
        <v>0</v>
      </c>
      <c r="H59" s="4">
        <f t="shared" si="1"/>
        <v>0</v>
      </c>
      <c r="I59" s="1">
        <v>0</v>
      </c>
    </row>
    <row r="60" spans="1:9" x14ac:dyDescent="0.25">
      <c r="A60" s="1">
        <v>43620</v>
      </c>
      <c r="B60" t="s">
        <v>94</v>
      </c>
      <c r="C60" t="s">
        <v>95</v>
      </c>
      <c r="D60" s="4">
        <v>3908813.51</v>
      </c>
      <c r="E60" s="4">
        <v>3908813.51</v>
      </c>
      <c r="F60" s="4">
        <f t="shared" si="0"/>
        <v>0</v>
      </c>
      <c r="G60" s="4">
        <v>0</v>
      </c>
      <c r="H60" s="4">
        <f t="shared" si="1"/>
        <v>0</v>
      </c>
      <c r="I60" s="1">
        <v>0</v>
      </c>
    </row>
    <row r="61" spans="1:9" x14ac:dyDescent="0.25">
      <c r="A61" s="1">
        <v>46748</v>
      </c>
      <c r="B61" t="s">
        <v>96</v>
      </c>
      <c r="C61" t="s">
        <v>97</v>
      </c>
      <c r="D61" s="4">
        <v>5277722.72</v>
      </c>
      <c r="E61" s="4">
        <v>5784984.4199999999</v>
      </c>
      <c r="F61" s="4">
        <f t="shared" si="0"/>
        <v>0</v>
      </c>
      <c r="G61" s="4">
        <v>0</v>
      </c>
      <c r="H61" s="4">
        <f t="shared" si="1"/>
        <v>0</v>
      </c>
      <c r="I61" s="1">
        <v>0</v>
      </c>
    </row>
    <row r="62" spans="1:9" x14ac:dyDescent="0.25">
      <c r="A62" s="1">
        <v>48462</v>
      </c>
      <c r="B62" t="s">
        <v>98</v>
      </c>
      <c r="C62" t="s">
        <v>99</v>
      </c>
      <c r="D62" s="4">
        <v>6979159.21</v>
      </c>
      <c r="E62" s="4">
        <v>6979159.21</v>
      </c>
      <c r="F62" s="4">
        <f t="shared" si="0"/>
        <v>0</v>
      </c>
      <c r="G62" s="4">
        <v>0</v>
      </c>
      <c r="H62" s="4">
        <f t="shared" si="1"/>
        <v>0</v>
      </c>
      <c r="I62" s="1">
        <v>0</v>
      </c>
    </row>
    <row r="63" spans="1:9" x14ac:dyDescent="0.25">
      <c r="A63" s="1">
        <v>46383</v>
      </c>
      <c r="B63" t="s">
        <v>100</v>
      </c>
      <c r="C63" t="s">
        <v>101</v>
      </c>
      <c r="D63" s="4">
        <v>10214505.58</v>
      </c>
      <c r="E63" s="4">
        <v>10214505.58</v>
      </c>
      <c r="F63" s="4">
        <f t="shared" si="0"/>
        <v>0</v>
      </c>
      <c r="G63" s="4">
        <v>0</v>
      </c>
      <c r="H63" s="4">
        <f t="shared" si="1"/>
        <v>0</v>
      </c>
      <c r="I63" s="1">
        <v>0</v>
      </c>
    </row>
    <row r="64" spans="1:9" x14ac:dyDescent="0.25">
      <c r="A64" s="1">
        <v>46862</v>
      </c>
      <c r="B64" t="s">
        <v>102</v>
      </c>
      <c r="C64" t="s">
        <v>33</v>
      </c>
      <c r="D64" s="4">
        <v>3934992.31</v>
      </c>
      <c r="E64" s="4">
        <v>4269359.4800000004</v>
      </c>
      <c r="F64" s="4">
        <f t="shared" si="0"/>
        <v>0</v>
      </c>
      <c r="G64" s="4">
        <v>0</v>
      </c>
      <c r="H64" s="4">
        <f t="shared" si="1"/>
        <v>0</v>
      </c>
      <c r="I64" s="1">
        <v>0</v>
      </c>
    </row>
    <row r="65" spans="1:9" x14ac:dyDescent="0.25">
      <c r="A65" s="1">
        <v>49593</v>
      </c>
      <c r="B65" t="s">
        <v>103</v>
      </c>
      <c r="C65" t="s">
        <v>104</v>
      </c>
      <c r="D65" s="4">
        <v>6854512.7199999997</v>
      </c>
      <c r="E65" s="4">
        <v>8108093.3399999999</v>
      </c>
      <c r="F65" s="4">
        <f t="shared" si="0"/>
        <v>0</v>
      </c>
      <c r="G65" s="4">
        <v>0</v>
      </c>
      <c r="H65" s="4">
        <f t="shared" si="1"/>
        <v>0</v>
      </c>
      <c r="I65" s="1">
        <v>0</v>
      </c>
    </row>
    <row r="66" spans="1:9" x14ac:dyDescent="0.25">
      <c r="A66" s="1">
        <v>50096</v>
      </c>
      <c r="B66" t="s">
        <v>105</v>
      </c>
      <c r="C66" t="s">
        <v>106</v>
      </c>
      <c r="D66" s="4">
        <v>1431024.23</v>
      </c>
      <c r="E66" s="4">
        <v>1567276.72</v>
      </c>
      <c r="F66" s="4">
        <f t="shared" si="0"/>
        <v>0</v>
      </c>
      <c r="G66" s="4">
        <v>0</v>
      </c>
      <c r="H66" s="4">
        <f t="shared" si="1"/>
        <v>0</v>
      </c>
      <c r="I66" s="1">
        <v>0</v>
      </c>
    </row>
    <row r="67" spans="1:9" x14ac:dyDescent="0.25">
      <c r="A67" s="1">
        <v>45211</v>
      </c>
      <c r="B67" t="s">
        <v>107</v>
      </c>
      <c r="C67" t="s">
        <v>29</v>
      </c>
      <c r="D67" s="4">
        <v>4096256.94</v>
      </c>
      <c r="E67" s="4">
        <v>4686293.54</v>
      </c>
      <c r="F67" s="4">
        <f t="shared" si="0"/>
        <v>0</v>
      </c>
      <c r="G67" s="4">
        <v>0</v>
      </c>
      <c r="H67" s="4">
        <f t="shared" si="1"/>
        <v>0</v>
      </c>
      <c r="I67" s="1">
        <v>0</v>
      </c>
    </row>
    <row r="68" spans="1:9" x14ac:dyDescent="0.25">
      <c r="A68" s="1">
        <v>48306</v>
      </c>
      <c r="B68" t="s">
        <v>108</v>
      </c>
      <c r="C68" t="s">
        <v>58</v>
      </c>
      <c r="D68" s="4">
        <v>10199551.630000001</v>
      </c>
      <c r="E68" s="4">
        <v>10129459.51</v>
      </c>
      <c r="F68" s="4">
        <f t="shared" si="0"/>
        <v>70092.120000001043</v>
      </c>
      <c r="G68" s="4">
        <v>56295.49</v>
      </c>
      <c r="H68" s="4">
        <f t="shared" si="1"/>
        <v>13796.630000001045</v>
      </c>
      <c r="I68" s="1">
        <v>1</v>
      </c>
    </row>
    <row r="69" spans="1:9" x14ac:dyDescent="0.25">
      <c r="A69" s="1">
        <v>49767</v>
      </c>
      <c r="B69" t="s">
        <v>109</v>
      </c>
      <c r="C69" t="s">
        <v>37</v>
      </c>
      <c r="D69" s="4">
        <v>2167324.7200000002</v>
      </c>
      <c r="E69" s="4">
        <v>2327040.84</v>
      </c>
      <c r="F69" s="4">
        <f t="shared" si="0"/>
        <v>0</v>
      </c>
      <c r="G69" s="4">
        <v>0</v>
      </c>
      <c r="H69" s="4">
        <f t="shared" si="1"/>
        <v>0</v>
      </c>
      <c r="I69" s="1">
        <v>0</v>
      </c>
    </row>
    <row r="70" spans="1:9" x14ac:dyDescent="0.25">
      <c r="A70" s="1">
        <v>43638</v>
      </c>
      <c r="B70" t="s">
        <v>110</v>
      </c>
      <c r="C70" t="s">
        <v>111</v>
      </c>
      <c r="D70" s="4">
        <v>9342974.2799999993</v>
      </c>
      <c r="E70" s="4">
        <v>8976067.9900000002</v>
      </c>
      <c r="F70" s="4">
        <f t="shared" si="0"/>
        <v>366906.28999999911</v>
      </c>
      <c r="G70" s="4">
        <v>311943.19</v>
      </c>
      <c r="H70" s="4">
        <f t="shared" si="1"/>
        <v>54963.099999999104</v>
      </c>
      <c r="I70" s="1">
        <v>1</v>
      </c>
    </row>
    <row r="71" spans="1:9" x14ac:dyDescent="0.25">
      <c r="A71" s="1">
        <v>45229</v>
      </c>
      <c r="B71" t="s">
        <v>112</v>
      </c>
      <c r="C71" t="s">
        <v>92</v>
      </c>
      <c r="D71" s="4">
        <v>3393494.13</v>
      </c>
      <c r="E71" s="4">
        <v>3899308.57</v>
      </c>
      <c r="F71" s="4">
        <f t="shared" si="0"/>
        <v>0</v>
      </c>
      <c r="G71" s="4">
        <v>0</v>
      </c>
      <c r="H71" s="4">
        <f t="shared" si="1"/>
        <v>0</v>
      </c>
      <c r="I71" s="1">
        <v>0</v>
      </c>
    </row>
    <row r="72" spans="1:9" x14ac:dyDescent="0.25">
      <c r="A72" s="1">
        <v>43646</v>
      </c>
      <c r="B72" t="s">
        <v>113</v>
      </c>
      <c r="C72" t="s">
        <v>70</v>
      </c>
      <c r="D72" s="4">
        <v>6434235.1399999997</v>
      </c>
      <c r="E72" s="4">
        <v>5545095.8200000003</v>
      </c>
      <c r="F72" s="4">
        <f t="shared" si="0"/>
        <v>889139.31999999937</v>
      </c>
      <c r="G72" s="4">
        <v>711311.46</v>
      </c>
      <c r="H72" s="4">
        <f t="shared" si="1"/>
        <v>177827.8599999994</v>
      </c>
      <c r="I72" s="1">
        <v>1</v>
      </c>
    </row>
    <row r="73" spans="1:9" x14ac:dyDescent="0.25">
      <c r="A73" s="1">
        <v>45237</v>
      </c>
      <c r="B73" t="s">
        <v>114</v>
      </c>
      <c r="C73" t="s">
        <v>65</v>
      </c>
      <c r="D73" s="4">
        <v>4568117.3600000003</v>
      </c>
      <c r="E73" s="4">
        <v>5223562.3600000003</v>
      </c>
      <c r="F73" s="4">
        <f t="shared" si="0"/>
        <v>0</v>
      </c>
      <c r="G73" s="4">
        <v>0</v>
      </c>
      <c r="H73" s="4">
        <f t="shared" si="1"/>
        <v>0</v>
      </c>
      <c r="I73" s="1">
        <v>0</v>
      </c>
    </row>
    <row r="74" spans="1:9" x14ac:dyDescent="0.25">
      <c r="A74" s="1">
        <v>47613</v>
      </c>
      <c r="B74" t="s">
        <v>115</v>
      </c>
      <c r="C74" t="s">
        <v>116</v>
      </c>
      <c r="D74" s="4">
        <v>4612059.84</v>
      </c>
      <c r="E74" s="4">
        <v>5397183.8200000003</v>
      </c>
      <c r="F74" s="4">
        <f t="shared" si="0"/>
        <v>0</v>
      </c>
      <c r="G74" s="4">
        <v>0</v>
      </c>
      <c r="H74" s="4">
        <f t="shared" si="1"/>
        <v>0</v>
      </c>
      <c r="I74" s="1">
        <v>0</v>
      </c>
    </row>
    <row r="75" spans="1:9" x14ac:dyDescent="0.25">
      <c r="A75" s="1">
        <v>50112</v>
      </c>
      <c r="B75" t="s">
        <v>117</v>
      </c>
      <c r="C75" t="s">
        <v>106</v>
      </c>
      <c r="D75" s="4">
        <v>3754118.62</v>
      </c>
      <c r="E75" s="4">
        <v>4098713.5</v>
      </c>
      <c r="F75" s="4">
        <f t="shared" si="0"/>
        <v>0</v>
      </c>
      <c r="G75" s="4">
        <v>0</v>
      </c>
      <c r="H75" s="4">
        <f t="shared" si="1"/>
        <v>0</v>
      </c>
      <c r="I75" s="1">
        <v>0</v>
      </c>
    </row>
    <row r="76" spans="1:9" x14ac:dyDescent="0.25">
      <c r="A76" s="1">
        <v>50120</v>
      </c>
      <c r="B76" t="s">
        <v>118</v>
      </c>
      <c r="C76" t="s">
        <v>106</v>
      </c>
      <c r="D76" s="4">
        <v>5420771.9000000004</v>
      </c>
      <c r="E76" s="4">
        <v>5556505.21</v>
      </c>
      <c r="F76" s="4">
        <f t="shared" si="0"/>
        <v>0</v>
      </c>
      <c r="G76" s="4">
        <v>0</v>
      </c>
      <c r="H76" s="4">
        <f t="shared" si="1"/>
        <v>0</v>
      </c>
      <c r="I76" s="1">
        <v>0</v>
      </c>
    </row>
    <row r="77" spans="1:9" x14ac:dyDescent="0.25">
      <c r="A77" s="1">
        <v>43653</v>
      </c>
      <c r="B77" t="s">
        <v>119</v>
      </c>
      <c r="C77" t="s">
        <v>70</v>
      </c>
      <c r="D77" s="4">
        <v>2200643.0099999998</v>
      </c>
      <c r="E77" s="4">
        <v>1957770.19</v>
      </c>
      <c r="F77" s="4">
        <f t="shared" si="0"/>
        <v>242872.81999999983</v>
      </c>
      <c r="G77" s="4">
        <v>194313.01</v>
      </c>
      <c r="H77" s="4">
        <f t="shared" si="1"/>
        <v>48559.809999999823</v>
      </c>
      <c r="I77" s="1">
        <v>1</v>
      </c>
    </row>
    <row r="78" spans="1:9" x14ac:dyDescent="0.25">
      <c r="A78" s="1">
        <v>48678</v>
      </c>
      <c r="B78" t="s">
        <v>120</v>
      </c>
      <c r="C78" t="s">
        <v>121</v>
      </c>
      <c r="D78" s="4">
        <v>5730890.6200000001</v>
      </c>
      <c r="E78" s="4">
        <v>5957438.8600000003</v>
      </c>
      <c r="F78" s="4">
        <f t="shared" si="0"/>
        <v>0</v>
      </c>
      <c r="G78" s="4">
        <v>0</v>
      </c>
      <c r="H78" s="4">
        <f t="shared" si="1"/>
        <v>0</v>
      </c>
      <c r="I78" s="1">
        <v>0</v>
      </c>
    </row>
    <row r="79" spans="1:9" x14ac:dyDescent="0.25">
      <c r="A79" s="1">
        <v>46177</v>
      </c>
      <c r="B79" t="s">
        <v>122</v>
      </c>
      <c r="C79" t="s">
        <v>123</v>
      </c>
      <c r="D79" s="4">
        <v>2608790.77</v>
      </c>
      <c r="E79" s="4">
        <v>2762074.53</v>
      </c>
      <c r="F79" s="4">
        <f t="shared" si="0"/>
        <v>0</v>
      </c>
      <c r="G79" s="4">
        <v>0</v>
      </c>
      <c r="H79" s="4">
        <f t="shared" si="1"/>
        <v>0</v>
      </c>
      <c r="I79" s="1">
        <v>0</v>
      </c>
    </row>
    <row r="80" spans="1:9" x14ac:dyDescent="0.25">
      <c r="A80" s="1">
        <v>43661</v>
      </c>
      <c r="B80" t="s">
        <v>124</v>
      </c>
      <c r="C80" t="s">
        <v>99</v>
      </c>
      <c r="D80" s="4">
        <v>24432496.289999999</v>
      </c>
      <c r="E80" s="4">
        <v>26457436.199999999</v>
      </c>
      <c r="F80" s="4">
        <f t="shared" si="0"/>
        <v>0</v>
      </c>
      <c r="G80" s="4">
        <v>0</v>
      </c>
      <c r="H80" s="4">
        <f t="shared" si="1"/>
        <v>0</v>
      </c>
      <c r="I80" s="1">
        <v>0</v>
      </c>
    </row>
    <row r="81" spans="1:9" x14ac:dyDescent="0.25">
      <c r="A81" s="1">
        <v>43679</v>
      </c>
      <c r="B81" t="s">
        <v>125</v>
      </c>
      <c r="C81" t="s">
        <v>126</v>
      </c>
      <c r="D81" s="4">
        <v>7338143.7000000002</v>
      </c>
      <c r="E81" s="4">
        <v>7635488.3799999999</v>
      </c>
      <c r="F81" s="4">
        <f t="shared" ref="F81:F144" si="2">IF(D81&gt;E81,D81-E81,0)</f>
        <v>0</v>
      </c>
      <c r="G81" s="4">
        <v>0</v>
      </c>
      <c r="H81" s="4">
        <f t="shared" ref="H81:H144" si="3">F81-G81</f>
        <v>0</v>
      </c>
      <c r="I81" s="1">
        <v>0</v>
      </c>
    </row>
    <row r="82" spans="1:9" x14ac:dyDescent="0.25">
      <c r="A82" s="1">
        <v>46508</v>
      </c>
      <c r="B82" t="s">
        <v>127</v>
      </c>
      <c r="C82" t="s">
        <v>128</v>
      </c>
      <c r="D82" s="4">
        <v>4105427.78</v>
      </c>
      <c r="E82" s="4">
        <v>4935492</v>
      </c>
      <c r="F82" s="4">
        <f t="shared" si="2"/>
        <v>0</v>
      </c>
      <c r="G82" s="4">
        <v>0</v>
      </c>
      <c r="H82" s="4">
        <f t="shared" si="3"/>
        <v>0</v>
      </c>
      <c r="I82" s="1">
        <v>0</v>
      </c>
    </row>
    <row r="83" spans="1:9" x14ac:dyDescent="0.25">
      <c r="A83" s="1">
        <v>45856</v>
      </c>
      <c r="B83" t="s">
        <v>129</v>
      </c>
      <c r="C83" t="s">
        <v>53</v>
      </c>
      <c r="D83" s="4">
        <v>8880154.8300000001</v>
      </c>
      <c r="E83" s="4">
        <v>9216117.0899999999</v>
      </c>
      <c r="F83" s="4">
        <f t="shared" si="2"/>
        <v>0</v>
      </c>
      <c r="G83" s="4">
        <v>0</v>
      </c>
      <c r="H83" s="4">
        <f t="shared" si="3"/>
        <v>0</v>
      </c>
      <c r="I83" s="1">
        <v>0</v>
      </c>
    </row>
    <row r="84" spans="1:9" x14ac:dyDescent="0.25">
      <c r="A84" s="1">
        <v>47787</v>
      </c>
      <c r="B84" t="s">
        <v>129</v>
      </c>
      <c r="C84" t="s">
        <v>130</v>
      </c>
      <c r="D84" s="4">
        <v>9341564.0999999996</v>
      </c>
      <c r="E84" s="4">
        <v>9341564.0999999996</v>
      </c>
      <c r="F84" s="4">
        <f t="shared" si="2"/>
        <v>0</v>
      </c>
      <c r="G84" s="4">
        <v>0</v>
      </c>
      <c r="H84" s="4">
        <f t="shared" si="3"/>
        <v>0</v>
      </c>
      <c r="I84" s="1">
        <v>0</v>
      </c>
    </row>
    <row r="85" spans="1:9" x14ac:dyDescent="0.25">
      <c r="A85" s="1">
        <v>48470</v>
      </c>
      <c r="B85" t="s">
        <v>129</v>
      </c>
      <c r="C85" t="s">
        <v>99</v>
      </c>
      <c r="D85" s="4">
        <v>7135838.5899999999</v>
      </c>
      <c r="E85" s="4">
        <v>6723814.8399999999</v>
      </c>
      <c r="F85" s="4">
        <f t="shared" si="2"/>
        <v>412023.75</v>
      </c>
      <c r="G85" s="4">
        <v>329619</v>
      </c>
      <c r="H85" s="4">
        <f t="shared" si="3"/>
        <v>82404.75</v>
      </c>
      <c r="I85" s="1">
        <v>1</v>
      </c>
    </row>
    <row r="86" spans="1:9" x14ac:dyDescent="0.25">
      <c r="A86" s="1">
        <v>46755</v>
      </c>
      <c r="B86" t="s">
        <v>131</v>
      </c>
      <c r="C86" t="s">
        <v>97</v>
      </c>
      <c r="D86" s="4">
        <v>4440178.4400000004</v>
      </c>
      <c r="E86" s="4">
        <v>4444889.43</v>
      </c>
      <c r="F86" s="4">
        <f t="shared" si="2"/>
        <v>0</v>
      </c>
      <c r="G86" s="4">
        <v>0</v>
      </c>
      <c r="H86" s="4">
        <f t="shared" si="3"/>
        <v>0</v>
      </c>
      <c r="I86" s="1">
        <v>0</v>
      </c>
    </row>
    <row r="87" spans="1:9" x14ac:dyDescent="0.25">
      <c r="A87" s="1">
        <v>43687</v>
      </c>
      <c r="B87" t="s">
        <v>132</v>
      </c>
      <c r="C87" t="s">
        <v>128</v>
      </c>
      <c r="D87" s="4">
        <v>9729787.0600000005</v>
      </c>
      <c r="E87" s="4">
        <v>11243672.58</v>
      </c>
      <c r="F87" s="4">
        <f t="shared" si="2"/>
        <v>0</v>
      </c>
      <c r="G87" s="4">
        <v>0</v>
      </c>
      <c r="H87" s="4">
        <f t="shared" si="3"/>
        <v>0</v>
      </c>
      <c r="I87" s="1">
        <v>0</v>
      </c>
    </row>
    <row r="88" spans="1:9" x14ac:dyDescent="0.25">
      <c r="A88" s="1">
        <v>45252</v>
      </c>
      <c r="B88" t="s">
        <v>133</v>
      </c>
      <c r="C88" t="s">
        <v>134</v>
      </c>
      <c r="D88" s="4">
        <v>4274810.0999999996</v>
      </c>
      <c r="E88" s="4">
        <v>4919847.2699999996</v>
      </c>
      <c r="F88" s="4">
        <f t="shared" si="2"/>
        <v>0</v>
      </c>
      <c r="G88" s="4">
        <v>0</v>
      </c>
      <c r="H88" s="4">
        <f t="shared" si="3"/>
        <v>0</v>
      </c>
      <c r="I88" s="1">
        <v>0</v>
      </c>
    </row>
    <row r="89" spans="1:9" x14ac:dyDescent="0.25">
      <c r="A89" s="1">
        <v>43695</v>
      </c>
      <c r="B89" t="s">
        <v>135</v>
      </c>
      <c r="C89" t="s">
        <v>136</v>
      </c>
      <c r="D89" s="4">
        <v>13500716.52</v>
      </c>
      <c r="E89" s="4">
        <v>13500716.52</v>
      </c>
      <c r="F89" s="4">
        <f t="shared" si="2"/>
        <v>0</v>
      </c>
      <c r="G89" s="4">
        <v>0</v>
      </c>
      <c r="H89" s="4">
        <f t="shared" si="3"/>
        <v>0</v>
      </c>
      <c r="I89" s="1">
        <v>0</v>
      </c>
    </row>
    <row r="90" spans="1:9" x14ac:dyDescent="0.25">
      <c r="A90" s="1">
        <v>43703</v>
      </c>
      <c r="B90" t="s">
        <v>137</v>
      </c>
      <c r="C90" t="s">
        <v>58</v>
      </c>
      <c r="D90" s="4">
        <v>11818866.810000001</v>
      </c>
      <c r="E90" s="4">
        <v>13711651.02</v>
      </c>
      <c r="F90" s="4">
        <f t="shared" si="2"/>
        <v>0</v>
      </c>
      <c r="G90" s="4">
        <v>0</v>
      </c>
      <c r="H90" s="4">
        <f t="shared" si="3"/>
        <v>0</v>
      </c>
      <c r="I90" s="1">
        <v>0</v>
      </c>
    </row>
    <row r="91" spans="1:9" x14ac:dyDescent="0.25">
      <c r="A91" s="1">
        <v>46946</v>
      </c>
      <c r="B91" t="s">
        <v>138</v>
      </c>
      <c r="C91" t="s">
        <v>95</v>
      </c>
      <c r="D91" s="4">
        <v>15419477.119999999</v>
      </c>
      <c r="E91" s="4">
        <v>16688813.41</v>
      </c>
      <c r="F91" s="4">
        <f t="shared" si="2"/>
        <v>0</v>
      </c>
      <c r="G91" s="4">
        <v>0</v>
      </c>
      <c r="H91" s="4">
        <f t="shared" si="3"/>
        <v>0</v>
      </c>
      <c r="I91" s="1">
        <v>0</v>
      </c>
    </row>
    <row r="92" spans="1:9" x14ac:dyDescent="0.25">
      <c r="A92" s="1">
        <v>48314</v>
      </c>
      <c r="B92" t="s">
        <v>139</v>
      </c>
      <c r="C92" t="s">
        <v>58</v>
      </c>
      <c r="D92" s="4">
        <v>6057721.7999999998</v>
      </c>
      <c r="E92" s="4">
        <v>6057721.7999999998</v>
      </c>
      <c r="F92" s="4">
        <f t="shared" si="2"/>
        <v>0</v>
      </c>
      <c r="G92" s="4">
        <v>0</v>
      </c>
      <c r="H92" s="4">
        <f t="shared" si="3"/>
        <v>0</v>
      </c>
      <c r="I92" s="1">
        <v>0</v>
      </c>
    </row>
    <row r="93" spans="1:9" x14ac:dyDescent="0.25">
      <c r="A93" s="1">
        <v>43711</v>
      </c>
      <c r="B93" t="s">
        <v>140</v>
      </c>
      <c r="C93" t="s">
        <v>31</v>
      </c>
      <c r="D93" s="4">
        <v>82446603.140000001</v>
      </c>
      <c r="E93" s="4">
        <v>87556532.219999999</v>
      </c>
      <c r="F93" s="4">
        <f t="shared" si="2"/>
        <v>0</v>
      </c>
      <c r="G93" s="4">
        <v>0</v>
      </c>
      <c r="H93" s="4">
        <f t="shared" si="3"/>
        <v>0</v>
      </c>
      <c r="I93" s="1">
        <v>0</v>
      </c>
    </row>
    <row r="94" spans="1:9" x14ac:dyDescent="0.25">
      <c r="A94" s="1">
        <v>49833</v>
      </c>
      <c r="B94" t="s">
        <v>141</v>
      </c>
      <c r="C94" t="s">
        <v>31</v>
      </c>
      <c r="D94" s="4">
        <v>11463198.84</v>
      </c>
      <c r="E94" s="4">
        <v>11524867.619999999</v>
      </c>
      <c r="F94" s="4">
        <f t="shared" si="2"/>
        <v>0</v>
      </c>
      <c r="G94" s="4">
        <v>0</v>
      </c>
      <c r="H94" s="4">
        <f t="shared" si="3"/>
        <v>0</v>
      </c>
      <c r="I94" s="1">
        <v>0</v>
      </c>
    </row>
    <row r="95" spans="1:9" x14ac:dyDescent="0.25">
      <c r="A95" s="1">
        <v>47175</v>
      </c>
      <c r="B95" t="s">
        <v>142</v>
      </c>
      <c r="C95" t="s">
        <v>89</v>
      </c>
      <c r="D95" s="4">
        <v>4361942.96</v>
      </c>
      <c r="E95" s="4">
        <v>4147038.75</v>
      </c>
      <c r="F95" s="4">
        <f t="shared" si="2"/>
        <v>214904.20999999996</v>
      </c>
      <c r="G95" s="4">
        <v>168432.62</v>
      </c>
      <c r="H95" s="4">
        <f t="shared" si="3"/>
        <v>46471.589999999967</v>
      </c>
      <c r="I95" s="1">
        <v>1</v>
      </c>
    </row>
    <row r="96" spans="1:9" x14ac:dyDescent="0.25">
      <c r="A96" s="1">
        <v>48793</v>
      </c>
      <c r="B96" t="s">
        <v>143</v>
      </c>
      <c r="C96" t="s">
        <v>144</v>
      </c>
      <c r="D96" s="4">
        <v>6811472.8300000001</v>
      </c>
      <c r="E96" s="4">
        <v>6881556</v>
      </c>
      <c r="F96" s="4">
        <f t="shared" si="2"/>
        <v>0</v>
      </c>
      <c r="G96" s="4">
        <v>0</v>
      </c>
      <c r="H96" s="4">
        <f t="shared" si="3"/>
        <v>0</v>
      </c>
      <c r="I96" s="1">
        <v>0</v>
      </c>
    </row>
    <row r="97" spans="1:9" x14ac:dyDescent="0.25">
      <c r="A97" s="1">
        <v>45260</v>
      </c>
      <c r="B97" t="s">
        <v>145</v>
      </c>
      <c r="C97" t="s">
        <v>146</v>
      </c>
      <c r="D97" s="4">
        <v>4812097.62</v>
      </c>
      <c r="E97" s="4">
        <v>5426383.6200000001</v>
      </c>
      <c r="F97" s="4">
        <f t="shared" si="2"/>
        <v>0</v>
      </c>
      <c r="G97" s="4">
        <v>0</v>
      </c>
      <c r="H97" s="4">
        <f t="shared" si="3"/>
        <v>0</v>
      </c>
      <c r="I97" s="1">
        <v>0</v>
      </c>
    </row>
    <row r="98" spans="1:9" x14ac:dyDescent="0.25">
      <c r="A98" s="1">
        <v>50419</v>
      </c>
      <c r="B98" t="s">
        <v>147</v>
      </c>
      <c r="C98" t="s">
        <v>148</v>
      </c>
      <c r="D98" s="4">
        <v>7552027.6399999997</v>
      </c>
      <c r="E98" s="4">
        <v>8238491.9400000004</v>
      </c>
      <c r="F98" s="4">
        <f t="shared" si="2"/>
        <v>0</v>
      </c>
      <c r="G98" s="4">
        <v>0</v>
      </c>
      <c r="H98" s="4">
        <f t="shared" si="3"/>
        <v>0</v>
      </c>
      <c r="I98" s="1">
        <v>0</v>
      </c>
    </row>
    <row r="99" spans="1:9" x14ac:dyDescent="0.25">
      <c r="A99" s="1">
        <v>45278</v>
      </c>
      <c r="B99" t="s">
        <v>149</v>
      </c>
      <c r="C99" t="s">
        <v>123</v>
      </c>
      <c r="D99" s="4">
        <v>10768489.699999999</v>
      </c>
      <c r="E99" s="4">
        <v>10768489.699999999</v>
      </c>
      <c r="F99" s="4">
        <f t="shared" si="2"/>
        <v>0</v>
      </c>
      <c r="G99" s="4">
        <v>0</v>
      </c>
      <c r="H99" s="4">
        <f t="shared" si="3"/>
        <v>0</v>
      </c>
      <c r="I99" s="1">
        <v>0</v>
      </c>
    </row>
    <row r="100" spans="1:9" x14ac:dyDescent="0.25">
      <c r="A100" s="1">
        <v>47258</v>
      </c>
      <c r="B100" t="s">
        <v>150</v>
      </c>
      <c r="C100" t="s">
        <v>75</v>
      </c>
      <c r="D100" s="4">
        <v>2527407.1</v>
      </c>
      <c r="E100" s="4">
        <v>2527407.1</v>
      </c>
      <c r="F100" s="4">
        <f t="shared" si="2"/>
        <v>0</v>
      </c>
      <c r="G100" s="4">
        <v>0</v>
      </c>
      <c r="H100" s="4">
        <f t="shared" si="3"/>
        <v>0</v>
      </c>
      <c r="I100" s="1">
        <v>0</v>
      </c>
    </row>
    <row r="101" spans="1:9" x14ac:dyDescent="0.25">
      <c r="A101" s="1">
        <v>43729</v>
      </c>
      <c r="B101" t="s">
        <v>151</v>
      </c>
      <c r="C101" t="s">
        <v>152</v>
      </c>
      <c r="D101" s="4">
        <v>11447636.85</v>
      </c>
      <c r="E101" s="4">
        <v>11887730.210000001</v>
      </c>
      <c r="F101" s="4">
        <f t="shared" si="2"/>
        <v>0</v>
      </c>
      <c r="G101" s="4">
        <v>0</v>
      </c>
      <c r="H101" s="4">
        <f t="shared" si="3"/>
        <v>0</v>
      </c>
      <c r="I101" s="1">
        <v>0</v>
      </c>
    </row>
    <row r="102" spans="1:9" x14ac:dyDescent="0.25">
      <c r="A102" s="1">
        <v>47829</v>
      </c>
      <c r="B102" t="s">
        <v>153</v>
      </c>
      <c r="C102" t="s">
        <v>154</v>
      </c>
      <c r="D102" s="4">
        <v>5112600.62</v>
      </c>
      <c r="E102" s="4">
        <v>5554865.8899999997</v>
      </c>
      <c r="F102" s="4">
        <f t="shared" si="2"/>
        <v>0</v>
      </c>
      <c r="G102" s="4">
        <v>0</v>
      </c>
      <c r="H102" s="4">
        <f t="shared" si="3"/>
        <v>0</v>
      </c>
      <c r="I102" s="1">
        <v>0</v>
      </c>
    </row>
    <row r="103" spans="1:9" x14ac:dyDescent="0.25">
      <c r="A103" s="1">
        <v>43737</v>
      </c>
      <c r="B103" t="s">
        <v>155</v>
      </c>
      <c r="C103" t="s">
        <v>121</v>
      </c>
      <c r="D103" s="4">
        <v>13220134.23</v>
      </c>
      <c r="E103" s="4">
        <v>12637182.67</v>
      </c>
      <c r="F103" s="4">
        <f t="shared" si="2"/>
        <v>582951.56000000052</v>
      </c>
      <c r="G103" s="4">
        <v>466361.25</v>
      </c>
      <c r="H103" s="4">
        <f t="shared" si="3"/>
        <v>116590.31000000052</v>
      </c>
      <c r="I103" s="1">
        <v>1</v>
      </c>
    </row>
    <row r="104" spans="1:9" x14ac:dyDescent="0.25">
      <c r="A104" s="1">
        <v>46714</v>
      </c>
      <c r="B104" t="s">
        <v>156</v>
      </c>
      <c r="C104" t="s">
        <v>62</v>
      </c>
      <c r="D104" s="4">
        <v>5860969.1900000004</v>
      </c>
      <c r="E104" s="4">
        <v>6521249.1699999999</v>
      </c>
      <c r="F104" s="4">
        <f t="shared" si="2"/>
        <v>0</v>
      </c>
      <c r="G104" s="4">
        <v>0</v>
      </c>
      <c r="H104" s="4">
        <f t="shared" si="3"/>
        <v>0</v>
      </c>
      <c r="I104" s="1">
        <v>0</v>
      </c>
    </row>
    <row r="105" spans="1:9" x14ac:dyDescent="0.25">
      <c r="A105" s="1">
        <v>45286</v>
      </c>
      <c r="B105" t="s">
        <v>157</v>
      </c>
      <c r="C105" t="s">
        <v>70</v>
      </c>
      <c r="D105" s="4">
        <v>1682071.04</v>
      </c>
      <c r="E105" s="4">
        <v>1682071.04</v>
      </c>
      <c r="F105" s="4">
        <f t="shared" si="2"/>
        <v>0</v>
      </c>
      <c r="G105" s="4">
        <v>0</v>
      </c>
      <c r="H105" s="4">
        <f t="shared" si="3"/>
        <v>0</v>
      </c>
      <c r="I105" s="1">
        <v>0</v>
      </c>
    </row>
    <row r="106" spans="1:9" x14ac:dyDescent="0.25">
      <c r="A106" s="1">
        <v>50138</v>
      </c>
      <c r="B106" t="s">
        <v>158</v>
      </c>
      <c r="C106" t="s">
        <v>106</v>
      </c>
      <c r="D106" s="4">
        <v>7034046.8899999997</v>
      </c>
      <c r="E106" s="4">
        <v>6988707.1500000004</v>
      </c>
      <c r="F106" s="4">
        <f t="shared" si="2"/>
        <v>45339.739999999292</v>
      </c>
      <c r="G106" s="4">
        <v>36271.79</v>
      </c>
      <c r="H106" s="4">
        <f t="shared" si="3"/>
        <v>9067.9499999992913</v>
      </c>
      <c r="I106" s="1">
        <v>1</v>
      </c>
    </row>
    <row r="107" spans="1:9" x14ac:dyDescent="0.25">
      <c r="A107" s="1">
        <v>47183</v>
      </c>
      <c r="B107" t="s">
        <v>159</v>
      </c>
      <c r="C107" t="s">
        <v>89</v>
      </c>
      <c r="D107" s="4">
        <v>6440544.0300000003</v>
      </c>
      <c r="E107" s="4">
        <v>5815588.4100000001</v>
      </c>
      <c r="F107" s="4">
        <f t="shared" si="2"/>
        <v>624955.62000000011</v>
      </c>
      <c r="G107" s="4">
        <v>499964.5</v>
      </c>
      <c r="H107" s="4">
        <f t="shared" si="3"/>
        <v>124991.12000000011</v>
      </c>
      <c r="I107" s="1">
        <v>1</v>
      </c>
    </row>
    <row r="108" spans="1:9" x14ac:dyDescent="0.25">
      <c r="A108" s="1">
        <v>45294</v>
      </c>
      <c r="B108" t="s">
        <v>160</v>
      </c>
      <c r="C108" t="s">
        <v>161</v>
      </c>
      <c r="D108" s="4">
        <v>8252175.7599999998</v>
      </c>
      <c r="E108" s="4">
        <v>8381604.3399999999</v>
      </c>
      <c r="F108" s="4">
        <f t="shared" si="2"/>
        <v>0</v>
      </c>
      <c r="G108" s="4">
        <v>0</v>
      </c>
      <c r="H108" s="4">
        <f t="shared" si="3"/>
        <v>0</v>
      </c>
      <c r="I108" s="1">
        <v>0</v>
      </c>
    </row>
    <row r="109" spans="1:9" x14ac:dyDescent="0.25">
      <c r="A109" s="1">
        <v>43745</v>
      </c>
      <c r="B109" t="s">
        <v>162</v>
      </c>
      <c r="C109" t="s">
        <v>23</v>
      </c>
      <c r="D109" s="4">
        <v>15019905.460000001</v>
      </c>
      <c r="E109" s="4">
        <v>15750924.51</v>
      </c>
      <c r="F109" s="4">
        <f t="shared" si="2"/>
        <v>0</v>
      </c>
      <c r="G109" s="4">
        <v>0</v>
      </c>
      <c r="H109" s="4">
        <f t="shared" si="3"/>
        <v>0</v>
      </c>
      <c r="I109" s="1">
        <v>0</v>
      </c>
    </row>
    <row r="110" spans="1:9" x14ac:dyDescent="0.25">
      <c r="A110" s="1">
        <v>50534</v>
      </c>
      <c r="B110" t="s">
        <v>163</v>
      </c>
      <c r="C110" t="s">
        <v>164</v>
      </c>
      <c r="D110" s="4">
        <v>5027378.72</v>
      </c>
      <c r="E110" s="4">
        <v>5027378.72</v>
      </c>
      <c r="F110" s="4">
        <f t="shared" si="2"/>
        <v>0</v>
      </c>
      <c r="G110" s="4">
        <v>0</v>
      </c>
      <c r="H110" s="4">
        <f t="shared" si="3"/>
        <v>0</v>
      </c>
      <c r="I110" s="1">
        <v>0</v>
      </c>
    </row>
    <row r="111" spans="1:9" x14ac:dyDescent="0.25">
      <c r="A111" s="1">
        <v>43752</v>
      </c>
      <c r="B111" t="s">
        <v>165</v>
      </c>
      <c r="C111" t="s">
        <v>166</v>
      </c>
      <c r="D111" s="4">
        <v>175207647.87</v>
      </c>
      <c r="E111" s="4">
        <v>181237116.94999999</v>
      </c>
      <c r="F111" s="4">
        <f t="shared" si="2"/>
        <v>0</v>
      </c>
      <c r="G111" s="4">
        <v>0</v>
      </c>
      <c r="H111" s="4">
        <f t="shared" si="3"/>
        <v>0</v>
      </c>
      <c r="I111" s="1">
        <v>0</v>
      </c>
    </row>
    <row r="112" spans="1:9" x14ac:dyDescent="0.25">
      <c r="A112" s="1">
        <v>43760</v>
      </c>
      <c r="B112" t="s">
        <v>167</v>
      </c>
      <c r="C112" t="s">
        <v>168</v>
      </c>
      <c r="D112" s="4">
        <v>10752362.41</v>
      </c>
      <c r="E112" s="4">
        <v>11333224.710000001</v>
      </c>
      <c r="F112" s="4">
        <f t="shared" si="2"/>
        <v>0</v>
      </c>
      <c r="G112" s="4">
        <v>0</v>
      </c>
      <c r="H112" s="4">
        <f t="shared" si="3"/>
        <v>0</v>
      </c>
      <c r="I112" s="1">
        <v>0</v>
      </c>
    </row>
    <row r="113" spans="1:9" x14ac:dyDescent="0.25">
      <c r="A113" s="1">
        <v>46284</v>
      </c>
      <c r="B113" t="s">
        <v>169</v>
      </c>
      <c r="C113" t="s">
        <v>170</v>
      </c>
      <c r="D113" s="4">
        <v>6636842.5700000003</v>
      </c>
      <c r="E113" s="4">
        <v>6798800.9699999997</v>
      </c>
      <c r="F113" s="4">
        <f t="shared" si="2"/>
        <v>0</v>
      </c>
      <c r="G113" s="4">
        <v>0</v>
      </c>
      <c r="H113" s="4">
        <f t="shared" si="3"/>
        <v>0</v>
      </c>
      <c r="I113" s="1">
        <v>0</v>
      </c>
    </row>
    <row r="114" spans="1:9" x14ac:dyDescent="0.25">
      <c r="A114" s="1">
        <v>49601</v>
      </c>
      <c r="B114" t="s">
        <v>171</v>
      </c>
      <c r="C114" t="s">
        <v>104</v>
      </c>
      <c r="D114" s="4">
        <v>2905618.19</v>
      </c>
      <c r="E114" s="4">
        <v>3433490.48</v>
      </c>
      <c r="F114" s="4">
        <f t="shared" si="2"/>
        <v>0</v>
      </c>
      <c r="G114" s="4">
        <v>0</v>
      </c>
      <c r="H114" s="4">
        <f t="shared" si="3"/>
        <v>0</v>
      </c>
      <c r="I114" s="1">
        <v>0</v>
      </c>
    </row>
    <row r="115" spans="1:9" x14ac:dyDescent="0.25">
      <c r="A115" s="1">
        <v>43778</v>
      </c>
      <c r="B115" t="s">
        <v>172</v>
      </c>
      <c r="C115" t="s">
        <v>173</v>
      </c>
      <c r="D115" s="4">
        <v>14779670.369999999</v>
      </c>
      <c r="E115" s="4">
        <v>14957141.16</v>
      </c>
      <c r="F115" s="4">
        <f t="shared" si="2"/>
        <v>0</v>
      </c>
      <c r="G115" s="4">
        <v>0</v>
      </c>
      <c r="H115" s="4">
        <f t="shared" si="3"/>
        <v>0</v>
      </c>
      <c r="I115" s="1">
        <v>0</v>
      </c>
    </row>
    <row r="116" spans="1:9" x14ac:dyDescent="0.25">
      <c r="A116" s="1">
        <v>49411</v>
      </c>
      <c r="B116" t="s">
        <v>174</v>
      </c>
      <c r="C116" t="s">
        <v>175</v>
      </c>
      <c r="D116" s="4">
        <v>8258407.6900000004</v>
      </c>
      <c r="E116" s="4">
        <v>8258407.6900000004</v>
      </c>
      <c r="F116" s="4">
        <f t="shared" si="2"/>
        <v>0</v>
      </c>
      <c r="G116" s="4">
        <v>0</v>
      </c>
      <c r="H116" s="4">
        <f t="shared" si="3"/>
        <v>0</v>
      </c>
      <c r="I116" s="1">
        <v>0</v>
      </c>
    </row>
    <row r="117" spans="1:9" x14ac:dyDescent="0.25">
      <c r="A117" s="1">
        <v>48132</v>
      </c>
      <c r="B117" t="s">
        <v>176</v>
      </c>
      <c r="C117" t="s">
        <v>35</v>
      </c>
      <c r="D117" s="4">
        <v>8105980.8600000003</v>
      </c>
      <c r="E117" s="4">
        <v>9935705.0899999999</v>
      </c>
      <c r="F117" s="4">
        <f t="shared" si="2"/>
        <v>0</v>
      </c>
      <c r="G117" s="4">
        <v>0</v>
      </c>
      <c r="H117" s="4">
        <f t="shared" si="3"/>
        <v>0</v>
      </c>
      <c r="I117" s="1">
        <v>0</v>
      </c>
    </row>
    <row r="118" spans="1:9" x14ac:dyDescent="0.25">
      <c r="A118" s="1">
        <v>46326</v>
      </c>
      <c r="B118" t="s">
        <v>177</v>
      </c>
      <c r="C118" t="s">
        <v>67</v>
      </c>
      <c r="D118" s="4">
        <v>5625115.8499999996</v>
      </c>
      <c r="E118" s="4">
        <v>5798460.1299999999</v>
      </c>
      <c r="F118" s="4">
        <f t="shared" si="2"/>
        <v>0</v>
      </c>
      <c r="G118" s="4">
        <v>0</v>
      </c>
      <c r="H118" s="4">
        <f t="shared" si="3"/>
        <v>0</v>
      </c>
      <c r="I118" s="1">
        <v>0</v>
      </c>
    </row>
    <row r="119" spans="1:9" x14ac:dyDescent="0.25">
      <c r="A119" s="1">
        <v>43794</v>
      </c>
      <c r="B119" t="s">
        <v>178</v>
      </c>
      <c r="C119" t="s">
        <v>70</v>
      </c>
      <c r="D119" s="4">
        <v>19154107.969999999</v>
      </c>
      <c r="E119" s="4">
        <v>18949949.890000001</v>
      </c>
      <c r="F119" s="4">
        <f t="shared" si="2"/>
        <v>204158.07999999821</v>
      </c>
      <c r="G119" s="4">
        <v>163326.46</v>
      </c>
      <c r="H119" s="4">
        <f t="shared" si="3"/>
        <v>40831.61999999822</v>
      </c>
      <c r="I119" s="1">
        <v>1</v>
      </c>
    </row>
    <row r="120" spans="1:9" x14ac:dyDescent="0.25">
      <c r="A120" s="1">
        <v>43786</v>
      </c>
      <c r="B120" t="s">
        <v>179</v>
      </c>
      <c r="C120" t="s">
        <v>70</v>
      </c>
      <c r="D120" s="4">
        <v>428896564.92000002</v>
      </c>
      <c r="E120" s="4">
        <v>436893696.31</v>
      </c>
      <c r="F120" s="4">
        <f t="shared" si="2"/>
        <v>0</v>
      </c>
      <c r="G120" s="4">
        <v>1489539.32</v>
      </c>
      <c r="H120" s="4">
        <f t="shared" si="3"/>
        <v>-1489539.32</v>
      </c>
      <c r="I120" s="1">
        <v>0</v>
      </c>
    </row>
    <row r="121" spans="1:9" x14ac:dyDescent="0.25">
      <c r="A121" s="1">
        <v>46391</v>
      </c>
      <c r="B121" t="s">
        <v>180</v>
      </c>
      <c r="C121" t="s">
        <v>101</v>
      </c>
      <c r="D121" s="4">
        <v>8623009.7300000004</v>
      </c>
      <c r="E121" s="4">
        <v>8623009.7300000004</v>
      </c>
      <c r="F121" s="4">
        <f t="shared" si="2"/>
        <v>0</v>
      </c>
      <c r="G121" s="4">
        <v>0</v>
      </c>
      <c r="H121" s="4">
        <f t="shared" si="3"/>
        <v>0</v>
      </c>
      <c r="I121" s="1">
        <v>0</v>
      </c>
    </row>
    <row r="122" spans="1:9" x14ac:dyDescent="0.25">
      <c r="A122" s="1">
        <v>48488</v>
      </c>
      <c r="B122" t="s">
        <v>181</v>
      </c>
      <c r="C122" t="s">
        <v>99</v>
      </c>
      <c r="D122" s="4">
        <v>8965426.7400000002</v>
      </c>
      <c r="E122" s="4">
        <v>8965426.7400000002</v>
      </c>
      <c r="F122" s="4">
        <f t="shared" si="2"/>
        <v>0</v>
      </c>
      <c r="G122" s="4">
        <v>0</v>
      </c>
      <c r="H122" s="4">
        <f t="shared" si="3"/>
        <v>0</v>
      </c>
      <c r="I122" s="1">
        <v>0</v>
      </c>
    </row>
    <row r="123" spans="1:9" x14ac:dyDescent="0.25">
      <c r="A123" s="1">
        <v>45302</v>
      </c>
      <c r="B123" t="s">
        <v>182</v>
      </c>
      <c r="C123" t="s">
        <v>183</v>
      </c>
      <c r="D123" s="4">
        <v>11575969.810000001</v>
      </c>
      <c r="E123" s="4">
        <v>12324467.529999999</v>
      </c>
      <c r="F123" s="4">
        <f t="shared" si="2"/>
        <v>0</v>
      </c>
      <c r="G123" s="4">
        <v>0</v>
      </c>
      <c r="H123" s="4">
        <f t="shared" si="3"/>
        <v>0</v>
      </c>
      <c r="I123" s="1">
        <v>0</v>
      </c>
    </row>
    <row r="124" spans="1:9" x14ac:dyDescent="0.25">
      <c r="A124" s="1">
        <v>45310</v>
      </c>
      <c r="B124" t="s">
        <v>184</v>
      </c>
      <c r="C124" t="s">
        <v>152</v>
      </c>
      <c r="D124" s="4">
        <v>6913907.5700000003</v>
      </c>
      <c r="E124" s="4">
        <v>6913907.5700000003</v>
      </c>
      <c r="F124" s="4">
        <f t="shared" si="2"/>
        <v>0</v>
      </c>
      <c r="G124" s="4">
        <v>0</v>
      </c>
      <c r="H124" s="4">
        <f t="shared" si="3"/>
        <v>0</v>
      </c>
      <c r="I124" s="1">
        <v>0</v>
      </c>
    </row>
    <row r="125" spans="1:9" x14ac:dyDescent="0.25">
      <c r="A125" s="1">
        <v>64964</v>
      </c>
      <c r="B125" t="s">
        <v>185</v>
      </c>
      <c r="C125" t="s">
        <v>186</v>
      </c>
      <c r="D125" s="4">
        <v>587783.88</v>
      </c>
      <c r="E125" s="4">
        <v>587783.88</v>
      </c>
      <c r="F125" s="4">
        <f t="shared" si="2"/>
        <v>0</v>
      </c>
      <c r="G125" s="4">
        <v>0</v>
      </c>
      <c r="H125" s="4">
        <f t="shared" si="3"/>
        <v>0</v>
      </c>
      <c r="I125" s="1">
        <v>0</v>
      </c>
    </row>
    <row r="126" spans="1:9" x14ac:dyDescent="0.25">
      <c r="A126" s="1">
        <v>46516</v>
      </c>
      <c r="B126" t="s">
        <v>187</v>
      </c>
      <c r="C126" t="s">
        <v>128</v>
      </c>
      <c r="D126" s="4">
        <v>3496591.19</v>
      </c>
      <c r="E126" s="4">
        <v>4103883.94</v>
      </c>
      <c r="F126" s="4">
        <f t="shared" si="2"/>
        <v>0</v>
      </c>
      <c r="G126" s="4">
        <v>0</v>
      </c>
      <c r="H126" s="4">
        <f t="shared" si="3"/>
        <v>0</v>
      </c>
      <c r="I126" s="1">
        <v>0</v>
      </c>
    </row>
    <row r="127" spans="1:9" x14ac:dyDescent="0.25">
      <c r="A127" s="1">
        <v>48140</v>
      </c>
      <c r="B127" t="s">
        <v>188</v>
      </c>
      <c r="C127" t="s">
        <v>35</v>
      </c>
      <c r="D127" s="4">
        <v>2195000.25</v>
      </c>
      <c r="E127" s="4">
        <v>2195000.25</v>
      </c>
      <c r="F127" s="4">
        <f t="shared" si="2"/>
        <v>0</v>
      </c>
      <c r="G127" s="4">
        <v>0</v>
      </c>
      <c r="H127" s="4">
        <f t="shared" si="3"/>
        <v>0</v>
      </c>
      <c r="I127" s="1">
        <v>0</v>
      </c>
    </row>
    <row r="128" spans="1:9" x14ac:dyDescent="0.25">
      <c r="A128" s="1">
        <v>45328</v>
      </c>
      <c r="B128" t="s">
        <v>189</v>
      </c>
      <c r="C128" t="s">
        <v>73</v>
      </c>
      <c r="D128" s="4">
        <v>2549646.9300000002</v>
      </c>
      <c r="E128" s="4">
        <v>2820105.18</v>
      </c>
      <c r="F128" s="4">
        <f t="shared" si="2"/>
        <v>0</v>
      </c>
      <c r="G128" s="4">
        <v>0</v>
      </c>
      <c r="H128" s="4">
        <f t="shared" si="3"/>
        <v>0</v>
      </c>
      <c r="I128" s="1">
        <v>0</v>
      </c>
    </row>
    <row r="129" spans="1:9" x14ac:dyDescent="0.25">
      <c r="A129" s="1">
        <v>43802</v>
      </c>
      <c r="B129" t="s">
        <v>190</v>
      </c>
      <c r="C129" t="s">
        <v>95</v>
      </c>
      <c r="D129" s="4">
        <v>304986034.60000002</v>
      </c>
      <c r="E129" s="4">
        <v>317535171.18000001</v>
      </c>
      <c r="F129" s="4">
        <f t="shared" si="2"/>
        <v>0</v>
      </c>
      <c r="G129" s="4">
        <v>0</v>
      </c>
      <c r="H129" s="4">
        <f t="shared" si="3"/>
        <v>0</v>
      </c>
      <c r="I129" s="1">
        <v>0</v>
      </c>
    </row>
    <row r="130" spans="1:9" x14ac:dyDescent="0.25">
      <c r="A130" s="1">
        <v>49312</v>
      </c>
      <c r="B130" t="s">
        <v>191</v>
      </c>
      <c r="C130" t="s">
        <v>192</v>
      </c>
      <c r="D130" s="4">
        <v>4591013.1100000003</v>
      </c>
      <c r="E130" s="4">
        <v>5366621.5999999996</v>
      </c>
      <c r="F130" s="4">
        <f t="shared" si="2"/>
        <v>0</v>
      </c>
      <c r="G130" s="4">
        <v>0</v>
      </c>
      <c r="H130" s="4">
        <f t="shared" si="3"/>
        <v>0</v>
      </c>
      <c r="I130" s="1">
        <v>0</v>
      </c>
    </row>
    <row r="131" spans="1:9" x14ac:dyDescent="0.25">
      <c r="A131" s="1">
        <v>43810</v>
      </c>
      <c r="B131" t="s">
        <v>193</v>
      </c>
      <c r="C131" t="s">
        <v>53</v>
      </c>
      <c r="D131" s="4">
        <v>11041997.82</v>
      </c>
      <c r="E131" s="4">
        <v>11041997.82</v>
      </c>
      <c r="F131" s="4">
        <f t="shared" si="2"/>
        <v>0</v>
      </c>
      <c r="G131" s="4">
        <v>0</v>
      </c>
      <c r="H131" s="4">
        <f t="shared" si="3"/>
        <v>0</v>
      </c>
      <c r="I131" s="1">
        <v>0</v>
      </c>
    </row>
    <row r="132" spans="1:9" x14ac:dyDescent="0.25">
      <c r="A132" s="1">
        <v>47548</v>
      </c>
      <c r="B132" t="s">
        <v>194</v>
      </c>
      <c r="C132" t="s">
        <v>195</v>
      </c>
      <c r="D132" s="4">
        <v>2249544.31</v>
      </c>
      <c r="E132" s="4">
        <v>2249544.31</v>
      </c>
      <c r="F132" s="4">
        <f t="shared" si="2"/>
        <v>0</v>
      </c>
      <c r="G132" s="4">
        <v>0</v>
      </c>
      <c r="H132" s="4">
        <f t="shared" si="3"/>
        <v>0</v>
      </c>
      <c r="I132" s="1">
        <v>0</v>
      </c>
    </row>
    <row r="133" spans="1:9" x14ac:dyDescent="0.25">
      <c r="A133" s="1">
        <v>49320</v>
      </c>
      <c r="B133" t="s">
        <v>196</v>
      </c>
      <c r="C133" t="s">
        <v>192</v>
      </c>
      <c r="D133" s="4">
        <v>3347388.78</v>
      </c>
      <c r="E133" s="4">
        <v>3737587.43</v>
      </c>
      <c r="F133" s="4">
        <f t="shared" si="2"/>
        <v>0</v>
      </c>
      <c r="G133" s="4">
        <v>0</v>
      </c>
      <c r="H133" s="4">
        <f t="shared" si="3"/>
        <v>0</v>
      </c>
      <c r="I133" s="1">
        <v>0</v>
      </c>
    </row>
    <row r="134" spans="1:9" x14ac:dyDescent="0.25">
      <c r="A134" s="1">
        <v>49981</v>
      </c>
      <c r="B134" t="s">
        <v>197</v>
      </c>
      <c r="C134" t="s">
        <v>25</v>
      </c>
      <c r="D134" s="4">
        <v>3732952.49</v>
      </c>
      <c r="E134" s="4">
        <v>3204343.3</v>
      </c>
      <c r="F134" s="4">
        <f t="shared" si="2"/>
        <v>528609.19000000041</v>
      </c>
      <c r="G134" s="4">
        <v>422929.2</v>
      </c>
      <c r="H134" s="4">
        <f t="shared" si="3"/>
        <v>105679.9900000004</v>
      </c>
      <c r="I134" s="1">
        <v>1</v>
      </c>
    </row>
    <row r="135" spans="1:9" x14ac:dyDescent="0.25">
      <c r="A135" s="1">
        <v>47431</v>
      </c>
      <c r="B135" t="s">
        <v>198</v>
      </c>
      <c r="C135" t="s">
        <v>45</v>
      </c>
      <c r="D135" s="4">
        <v>2771793.44</v>
      </c>
      <c r="E135" s="4">
        <v>3158887.47</v>
      </c>
      <c r="F135" s="4">
        <f t="shared" si="2"/>
        <v>0</v>
      </c>
      <c r="G135" s="4">
        <v>0</v>
      </c>
      <c r="H135" s="4">
        <f t="shared" si="3"/>
        <v>0</v>
      </c>
      <c r="I135" s="1">
        <v>0</v>
      </c>
    </row>
    <row r="136" spans="1:9" x14ac:dyDescent="0.25">
      <c r="A136" s="1">
        <v>43828</v>
      </c>
      <c r="B136" t="s">
        <v>199</v>
      </c>
      <c r="C136" t="s">
        <v>200</v>
      </c>
      <c r="D136" s="4">
        <v>10025001.859999999</v>
      </c>
      <c r="E136" s="4">
        <v>10961503.83</v>
      </c>
      <c r="F136" s="4">
        <f t="shared" si="2"/>
        <v>0</v>
      </c>
      <c r="G136" s="4">
        <v>0</v>
      </c>
      <c r="H136" s="4">
        <f t="shared" si="3"/>
        <v>0</v>
      </c>
      <c r="I136" s="1">
        <v>0</v>
      </c>
    </row>
    <row r="137" spans="1:9" x14ac:dyDescent="0.25">
      <c r="A137" s="1">
        <v>49999</v>
      </c>
      <c r="B137" t="s">
        <v>201</v>
      </c>
      <c r="C137" t="s">
        <v>25</v>
      </c>
      <c r="D137" s="4">
        <v>3876372.31</v>
      </c>
      <c r="E137" s="4">
        <v>4208129.5999999996</v>
      </c>
      <c r="F137" s="4">
        <f t="shared" si="2"/>
        <v>0</v>
      </c>
      <c r="G137" s="4">
        <v>0</v>
      </c>
      <c r="H137" s="4">
        <f t="shared" si="3"/>
        <v>0</v>
      </c>
      <c r="I137" s="1">
        <v>0</v>
      </c>
    </row>
    <row r="138" spans="1:9" x14ac:dyDescent="0.25">
      <c r="A138" s="1">
        <v>45336</v>
      </c>
      <c r="B138" t="s">
        <v>202</v>
      </c>
      <c r="C138" t="s">
        <v>92</v>
      </c>
      <c r="D138" s="4">
        <v>3613257.54</v>
      </c>
      <c r="E138" s="4">
        <v>4140176.76</v>
      </c>
      <c r="F138" s="4">
        <f t="shared" si="2"/>
        <v>0</v>
      </c>
      <c r="G138" s="4">
        <v>0</v>
      </c>
      <c r="H138" s="4">
        <f t="shared" si="3"/>
        <v>0</v>
      </c>
      <c r="I138" s="1">
        <v>0</v>
      </c>
    </row>
    <row r="139" spans="1:9" x14ac:dyDescent="0.25">
      <c r="A139" s="1">
        <v>45344</v>
      </c>
      <c r="B139" t="s">
        <v>203</v>
      </c>
      <c r="C139" t="s">
        <v>128</v>
      </c>
      <c r="D139" s="4">
        <v>4522386.1900000004</v>
      </c>
      <c r="E139" s="4">
        <v>5835431.6399999997</v>
      </c>
      <c r="F139" s="4">
        <f t="shared" si="2"/>
        <v>0</v>
      </c>
      <c r="G139" s="4">
        <v>0</v>
      </c>
      <c r="H139" s="4">
        <f t="shared" si="3"/>
        <v>0</v>
      </c>
      <c r="I139" s="1">
        <v>0</v>
      </c>
    </row>
    <row r="140" spans="1:9" x14ac:dyDescent="0.25">
      <c r="A140" s="1">
        <v>46433</v>
      </c>
      <c r="B140" t="s">
        <v>204</v>
      </c>
      <c r="C140" t="s">
        <v>73</v>
      </c>
      <c r="D140" s="4">
        <v>4709724.21</v>
      </c>
      <c r="E140" s="4">
        <v>5606932.96</v>
      </c>
      <c r="F140" s="4">
        <f t="shared" si="2"/>
        <v>0</v>
      </c>
      <c r="G140" s="4">
        <v>0</v>
      </c>
      <c r="H140" s="4">
        <f t="shared" si="3"/>
        <v>0</v>
      </c>
      <c r="I140" s="1">
        <v>0</v>
      </c>
    </row>
    <row r="141" spans="1:9" x14ac:dyDescent="0.25">
      <c r="A141" s="1">
        <v>49429</v>
      </c>
      <c r="B141" t="s">
        <v>204</v>
      </c>
      <c r="C141" t="s">
        <v>175</v>
      </c>
      <c r="D141" s="4">
        <v>7091788.3399999999</v>
      </c>
      <c r="E141" s="4">
        <v>7563800.9900000002</v>
      </c>
      <c r="F141" s="4">
        <f t="shared" si="2"/>
        <v>0</v>
      </c>
      <c r="G141" s="4">
        <v>0</v>
      </c>
      <c r="H141" s="4">
        <f t="shared" si="3"/>
        <v>0</v>
      </c>
      <c r="I141" s="1">
        <v>0</v>
      </c>
    </row>
    <row r="142" spans="1:9" x14ac:dyDescent="0.25">
      <c r="A142" s="1">
        <v>50351</v>
      </c>
      <c r="B142" t="s">
        <v>204</v>
      </c>
      <c r="C142" t="s">
        <v>205</v>
      </c>
      <c r="D142" s="4">
        <v>4378227.57</v>
      </c>
      <c r="E142" s="4">
        <v>4378227.57</v>
      </c>
      <c r="F142" s="4">
        <f t="shared" si="2"/>
        <v>0</v>
      </c>
      <c r="G142" s="4">
        <v>0</v>
      </c>
      <c r="H142" s="4">
        <f t="shared" si="3"/>
        <v>0</v>
      </c>
      <c r="I142" s="1">
        <v>0</v>
      </c>
    </row>
    <row r="143" spans="1:9" x14ac:dyDescent="0.25">
      <c r="A143" s="1">
        <v>49189</v>
      </c>
      <c r="B143" t="s">
        <v>206</v>
      </c>
      <c r="C143" t="s">
        <v>56</v>
      </c>
      <c r="D143" s="4">
        <v>10487782.960000001</v>
      </c>
      <c r="E143" s="4">
        <v>10487782.960000001</v>
      </c>
      <c r="F143" s="4">
        <f t="shared" si="2"/>
        <v>0</v>
      </c>
      <c r="G143" s="4">
        <v>0</v>
      </c>
      <c r="H143" s="4">
        <f t="shared" si="3"/>
        <v>0</v>
      </c>
      <c r="I143" s="1">
        <v>0</v>
      </c>
    </row>
    <row r="144" spans="1:9" x14ac:dyDescent="0.25">
      <c r="A144" s="1">
        <v>45351</v>
      </c>
      <c r="B144" t="s">
        <v>207</v>
      </c>
      <c r="C144" t="s">
        <v>208</v>
      </c>
      <c r="D144" s="4">
        <v>8084587.3099999996</v>
      </c>
      <c r="E144" s="4">
        <v>8903075.2100000009</v>
      </c>
      <c r="F144" s="4">
        <f t="shared" si="2"/>
        <v>0</v>
      </c>
      <c r="G144" s="4">
        <v>0</v>
      </c>
      <c r="H144" s="4">
        <f t="shared" si="3"/>
        <v>0</v>
      </c>
      <c r="I144" s="1">
        <v>0</v>
      </c>
    </row>
    <row r="145" spans="1:9" x14ac:dyDescent="0.25">
      <c r="A145" s="1">
        <v>43836</v>
      </c>
      <c r="B145" t="s">
        <v>209</v>
      </c>
      <c r="C145" t="s">
        <v>25</v>
      </c>
      <c r="D145" s="4">
        <v>13964202.32</v>
      </c>
      <c r="E145" s="4">
        <v>14377469.65</v>
      </c>
      <c r="F145" s="4">
        <f t="shared" ref="F145:F208" si="4">IF(D145&gt;E145,D145-E145,0)</f>
        <v>0</v>
      </c>
      <c r="G145" s="4">
        <v>0</v>
      </c>
      <c r="H145" s="4">
        <f t="shared" ref="H145:H208" si="5">F145-G145</f>
        <v>0</v>
      </c>
      <c r="I145" s="1">
        <v>0</v>
      </c>
    </row>
    <row r="146" spans="1:9" x14ac:dyDescent="0.25">
      <c r="A146" s="1">
        <v>46557</v>
      </c>
      <c r="B146" t="s">
        <v>210</v>
      </c>
      <c r="C146" t="s">
        <v>70</v>
      </c>
      <c r="D146" s="4">
        <v>3885086.67</v>
      </c>
      <c r="E146" s="4">
        <v>3627943.82</v>
      </c>
      <c r="F146" s="4">
        <f t="shared" si="4"/>
        <v>257142.85000000009</v>
      </c>
      <c r="G146" s="4">
        <v>205714.29</v>
      </c>
      <c r="H146" s="4">
        <f t="shared" si="5"/>
        <v>51428.560000000085</v>
      </c>
      <c r="I146" s="1">
        <v>1</v>
      </c>
    </row>
    <row r="147" spans="1:9" x14ac:dyDescent="0.25">
      <c r="A147" s="1">
        <v>50542</v>
      </c>
      <c r="B147" t="s">
        <v>211</v>
      </c>
      <c r="C147" t="s">
        <v>164</v>
      </c>
      <c r="D147" s="4">
        <v>3117261.61</v>
      </c>
      <c r="E147" s="4">
        <v>3189538.93</v>
      </c>
      <c r="F147" s="4">
        <f t="shared" si="4"/>
        <v>0</v>
      </c>
      <c r="G147" s="4">
        <v>0</v>
      </c>
      <c r="H147" s="4">
        <f t="shared" si="5"/>
        <v>0</v>
      </c>
      <c r="I147" s="1">
        <v>0</v>
      </c>
    </row>
    <row r="148" spans="1:9" x14ac:dyDescent="0.25">
      <c r="A148" s="1">
        <v>48934</v>
      </c>
      <c r="B148" t="s">
        <v>212</v>
      </c>
      <c r="C148" t="s">
        <v>86</v>
      </c>
      <c r="D148" s="4">
        <v>608733.17000000004</v>
      </c>
      <c r="E148" s="4">
        <v>608733.17000000004</v>
      </c>
      <c r="F148" s="4">
        <f t="shared" si="4"/>
        <v>0</v>
      </c>
      <c r="G148" s="4">
        <v>0</v>
      </c>
      <c r="H148" s="4">
        <f t="shared" si="5"/>
        <v>0</v>
      </c>
      <c r="I148" s="1">
        <v>0</v>
      </c>
    </row>
    <row r="149" spans="1:9" x14ac:dyDescent="0.25">
      <c r="A149" s="1">
        <v>47837</v>
      </c>
      <c r="B149" t="s">
        <v>213</v>
      </c>
      <c r="C149" t="s">
        <v>154</v>
      </c>
      <c r="D149" s="4">
        <v>3410530.55</v>
      </c>
      <c r="E149" s="4">
        <v>4066251.02</v>
      </c>
      <c r="F149" s="4">
        <f t="shared" si="4"/>
        <v>0</v>
      </c>
      <c r="G149" s="4">
        <v>0</v>
      </c>
      <c r="H149" s="4">
        <f t="shared" si="5"/>
        <v>0</v>
      </c>
      <c r="I149" s="1">
        <v>0</v>
      </c>
    </row>
    <row r="150" spans="1:9" x14ac:dyDescent="0.25">
      <c r="A150" s="1">
        <v>47928</v>
      </c>
      <c r="B150" t="s">
        <v>214</v>
      </c>
      <c r="C150" t="s">
        <v>161</v>
      </c>
      <c r="D150" s="4">
        <v>8817787.7300000004</v>
      </c>
      <c r="E150" s="4">
        <v>10251463.960000001</v>
      </c>
      <c r="F150" s="4">
        <f t="shared" si="4"/>
        <v>0</v>
      </c>
      <c r="G150" s="4">
        <v>0</v>
      </c>
      <c r="H150" s="4">
        <f t="shared" si="5"/>
        <v>0</v>
      </c>
      <c r="I150" s="1">
        <v>0</v>
      </c>
    </row>
    <row r="151" spans="1:9" x14ac:dyDescent="0.25">
      <c r="A151" s="1">
        <v>43844</v>
      </c>
      <c r="B151" t="s">
        <v>215</v>
      </c>
      <c r="C151" t="s">
        <v>121</v>
      </c>
      <c r="D151" s="4">
        <v>160911943.53999999</v>
      </c>
      <c r="E151" s="4">
        <v>170605025.09</v>
      </c>
      <c r="F151" s="4">
        <f t="shared" si="4"/>
        <v>0</v>
      </c>
      <c r="G151" s="4">
        <v>0</v>
      </c>
      <c r="H151" s="4">
        <f t="shared" si="5"/>
        <v>0</v>
      </c>
      <c r="I151" s="1">
        <v>0</v>
      </c>
    </row>
    <row r="152" spans="1:9" x14ac:dyDescent="0.25">
      <c r="A152" s="1">
        <v>43851</v>
      </c>
      <c r="B152" t="s">
        <v>216</v>
      </c>
      <c r="C152" t="s">
        <v>166</v>
      </c>
      <c r="D152" s="4">
        <v>3536060.82</v>
      </c>
      <c r="E152" s="4">
        <v>3393549.1</v>
      </c>
      <c r="F152" s="4">
        <f t="shared" si="4"/>
        <v>142511.71999999974</v>
      </c>
      <c r="G152" s="4">
        <v>140050.46</v>
      </c>
      <c r="H152" s="4">
        <f t="shared" si="5"/>
        <v>2461.2599999997474</v>
      </c>
      <c r="I152" s="1">
        <v>1</v>
      </c>
    </row>
    <row r="153" spans="1:9" x14ac:dyDescent="0.25">
      <c r="A153" s="1">
        <v>43869</v>
      </c>
      <c r="B153" t="s">
        <v>217</v>
      </c>
      <c r="C153" t="s">
        <v>62</v>
      </c>
      <c r="D153" s="4">
        <v>14191882.1</v>
      </c>
      <c r="E153" s="4">
        <v>15343470.77</v>
      </c>
      <c r="F153" s="4">
        <f t="shared" si="4"/>
        <v>0</v>
      </c>
      <c r="G153" s="4">
        <v>0</v>
      </c>
      <c r="H153" s="4">
        <f t="shared" si="5"/>
        <v>0</v>
      </c>
      <c r="I153" s="1">
        <v>0</v>
      </c>
    </row>
    <row r="154" spans="1:9" x14ac:dyDescent="0.25">
      <c r="A154" s="1">
        <v>43877</v>
      </c>
      <c r="B154" t="s">
        <v>218</v>
      </c>
      <c r="C154" t="s">
        <v>97</v>
      </c>
      <c r="D154" s="4">
        <v>15325178.460000001</v>
      </c>
      <c r="E154" s="4">
        <v>15796805.57</v>
      </c>
      <c r="F154" s="4">
        <f t="shared" si="4"/>
        <v>0</v>
      </c>
      <c r="G154" s="4">
        <v>0</v>
      </c>
      <c r="H154" s="4">
        <f t="shared" si="5"/>
        <v>0</v>
      </c>
      <c r="I154" s="1">
        <v>0</v>
      </c>
    </row>
    <row r="155" spans="1:9" x14ac:dyDescent="0.25">
      <c r="A155" s="1">
        <v>43885</v>
      </c>
      <c r="B155" t="s">
        <v>219</v>
      </c>
      <c r="C155" t="s">
        <v>29</v>
      </c>
      <c r="D155" s="4">
        <v>3982626.8</v>
      </c>
      <c r="E155" s="4">
        <v>4300659.9400000004</v>
      </c>
      <c r="F155" s="4">
        <f t="shared" si="4"/>
        <v>0</v>
      </c>
      <c r="G155" s="4">
        <v>0</v>
      </c>
      <c r="H155" s="4">
        <f t="shared" si="5"/>
        <v>0</v>
      </c>
      <c r="I155" s="1">
        <v>0</v>
      </c>
    </row>
    <row r="156" spans="1:9" x14ac:dyDescent="0.25">
      <c r="A156" s="1">
        <v>43893</v>
      </c>
      <c r="B156" t="s">
        <v>220</v>
      </c>
      <c r="C156" t="s">
        <v>173</v>
      </c>
      <c r="D156" s="4">
        <v>8288995.9000000004</v>
      </c>
      <c r="E156" s="4">
        <v>8619985.0500000007</v>
      </c>
      <c r="F156" s="4">
        <f t="shared" si="4"/>
        <v>0</v>
      </c>
      <c r="G156" s="4">
        <v>0</v>
      </c>
      <c r="H156" s="4">
        <f t="shared" si="5"/>
        <v>0</v>
      </c>
      <c r="I156" s="1">
        <v>0</v>
      </c>
    </row>
    <row r="157" spans="1:9" x14ac:dyDescent="0.25">
      <c r="A157" s="1">
        <v>47027</v>
      </c>
      <c r="B157" t="s">
        <v>221</v>
      </c>
      <c r="C157" t="s">
        <v>95</v>
      </c>
      <c r="D157" s="4">
        <v>21194732.18</v>
      </c>
      <c r="E157" s="4">
        <v>19192070.120000001</v>
      </c>
      <c r="F157" s="4">
        <f t="shared" si="4"/>
        <v>2002662.0599999987</v>
      </c>
      <c r="G157" s="4">
        <v>1602164.79</v>
      </c>
      <c r="H157" s="4">
        <f t="shared" si="5"/>
        <v>400497.26999999862</v>
      </c>
      <c r="I157" s="1">
        <v>1</v>
      </c>
    </row>
    <row r="158" spans="1:9" x14ac:dyDescent="0.25">
      <c r="A158" s="1">
        <v>43901</v>
      </c>
      <c r="B158" t="s">
        <v>222</v>
      </c>
      <c r="C158" t="s">
        <v>70</v>
      </c>
      <c r="D158" s="4">
        <v>31765952.91</v>
      </c>
      <c r="E158" s="4">
        <v>31765952.91</v>
      </c>
      <c r="F158" s="4">
        <f t="shared" si="4"/>
        <v>0</v>
      </c>
      <c r="G158" s="4">
        <v>0</v>
      </c>
      <c r="H158" s="4">
        <f t="shared" si="5"/>
        <v>0</v>
      </c>
      <c r="I158" s="1">
        <v>0</v>
      </c>
    </row>
    <row r="159" spans="1:9" x14ac:dyDescent="0.25">
      <c r="A159" s="1">
        <v>46409</v>
      </c>
      <c r="B159" t="s">
        <v>223</v>
      </c>
      <c r="C159" t="s">
        <v>101</v>
      </c>
      <c r="D159" s="4">
        <v>8345566.0300000003</v>
      </c>
      <c r="E159" s="4">
        <v>8874419.25</v>
      </c>
      <c r="F159" s="4">
        <f t="shared" si="4"/>
        <v>0</v>
      </c>
      <c r="G159" s="4">
        <v>0</v>
      </c>
      <c r="H159" s="4">
        <f t="shared" si="5"/>
        <v>0</v>
      </c>
      <c r="I159" s="1">
        <v>0</v>
      </c>
    </row>
    <row r="160" spans="1:9" x14ac:dyDescent="0.25">
      <c r="A160" s="1">
        <v>69682</v>
      </c>
      <c r="B160" t="s">
        <v>224</v>
      </c>
      <c r="C160" t="s">
        <v>136</v>
      </c>
      <c r="D160" s="4">
        <v>6084918.9900000002</v>
      </c>
      <c r="E160" s="4">
        <v>6084918.9900000002</v>
      </c>
      <c r="F160" s="4">
        <f t="shared" si="4"/>
        <v>0</v>
      </c>
      <c r="G160" s="4">
        <v>0</v>
      </c>
      <c r="H160" s="4">
        <f t="shared" si="5"/>
        <v>0</v>
      </c>
      <c r="I160" s="1">
        <v>0</v>
      </c>
    </row>
    <row r="161" spans="1:9" x14ac:dyDescent="0.25">
      <c r="A161" s="1">
        <v>47688</v>
      </c>
      <c r="B161" t="s">
        <v>225</v>
      </c>
      <c r="C161" t="s">
        <v>226</v>
      </c>
      <c r="D161" s="4">
        <v>4835684.29</v>
      </c>
      <c r="E161" s="4">
        <v>4545454.6399999997</v>
      </c>
      <c r="F161" s="4">
        <f t="shared" si="4"/>
        <v>290229.65000000037</v>
      </c>
      <c r="G161" s="4">
        <v>232183.72</v>
      </c>
      <c r="H161" s="4">
        <f t="shared" si="5"/>
        <v>58045.930000000371</v>
      </c>
      <c r="I161" s="1">
        <v>1</v>
      </c>
    </row>
    <row r="162" spans="1:9" x14ac:dyDescent="0.25">
      <c r="A162" s="1">
        <v>47845</v>
      </c>
      <c r="B162" t="s">
        <v>227</v>
      </c>
      <c r="C162" t="s">
        <v>154</v>
      </c>
      <c r="D162" s="4">
        <v>3945968.02</v>
      </c>
      <c r="E162" s="4">
        <v>3945968.02</v>
      </c>
      <c r="F162" s="4">
        <f t="shared" si="4"/>
        <v>0</v>
      </c>
      <c r="G162" s="4">
        <v>0</v>
      </c>
      <c r="H162" s="4">
        <f t="shared" si="5"/>
        <v>0</v>
      </c>
      <c r="I162" s="1">
        <v>0</v>
      </c>
    </row>
    <row r="163" spans="1:9" x14ac:dyDescent="0.25">
      <c r="A163" s="1">
        <v>43919</v>
      </c>
      <c r="B163" t="s">
        <v>228</v>
      </c>
      <c r="C163" t="s">
        <v>73</v>
      </c>
      <c r="D163" s="4">
        <v>19374279.02</v>
      </c>
      <c r="E163" s="4">
        <v>19374279.02</v>
      </c>
      <c r="F163" s="4">
        <f t="shared" si="4"/>
        <v>0</v>
      </c>
      <c r="G163" s="4">
        <v>0</v>
      </c>
      <c r="H163" s="4">
        <f t="shared" si="5"/>
        <v>0</v>
      </c>
      <c r="I163" s="1">
        <v>0</v>
      </c>
    </row>
    <row r="164" spans="1:9" x14ac:dyDescent="0.25">
      <c r="A164" s="1">
        <v>48835</v>
      </c>
      <c r="B164" t="s">
        <v>229</v>
      </c>
      <c r="C164" t="s">
        <v>230</v>
      </c>
      <c r="D164" s="4">
        <v>9016381.7100000009</v>
      </c>
      <c r="E164" s="4">
        <v>9016381.7100000009</v>
      </c>
      <c r="F164" s="4">
        <f t="shared" si="4"/>
        <v>0</v>
      </c>
      <c r="G164" s="4">
        <v>0</v>
      </c>
      <c r="H164" s="4">
        <f t="shared" si="5"/>
        <v>0</v>
      </c>
      <c r="I164" s="1">
        <v>0</v>
      </c>
    </row>
    <row r="165" spans="1:9" x14ac:dyDescent="0.25">
      <c r="A165" s="1">
        <v>43927</v>
      </c>
      <c r="B165" t="s">
        <v>231</v>
      </c>
      <c r="C165" t="s">
        <v>73</v>
      </c>
      <c r="D165" s="4">
        <v>7353283.8799999999</v>
      </c>
      <c r="E165" s="4">
        <v>7652869.8899999997</v>
      </c>
      <c r="F165" s="4">
        <f t="shared" si="4"/>
        <v>0</v>
      </c>
      <c r="G165" s="4">
        <v>0</v>
      </c>
      <c r="H165" s="4">
        <f t="shared" si="5"/>
        <v>0</v>
      </c>
      <c r="I165" s="1">
        <v>0</v>
      </c>
    </row>
    <row r="166" spans="1:9" x14ac:dyDescent="0.25">
      <c r="A166" s="1">
        <v>46037</v>
      </c>
      <c r="B166" t="s">
        <v>232</v>
      </c>
      <c r="C166" t="s">
        <v>233</v>
      </c>
      <c r="D166" s="4">
        <v>7276942.0300000003</v>
      </c>
      <c r="E166" s="4">
        <v>7359496.7800000003</v>
      </c>
      <c r="F166" s="4">
        <f t="shared" si="4"/>
        <v>0</v>
      </c>
      <c r="G166" s="4">
        <v>0</v>
      </c>
      <c r="H166" s="4">
        <f t="shared" si="5"/>
        <v>0</v>
      </c>
      <c r="I166" s="1">
        <v>0</v>
      </c>
    </row>
    <row r="167" spans="1:9" x14ac:dyDescent="0.25">
      <c r="A167" s="1">
        <v>48512</v>
      </c>
      <c r="B167" t="s">
        <v>232</v>
      </c>
      <c r="C167" t="s">
        <v>234</v>
      </c>
      <c r="D167" s="4">
        <v>5282902.46</v>
      </c>
      <c r="E167" s="4">
        <v>6323174.6799999997</v>
      </c>
      <c r="F167" s="4">
        <f t="shared" si="4"/>
        <v>0</v>
      </c>
      <c r="G167" s="4">
        <v>0</v>
      </c>
      <c r="H167" s="4">
        <f t="shared" si="5"/>
        <v>0</v>
      </c>
      <c r="I167" s="1">
        <v>0</v>
      </c>
    </row>
    <row r="168" spans="1:9" x14ac:dyDescent="0.25">
      <c r="A168" s="1">
        <v>49122</v>
      </c>
      <c r="B168" t="s">
        <v>232</v>
      </c>
      <c r="C168" t="s">
        <v>235</v>
      </c>
      <c r="D168" s="4">
        <v>6952812.6699999999</v>
      </c>
      <c r="E168" s="4">
        <v>8908939.4800000004</v>
      </c>
      <c r="F168" s="4">
        <f t="shared" si="4"/>
        <v>0</v>
      </c>
      <c r="G168" s="4">
        <v>0</v>
      </c>
      <c r="H168" s="4">
        <f t="shared" si="5"/>
        <v>0</v>
      </c>
      <c r="I168" s="1">
        <v>0</v>
      </c>
    </row>
    <row r="169" spans="1:9" x14ac:dyDescent="0.25">
      <c r="A169" s="1">
        <v>50674</v>
      </c>
      <c r="B169" t="s">
        <v>236</v>
      </c>
      <c r="C169" t="s">
        <v>111</v>
      </c>
      <c r="D169" s="4">
        <v>6040420.7000000002</v>
      </c>
      <c r="E169" s="4">
        <v>6040420.7000000002</v>
      </c>
      <c r="F169" s="4">
        <f t="shared" si="4"/>
        <v>0</v>
      </c>
      <c r="G169" s="4">
        <v>0</v>
      </c>
      <c r="H169" s="4">
        <f t="shared" si="5"/>
        <v>0</v>
      </c>
      <c r="I169" s="1">
        <v>0</v>
      </c>
    </row>
    <row r="170" spans="1:9" x14ac:dyDescent="0.25">
      <c r="A170" s="1">
        <v>43935</v>
      </c>
      <c r="B170" t="s">
        <v>237</v>
      </c>
      <c r="C170" t="s">
        <v>186</v>
      </c>
      <c r="D170" s="4">
        <v>9272743.3300000001</v>
      </c>
      <c r="E170" s="4">
        <v>10120852.4</v>
      </c>
      <c r="F170" s="4">
        <f t="shared" si="4"/>
        <v>0</v>
      </c>
      <c r="G170" s="4">
        <v>0</v>
      </c>
      <c r="H170" s="4">
        <f t="shared" si="5"/>
        <v>0</v>
      </c>
      <c r="I170" s="1">
        <v>0</v>
      </c>
    </row>
    <row r="171" spans="1:9" x14ac:dyDescent="0.25">
      <c r="A171" s="1">
        <v>50617</v>
      </c>
      <c r="B171" t="s">
        <v>238</v>
      </c>
      <c r="C171" t="s">
        <v>126</v>
      </c>
      <c r="D171" s="4">
        <v>3058343.98</v>
      </c>
      <c r="E171" s="4">
        <v>3857488.08</v>
      </c>
      <c r="F171" s="4">
        <f t="shared" si="4"/>
        <v>0</v>
      </c>
      <c r="G171" s="4">
        <v>0</v>
      </c>
      <c r="H171" s="4">
        <f t="shared" si="5"/>
        <v>0</v>
      </c>
      <c r="I171" s="1">
        <v>0</v>
      </c>
    </row>
    <row r="172" spans="1:9" x14ac:dyDescent="0.25">
      <c r="A172" s="1">
        <v>46094</v>
      </c>
      <c r="B172" t="s">
        <v>239</v>
      </c>
      <c r="C172" t="s">
        <v>240</v>
      </c>
      <c r="D172" s="4">
        <v>16018750.609999999</v>
      </c>
      <c r="E172" s="4">
        <v>15919111.41</v>
      </c>
      <c r="F172" s="4">
        <f t="shared" si="4"/>
        <v>99639.199999999255</v>
      </c>
      <c r="G172" s="4">
        <v>79711.360000000001</v>
      </c>
      <c r="H172" s="4">
        <f t="shared" si="5"/>
        <v>19927.839999999254</v>
      </c>
      <c r="I172" s="1">
        <v>1</v>
      </c>
    </row>
    <row r="173" spans="1:9" x14ac:dyDescent="0.25">
      <c r="A173" s="1">
        <v>46789</v>
      </c>
      <c r="B173" t="s">
        <v>241</v>
      </c>
      <c r="C173" t="s">
        <v>242</v>
      </c>
      <c r="D173" s="4">
        <v>6027705.1600000001</v>
      </c>
      <c r="E173" s="4">
        <v>5777831.9400000004</v>
      </c>
      <c r="F173" s="4">
        <f t="shared" si="4"/>
        <v>249873.21999999974</v>
      </c>
      <c r="G173" s="4">
        <v>199898.57</v>
      </c>
      <c r="H173" s="4">
        <f t="shared" si="5"/>
        <v>49974.649999999732</v>
      </c>
      <c r="I173" s="1">
        <v>1</v>
      </c>
    </row>
    <row r="174" spans="1:9" x14ac:dyDescent="0.25">
      <c r="A174" s="1">
        <v>47795</v>
      </c>
      <c r="B174" t="s">
        <v>241</v>
      </c>
      <c r="C174" t="s">
        <v>130</v>
      </c>
      <c r="D174" s="4">
        <v>7745932.7800000003</v>
      </c>
      <c r="E174" s="4">
        <v>7745932.7800000003</v>
      </c>
      <c r="F174" s="4">
        <f t="shared" si="4"/>
        <v>0</v>
      </c>
      <c r="G174" s="4">
        <v>0</v>
      </c>
      <c r="H174" s="4">
        <f t="shared" si="5"/>
        <v>0</v>
      </c>
      <c r="I174" s="1">
        <v>0</v>
      </c>
    </row>
    <row r="175" spans="1:9" x14ac:dyDescent="0.25">
      <c r="A175" s="1">
        <v>50625</v>
      </c>
      <c r="B175" t="s">
        <v>243</v>
      </c>
      <c r="C175" t="s">
        <v>126</v>
      </c>
      <c r="D175" s="4">
        <v>2945423.22</v>
      </c>
      <c r="E175" s="4">
        <v>3609974.28</v>
      </c>
      <c r="F175" s="4">
        <f t="shared" si="4"/>
        <v>0</v>
      </c>
      <c r="G175" s="4">
        <v>0</v>
      </c>
      <c r="H175" s="4">
        <f t="shared" si="5"/>
        <v>0</v>
      </c>
      <c r="I175" s="1">
        <v>0</v>
      </c>
    </row>
    <row r="176" spans="1:9" x14ac:dyDescent="0.25">
      <c r="A176" s="1">
        <v>48413</v>
      </c>
      <c r="B176" t="s">
        <v>244</v>
      </c>
      <c r="C176" t="s">
        <v>245</v>
      </c>
      <c r="D176" s="4">
        <v>6381182.54</v>
      </c>
      <c r="E176" s="4">
        <v>6171315.3399999999</v>
      </c>
      <c r="F176" s="4">
        <f t="shared" si="4"/>
        <v>209867.20000000019</v>
      </c>
      <c r="G176" s="4">
        <v>167893.76000000001</v>
      </c>
      <c r="H176" s="4">
        <f t="shared" si="5"/>
        <v>41973.440000000177</v>
      </c>
      <c r="I176" s="1">
        <v>1</v>
      </c>
    </row>
    <row r="177" spans="1:9" x14ac:dyDescent="0.25">
      <c r="A177" s="1">
        <v>45773</v>
      </c>
      <c r="B177" t="s">
        <v>246</v>
      </c>
      <c r="C177" t="s">
        <v>29</v>
      </c>
      <c r="D177" s="4">
        <v>8476613.6600000001</v>
      </c>
      <c r="E177" s="4">
        <v>9037662.2699999996</v>
      </c>
      <c r="F177" s="4">
        <f t="shared" si="4"/>
        <v>0</v>
      </c>
      <c r="G177" s="4">
        <v>0</v>
      </c>
      <c r="H177" s="4">
        <f t="shared" si="5"/>
        <v>0</v>
      </c>
      <c r="I177" s="1">
        <v>0</v>
      </c>
    </row>
    <row r="178" spans="1:9" x14ac:dyDescent="0.25">
      <c r="A178" s="1">
        <v>50682</v>
      </c>
      <c r="B178" t="s">
        <v>247</v>
      </c>
      <c r="C178" t="s">
        <v>111</v>
      </c>
      <c r="D178" s="4">
        <v>6377929.2400000002</v>
      </c>
      <c r="E178" s="4">
        <v>6488846.9199999999</v>
      </c>
      <c r="F178" s="4">
        <f t="shared" si="4"/>
        <v>0</v>
      </c>
      <c r="G178" s="4">
        <v>0</v>
      </c>
      <c r="H178" s="4">
        <f t="shared" si="5"/>
        <v>0</v>
      </c>
      <c r="I178" s="1">
        <v>0</v>
      </c>
    </row>
    <row r="179" spans="1:9" x14ac:dyDescent="0.25">
      <c r="A179" s="1">
        <v>43943</v>
      </c>
      <c r="B179" t="s">
        <v>248</v>
      </c>
      <c r="C179" t="s">
        <v>35</v>
      </c>
      <c r="D179" s="4">
        <v>39953189.340000004</v>
      </c>
      <c r="E179" s="4">
        <v>39665837.009999998</v>
      </c>
      <c r="F179" s="4">
        <f t="shared" si="4"/>
        <v>287352.33000000566</v>
      </c>
      <c r="G179" s="4">
        <v>0</v>
      </c>
      <c r="H179" s="4">
        <f t="shared" si="5"/>
        <v>287352.33000000566</v>
      </c>
      <c r="I179" s="1">
        <v>1</v>
      </c>
    </row>
    <row r="180" spans="1:9" x14ac:dyDescent="0.25">
      <c r="A180" s="1">
        <v>43950</v>
      </c>
      <c r="B180" t="s">
        <v>249</v>
      </c>
      <c r="C180" t="s">
        <v>70</v>
      </c>
      <c r="D180" s="4">
        <v>36825361.18</v>
      </c>
      <c r="E180" s="4">
        <v>38768216.969999999</v>
      </c>
      <c r="F180" s="4">
        <f t="shared" si="4"/>
        <v>0</v>
      </c>
      <c r="G180" s="4">
        <v>0</v>
      </c>
      <c r="H180" s="4">
        <f t="shared" si="5"/>
        <v>0</v>
      </c>
      <c r="I180" s="1">
        <v>0</v>
      </c>
    </row>
    <row r="181" spans="1:9" x14ac:dyDescent="0.25">
      <c r="A181" s="1">
        <v>47050</v>
      </c>
      <c r="B181" t="s">
        <v>250</v>
      </c>
      <c r="C181" t="s">
        <v>48</v>
      </c>
      <c r="D181" s="4">
        <v>4521382.66</v>
      </c>
      <c r="E181" s="4">
        <v>4764435.84</v>
      </c>
      <c r="F181" s="4">
        <f t="shared" si="4"/>
        <v>0</v>
      </c>
      <c r="G181" s="4">
        <v>0</v>
      </c>
      <c r="H181" s="4">
        <f t="shared" si="5"/>
        <v>0</v>
      </c>
      <c r="I181" s="1">
        <v>0</v>
      </c>
    </row>
    <row r="182" spans="1:9" x14ac:dyDescent="0.25">
      <c r="A182" s="1">
        <v>50328</v>
      </c>
      <c r="B182" t="s">
        <v>251</v>
      </c>
      <c r="C182" t="s">
        <v>252</v>
      </c>
      <c r="D182" s="4">
        <v>1991153.35</v>
      </c>
      <c r="E182" s="4">
        <v>2205517.34</v>
      </c>
      <c r="F182" s="4">
        <f t="shared" si="4"/>
        <v>0</v>
      </c>
      <c r="G182" s="4">
        <v>0</v>
      </c>
      <c r="H182" s="4">
        <f t="shared" si="5"/>
        <v>0</v>
      </c>
      <c r="I182" s="1">
        <v>0</v>
      </c>
    </row>
    <row r="183" spans="1:9" x14ac:dyDescent="0.25">
      <c r="A183" s="1">
        <v>43968</v>
      </c>
      <c r="B183" t="s">
        <v>253</v>
      </c>
      <c r="C183" t="s">
        <v>75</v>
      </c>
      <c r="D183" s="4">
        <v>18795269.280000001</v>
      </c>
      <c r="E183" s="4">
        <v>19676395.75</v>
      </c>
      <c r="F183" s="4">
        <f t="shared" si="4"/>
        <v>0</v>
      </c>
      <c r="G183" s="4">
        <v>43586.83</v>
      </c>
      <c r="H183" s="4">
        <f t="shared" si="5"/>
        <v>-43586.83</v>
      </c>
      <c r="I183" s="1">
        <v>0</v>
      </c>
    </row>
    <row r="184" spans="1:9" x14ac:dyDescent="0.25">
      <c r="A184" s="1">
        <v>46102</v>
      </c>
      <c r="B184" t="s">
        <v>254</v>
      </c>
      <c r="C184" t="s">
        <v>240</v>
      </c>
      <c r="D184" s="4">
        <v>28272249.609999999</v>
      </c>
      <c r="E184" s="4">
        <v>29333640.039999999</v>
      </c>
      <c r="F184" s="4">
        <f t="shared" si="4"/>
        <v>0</v>
      </c>
      <c r="G184" s="4">
        <v>0</v>
      </c>
      <c r="H184" s="4">
        <f t="shared" si="5"/>
        <v>0</v>
      </c>
      <c r="I184" s="1">
        <v>0</v>
      </c>
    </row>
    <row r="185" spans="1:9" x14ac:dyDescent="0.25">
      <c r="A185" s="1">
        <v>47621</v>
      </c>
      <c r="B185" t="s">
        <v>255</v>
      </c>
      <c r="C185" t="s">
        <v>116</v>
      </c>
      <c r="D185" s="4">
        <v>5927172.9699999997</v>
      </c>
      <c r="E185" s="4">
        <v>7522288.1900000004</v>
      </c>
      <c r="F185" s="4">
        <f t="shared" si="4"/>
        <v>0</v>
      </c>
      <c r="G185" s="4">
        <v>0</v>
      </c>
      <c r="H185" s="4">
        <f t="shared" si="5"/>
        <v>0</v>
      </c>
      <c r="I185" s="1">
        <v>0</v>
      </c>
    </row>
    <row r="186" spans="1:9" x14ac:dyDescent="0.25">
      <c r="A186" s="1">
        <v>46870</v>
      </c>
      <c r="B186" t="s">
        <v>256</v>
      </c>
      <c r="C186" t="s">
        <v>33</v>
      </c>
      <c r="D186" s="4">
        <v>9011975.0600000005</v>
      </c>
      <c r="E186" s="4">
        <v>9011975.0600000005</v>
      </c>
      <c r="F186" s="4">
        <f t="shared" si="4"/>
        <v>0</v>
      </c>
      <c r="G186" s="4">
        <v>0</v>
      </c>
      <c r="H186" s="4">
        <f t="shared" si="5"/>
        <v>0</v>
      </c>
      <c r="I186" s="1">
        <v>0</v>
      </c>
    </row>
    <row r="187" spans="1:9" x14ac:dyDescent="0.25">
      <c r="A187" s="1">
        <v>47936</v>
      </c>
      <c r="B187" t="s">
        <v>257</v>
      </c>
      <c r="C187" t="s">
        <v>161</v>
      </c>
      <c r="D187" s="4">
        <v>8320234.29</v>
      </c>
      <c r="E187" s="4">
        <v>8320234.29</v>
      </c>
      <c r="F187" s="4">
        <f t="shared" si="4"/>
        <v>0</v>
      </c>
      <c r="G187" s="4">
        <v>0</v>
      </c>
      <c r="H187" s="4">
        <f t="shared" si="5"/>
        <v>0</v>
      </c>
      <c r="I187" s="1">
        <v>0</v>
      </c>
    </row>
    <row r="188" spans="1:9" x14ac:dyDescent="0.25">
      <c r="A188" s="1">
        <v>49775</v>
      </c>
      <c r="B188" t="s">
        <v>258</v>
      </c>
      <c r="C188" t="s">
        <v>37</v>
      </c>
      <c r="D188" s="4">
        <v>2196854.2400000002</v>
      </c>
      <c r="E188" s="4">
        <v>2288071.67</v>
      </c>
      <c r="F188" s="4">
        <f t="shared" si="4"/>
        <v>0</v>
      </c>
      <c r="G188" s="4">
        <v>0</v>
      </c>
      <c r="H188" s="4">
        <f t="shared" si="5"/>
        <v>0</v>
      </c>
      <c r="I188" s="1">
        <v>0</v>
      </c>
    </row>
    <row r="189" spans="1:9" x14ac:dyDescent="0.25">
      <c r="A189" s="1">
        <v>49841</v>
      </c>
      <c r="B189" t="s">
        <v>259</v>
      </c>
      <c r="C189" t="s">
        <v>31</v>
      </c>
      <c r="D189" s="4">
        <v>7890093.2800000003</v>
      </c>
      <c r="E189" s="4">
        <v>8782017.9199999999</v>
      </c>
      <c r="F189" s="4">
        <f t="shared" si="4"/>
        <v>0</v>
      </c>
      <c r="G189" s="4">
        <v>0</v>
      </c>
      <c r="H189" s="4">
        <f t="shared" si="5"/>
        <v>0</v>
      </c>
      <c r="I189" s="1">
        <v>0</v>
      </c>
    </row>
    <row r="190" spans="1:9" x14ac:dyDescent="0.25">
      <c r="A190" s="1">
        <v>45369</v>
      </c>
      <c r="B190" t="s">
        <v>260</v>
      </c>
      <c r="C190" t="s">
        <v>261</v>
      </c>
      <c r="D190" s="4">
        <v>1461523.75</v>
      </c>
      <c r="E190" s="4">
        <v>2103816.9300000002</v>
      </c>
      <c r="F190" s="4">
        <f t="shared" si="4"/>
        <v>0</v>
      </c>
      <c r="G190" s="4">
        <v>0</v>
      </c>
      <c r="H190" s="4">
        <f t="shared" si="5"/>
        <v>0</v>
      </c>
      <c r="I190" s="1">
        <v>0</v>
      </c>
    </row>
    <row r="191" spans="1:9" x14ac:dyDescent="0.25">
      <c r="A191" s="1">
        <v>43976</v>
      </c>
      <c r="B191" t="s">
        <v>262</v>
      </c>
      <c r="C191" t="s">
        <v>70</v>
      </c>
      <c r="D191" s="4">
        <v>2182442.2200000002</v>
      </c>
      <c r="E191" s="4">
        <v>2372772.7200000002</v>
      </c>
      <c r="F191" s="4">
        <f t="shared" si="4"/>
        <v>0</v>
      </c>
      <c r="G191" s="4">
        <v>0</v>
      </c>
      <c r="H191" s="4">
        <f t="shared" si="5"/>
        <v>0</v>
      </c>
      <c r="I191" s="1">
        <v>0</v>
      </c>
    </row>
    <row r="192" spans="1:9" x14ac:dyDescent="0.25">
      <c r="A192" s="1">
        <v>47068</v>
      </c>
      <c r="B192" t="s">
        <v>263</v>
      </c>
      <c r="C192" t="s">
        <v>48</v>
      </c>
      <c r="D192" s="4">
        <v>2588449.85</v>
      </c>
      <c r="E192" s="4">
        <v>3093052.34</v>
      </c>
      <c r="F192" s="4">
        <f t="shared" si="4"/>
        <v>0</v>
      </c>
      <c r="G192" s="4">
        <v>0</v>
      </c>
      <c r="H192" s="4">
        <f t="shared" si="5"/>
        <v>0</v>
      </c>
      <c r="I192" s="1">
        <v>0</v>
      </c>
    </row>
    <row r="193" spans="1:9" x14ac:dyDescent="0.25">
      <c r="A193" s="1">
        <v>46045</v>
      </c>
      <c r="B193" t="s">
        <v>264</v>
      </c>
      <c r="C193" t="s">
        <v>233</v>
      </c>
      <c r="D193" s="4">
        <v>4330283.29</v>
      </c>
      <c r="E193" s="4">
        <v>4330283.29</v>
      </c>
      <c r="F193" s="4">
        <f t="shared" si="4"/>
        <v>0</v>
      </c>
      <c r="G193" s="4">
        <v>0</v>
      </c>
      <c r="H193" s="4">
        <f t="shared" si="5"/>
        <v>0</v>
      </c>
      <c r="I193" s="1">
        <v>0</v>
      </c>
    </row>
    <row r="194" spans="1:9" x14ac:dyDescent="0.25">
      <c r="A194" s="1">
        <v>45914</v>
      </c>
      <c r="B194" t="s">
        <v>265</v>
      </c>
      <c r="C194" t="s">
        <v>27</v>
      </c>
      <c r="D194" s="4">
        <v>7507451.6299999999</v>
      </c>
      <c r="E194" s="4">
        <v>8358194.6500000004</v>
      </c>
      <c r="F194" s="4">
        <f t="shared" si="4"/>
        <v>0</v>
      </c>
      <c r="G194" s="4">
        <v>0</v>
      </c>
      <c r="H194" s="4">
        <f t="shared" si="5"/>
        <v>0</v>
      </c>
      <c r="I194" s="1">
        <v>0</v>
      </c>
    </row>
    <row r="195" spans="1:9" x14ac:dyDescent="0.25">
      <c r="A195" s="1">
        <v>46334</v>
      </c>
      <c r="B195" t="s">
        <v>266</v>
      </c>
      <c r="C195" t="s">
        <v>67</v>
      </c>
      <c r="D195" s="4">
        <v>7030188.75</v>
      </c>
      <c r="E195" s="4">
        <v>7518691.8499999996</v>
      </c>
      <c r="F195" s="4">
        <f t="shared" si="4"/>
        <v>0</v>
      </c>
      <c r="G195" s="4">
        <v>0</v>
      </c>
      <c r="H195" s="4">
        <f t="shared" si="5"/>
        <v>0</v>
      </c>
      <c r="I195" s="1">
        <v>0</v>
      </c>
    </row>
    <row r="196" spans="1:9" x14ac:dyDescent="0.25">
      <c r="A196" s="1">
        <v>49197</v>
      </c>
      <c r="B196" t="s">
        <v>267</v>
      </c>
      <c r="C196" t="s">
        <v>56</v>
      </c>
      <c r="D196" s="4">
        <v>7510137.3899999997</v>
      </c>
      <c r="E196" s="4">
        <v>7204877.5999999996</v>
      </c>
      <c r="F196" s="4">
        <f t="shared" si="4"/>
        <v>305259.79000000004</v>
      </c>
      <c r="G196" s="4">
        <v>244207.83</v>
      </c>
      <c r="H196" s="4">
        <f t="shared" si="5"/>
        <v>61051.96000000005</v>
      </c>
      <c r="I196" s="1">
        <v>1</v>
      </c>
    </row>
    <row r="197" spans="1:9" x14ac:dyDescent="0.25">
      <c r="A197" s="1">
        <v>43984</v>
      </c>
      <c r="B197" t="s">
        <v>268</v>
      </c>
      <c r="C197" t="s">
        <v>45</v>
      </c>
      <c r="D197" s="4">
        <v>24351937.460000001</v>
      </c>
      <c r="E197" s="4">
        <v>25193708.329999998</v>
      </c>
      <c r="F197" s="4">
        <f t="shared" si="4"/>
        <v>0</v>
      </c>
      <c r="G197" s="4">
        <v>0</v>
      </c>
      <c r="H197" s="4">
        <f t="shared" si="5"/>
        <v>0</v>
      </c>
      <c r="I197" s="1">
        <v>0</v>
      </c>
    </row>
    <row r="198" spans="1:9" x14ac:dyDescent="0.25">
      <c r="A198" s="1">
        <v>47332</v>
      </c>
      <c r="B198" t="s">
        <v>269</v>
      </c>
      <c r="C198" t="s">
        <v>166</v>
      </c>
      <c r="D198" s="4">
        <v>5891715.9699999997</v>
      </c>
      <c r="E198" s="4">
        <v>6487121.9900000002</v>
      </c>
      <c r="F198" s="4">
        <f t="shared" si="4"/>
        <v>0</v>
      </c>
      <c r="G198" s="4">
        <v>0</v>
      </c>
      <c r="H198" s="4">
        <f t="shared" si="5"/>
        <v>0</v>
      </c>
      <c r="I198" s="1">
        <v>0</v>
      </c>
    </row>
    <row r="199" spans="1:9" x14ac:dyDescent="0.25">
      <c r="A199" s="1">
        <v>48157</v>
      </c>
      <c r="B199" t="s">
        <v>270</v>
      </c>
      <c r="C199" t="s">
        <v>35</v>
      </c>
      <c r="D199" s="4">
        <v>6900181.2000000002</v>
      </c>
      <c r="E199" s="4">
        <v>6900181.2000000002</v>
      </c>
      <c r="F199" s="4">
        <f t="shared" si="4"/>
        <v>0</v>
      </c>
      <c r="G199" s="4">
        <v>0</v>
      </c>
      <c r="H199" s="4">
        <f t="shared" si="5"/>
        <v>0</v>
      </c>
      <c r="I199" s="1">
        <v>0</v>
      </c>
    </row>
    <row r="200" spans="1:9" x14ac:dyDescent="0.25">
      <c r="A200" s="1">
        <v>47340</v>
      </c>
      <c r="B200" t="s">
        <v>271</v>
      </c>
      <c r="C200" t="s">
        <v>166</v>
      </c>
      <c r="D200" s="4">
        <v>18494304.66</v>
      </c>
      <c r="E200" s="4">
        <v>18181785.5</v>
      </c>
      <c r="F200" s="4">
        <f t="shared" si="4"/>
        <v>312519.16000000015</v>
      </c>
      <c r="G200" s="4">
        <v>250015.33</v>
      </c>
      <c r="H200" s="4">
        <f t="shared" si="5"/>
        <v>62503.830000000162</v>
      </c>
      <c r="I200" s="1">
        <v>1</v>
      </c>
    </row>
    <row r="201" spans="1:9" x14ac:dyDescent="0.25">
      <c r="A201" s="1">
        <v>50484</v>
      </c>
      <c r="B201" t="s">
        <v>272</v>
      </c>
      <c r="C201" t="s">
        <v>83</v>
      </c>
      <c r="D201" s="4">
        <v>4190411.18</v>
      </c>
      <c r="E201" s="4">
        <v>4190411.18</v>
      </c>
      <c r="F201" s="4">
        <f t="shared" si="4"/>
        <v>0</v>
      </c>
      <c r="G201" s="4">
        <v>0</v>
      </c>
      <c r="H201" s="4">
        <f t="shared" si="5"/>
        <v>0</v>
      </c>
      <c r="I201" s="1">
        <v>0</v>
      </c>
    </row>
    <row r="202" spans="1:9" x14ac:dyDescent="0.25">
      <c r="A202" s="1">
        <v>49783</v>
      </c>
      <c r="B202" t="s">
        <v>273</v>
      </c>
      <c r="C202" t="s">
        <v>37</v>
      </c>
      <c r="D202" s="4">
        <v>3873115.1</v>
      </c>
      <c r="E202" s="4">
        <v>4444264.76</v>
      </c>
      <c r="F202" s="4">
        <f t="shared" si="4"/>
        <v>0</v>
      </c>
      <c r="G202" s="4">
        <v>0</v>
      </c>
      <c r="H202" s="4">
        <f t="shared" si="5"/>
        <v>0</v>
      </c>
      <c r="I202" s="1">
        <v>0</v>
      </c>
    </row>
    <row r="203" spans="1:9" x14ac:dyDescent="0.25">
      <c r="A203" s="1">
        <v>48595</v>
      </c>
      <c r="B203" t="s">
        <v>274</v>
      </c>
      <c r="C203" t="s">
        <v>152</v>
      </c>
      <c r="D203" s="4">
        <v>5068049.2699999996</v>
      </c>
      <c r="E203" s="4">
        <v>5525162.1200000001</v>
      </c>
      <c r="F203" s="4">
        <f t="shared" si="4"/>
        <v>0</v>
      </c>
      <c r="G203" s="4">
        <v>0</v>
      </c>
      <c r="H203" s="4">
        <f t="shared" si="5"/>
        <v>0</v>
      </c>
      <c r="I203" s="1">
        <v>0</v>
      </c>
    </row>
    <row r="204" spans="1:9" x14ac:dyDescent="0.25">
      <c r="A204" s="1">
        <v>43992</v>
      </c>
      <c r="B204" t="s">
        <v>275</v>
      </c>
      <c r="C204" t="s">
        <v>276</v>
      </c>
      <c r="D204" s="4">
        <v>12106282.35</v>
      </c>
      <c r="E204" s="4">
        <v>13226836.029999999</v>
      </c>
      <c r="F204" s="4">
        <f t="shared" si="4"/>
        <v>0</v>
      </c>
      <c r="G204" s="4">
        <v>0</v>
      </c>
      <c r="H204" s="4">
        <f t="shared" si="5"/>
        <v>0</v>
      </c>
      <c r="I204" s="1">
        <v>0</v>
      </c>
    </row>
    <row r="205" spans="1:9" x14ac:dyDescent="0.25">
      <c r="A205" s="1">
        <v>44008</v>
      </c>
      <c r="B205" t="s">
        <v>277</v>
      </c>
      <c r="C205" t="s">
        <v>148</v>
      </c>
      <c r="D205" s="4">
        <v>12516709.52</v>
      </c>
      <c r="E205" s="4">
        <v>12898391.58</v>
      </c>
      <c r="F205" s="4">
        <f t="shared" si="4"/>
        <v>0</v>
      </c>
      <c r="G205" s="4">
        <v>0</v>
      </c>
      <c r="H205" s="4">
        <f t="shared" si="5"/>
        <v>0</v>
      </c>
      <c r="I205" s="1">
        <v>0</v>
      </c>
    </row>
    <row r="206" spans="1:9" x14ac:dyDescent="0.25">
      <c r="A206" s="1">
        <v>48843</v>
      </c>
      <c r="B206" t="s">
        <v>278</v>
      </c>
      <c r="C206" t="s">
        <v>230</v>
      </c>
      <c r="D206" s="4">
        <v>12409346.939999999</v>
      </c>
      <c r="E206" s="4">
        <v>12409346.939999999</v>
      </c>
      <c r="F206" s="4">
        <f t="shared" si="4"/>
        <v>0</v>
      </c>
      <c r="G206" s="4">
        <v>0</v>
      </c>
      <c r="H206" s="4">
        <f t="shared" si="5"/>
        <v>0</v>
      </c>
      <c r="I206" s="1">
        <v>0</v>
      </c>
    </row>
    <row r="207" spans="1:9" x14ac:dyDescent="0.25">
      <c r="A207" s="1">
        <v>46649</v>
      </c>
      <c r="B207" t="s">
        <v>279</v>
      </c>
      <c r="C207" t="s">
        <v>39</v>
      </c>
      <c r="D207" s="4">
        <v>2816716.89</v>
      </c>
      <c r="E207" s="4">
        <v>3407665.65</v>
      </c>
      <c r="F207" s="4">
        <f t="shared" si="4"/>
        <v>0</v>
      </c>
      <c r="G207" s="4">
        <v>0</v>
      </c>
      <c r="H207" s="4">
        <f t="shared" si="5"/>
        <v>0</v>
      </c>
      <c r="I207" s="1">
        <v>0</v>
      </c>
    </row>
    <row r="208" spans="1:9" x14ac:dyDescent="0.25">
      <c r="A208" s="1">
        <v>47852</v>
      </c>
      <c r="B208" t="s">
        <v>280</v>
      </c>
      <c r="C208" t="s">
        <v>154</v>
      </c>
      <c r="D208" s="4">
        <v>4774824.76</v>
      </c>
      <c r="E208" s="4">
        <v>5412926.0499999998</v>
      </c>
      <c r="F208" s="4">
        <f t="shared" si="4"/>
        <v>0</v>
      </c>
      <c r="G208" s="4">
        <v>0</v>
      </c>
      <c r="H208" s="4">
        <f t="shared" si="5"/>
        <v>0</v>
      </c>
      <c r="I208" s="1">
        <v>0</v>
      </c>
    </row>
    <row r="209" spans="1:9" x14ac:dyDescent="0.25">
      <c r="A209" s="1">
        <v>44016</v>
      </c>
      <c r="B209" t="s">
        <v>281</v>
      </c>
      <c r="C209" t="s">
        <v>183</v>
      </c>
      <c r="D209" s="4">
        <v>15986161.33</v>
      </c>
      <c r="E209" s="4">
        <v>16730846.18</v>
      </c>
      <c r="F209" s="4">
        <f t="shared" ref="F209:F272" si="6">IF(D209&gt;E209,D209-E209,0)</f>
        <v>0</v>
      </c>
      <c r="G209" s="4">
        <v>0</v>
      </c>
      <c r="H209" s="4">
        <f t="shared" ref="H209:H272" si="7">F209-G209</f>
        <v>0</v>
      </c>
      <c r="I209" s="1">
        <v>0</v>
      </c>
    </row>
    <row r="210" spans="1:9" x14ac:dyDescent="0.25">
      <c r="A210" s="1">
        <v>50492</v>
      </c>
      <c r="B210" t="s">
        <v>282</v>
      </c>
      <c r="C210" t="s">
        <v>83</v>
      </c>
      <c r="D210" s="4">
        <v>5188812.46</v>
      </c>
      <c r="E210" s="4">
        <v>5604268.0300000003</v>
      </c>
      <c r="F210" s="4">
        <f t="shared" si="6"/>
        <v>0</v>
      </c>
      <c r="G210" s="4">
        <v>0</v>
      </c>
      <c r="H210" s="4">
        <f t="shared" si="7"/>
        <v>0</v>
      </c>
      <c r="I210" s="1">
        <v>0</v>
      </c>
    </row>
    <row r="211" spans="1:9" x14ac:dyDescent="0.25">
      <c r="A211" s="1">
        <v>46961</v>
      </c>
      <c r="B211" t="s">
        <v>283</v>
      </c>
      <c r="C211" t="s">
        <v>95</v>
      </c>
      <c r="D211" s="4">
        <v>14401366.27</v>
      </c>
      <c r="E211" s="4">
        <v>13945651.74</v>
      </c>
      <c r="F211" s="4">
        <f t="shared" si="6"/>
        <v>455714.52999999933</v>
      </c>
      <c r="G211" s="4">
        <v>364677.44</v>
      </c>
      <c r="H211" s="4">
        <f t="shared" si="7"/>
        <v>91037.089999999327</v>
      </c>
      <c r="I211" s="1">
        <v>1</v>
      </c>
    </row>
    <row r="212" spans="1:9" x14ac:dyDescent="0.25">
      <c r="A212" s="1">
        <v>44024</v>
      </c>
      <c r="B212" t="s">
        <v>284</v>
      </c>
      <c r="C212" t="s">
        <v>128</v>
      </c>
      <c r="D212" s="4">
        <v>11544092.18</v>
      </c>
      <c r="E212" s="4">
        <v>12733207.27</v>
      </c>
      <c r="F212" s="4">
        <f t="shared" si="6"/>
        <v>0</v>
      </c>
      <c r="G212" s="4">
        <v>0</v>
      </c>
      <c r="H212" s="4">
        <f t="shared" si="7"/>
        <v>0</v>
      </c>
      <c r="I212" s="1">
        <v>0</v>
      </c>
    </row>
    <row r="213" spans="1:9" x14ac:dyDescent="0.25">
      <c r="A213" s="1">
        <v>65680</v>
      </c>
      <c r="B213" t="s">
        <v>285</v>
      </c>
      <c r="C213" t="s">
        <v>286</v>
      </c>
      <c r="D213" s="4">
        <v>10446760.1</v>
      </c>
      <c r="E213" s="4">
        <v>11173788.539999999</v>
      </c>
      <c r="F213" s="4">
        <f t="shared" si="6"/>
        <v>0</v>
      </c>
      <c r="G213" s="4">
        <v>0</v>
      </c>
      <c r="H213" s="4">
        <f t="shared" si="7"/>
        <v>0</v>
      </c>
      <c r="I213" s="1">
        <v>0</v>
      </c>
    </row>
    <row r="214" spans="1:9" x14ac:dyDescent="0.25">
      <c r="A214" s="1">
        <v>44032</v>
      </c>
      <c r="B214" t="s">
        <v>287</v>
      </c>
      <c r="C214" t="s">
        <v>286</v>
      </c>
      <c r="D214" s="4">
        <v>11580816.17</v>
      </c>
      <c r="E214" s="4">
        <v>11580816.17</v>
      </c>
      <c r="F214" s="4">
        <f t="shared" si="6"/>
        <v>0</v>
      </c>
      <c r="G214" s="4">
        <v>0</v>
      </c>
      <c r="H214" s="4">
        <f t="shared" si="7"/>
        <v>0</v>
      </c>
      <c r="I214" s="1">
        <v>0</v>
      </c>
    </row>
    <row r="215" spans="1:9" x14ac:dyDescent="0.25">
      <c r="A215" s="1">
        <v>50278</v>
      </c>
      <c r="B215" t="s">
        <v>288</v>
      </c>
      <c r="C215" t="s">
        <v>173</v>
      </c>
      <c r="D215" s="4">
        <v>3885550.94</v>
      </c>
      <c r="E215" s="4">
        <v>4156175.49</v>
      </c>
      <c r="F215" s="4">
        <f t="shared" si="6"/>
        <v>0</v>
      </c>
      <c r="G215" s="4">
        <v>0</v>
      </c>
      <c r="H215" s="4">
        <f t="shared" si="7"/>
        <v>0</v>
      </c>
      <c r="I215" s="1">
        <v>0</v>
      </c>
    </row>
    <row r="216" spans="1:9" x14ac:dyDescent="0.25">
      <c r="A216" s="1">
        <v>44040</v>
      </c>
      <c r="B216" t="s">
        <v>289</v>
      </c>
      <c r="C216" t="s">
        <v>70</v>
      </c>
      <c r="D216" s="4">
        <v>19505345.27</v>
      </c>
      <c r="E216" s="4">
        <v>21082202.84</v>
      </c>
      <c r="F216" s="4">
        <f t="shared" si="6"/>
        <v>0</v>
      </c>
      <c r="G216" s="4">
        <v>0</v>
      </c>
      <c r="H216" s="4">
        <f t="shared" si="7"/>
        <v>0</v>
      </c>
      <c r="I216" s="1">
        <v>0</v>
      </c>
    </row>
    <row r="217" spans="1:9" x14ac:dyDescent="0.25">
      <c r="A217" s="1">
        <v>44057</v>
      </c>
      <c r="B217" t="s">
        <v>290</v>
      </c>
      <c r="C217" t="s">
        <v>53</v>
      </c>
      <c r="D217" s="4">
        <v>11372663.33</v>
      </c>
      <c r="E217" s="4">
        <v>11372663.33</v>
      </c>
      <c r="F217" s="4">
        <f t="shared" si="6"/>
        <v>0</v>
      </c>
      <c r="G217" s="4">
        <v>0</v>
      </c>
      <c r="H217" s="4">
        <f t="shared" si="7"/>
        <v>0</v>
      </c>
      <c r="I217" s="1">
        <v>0</v>
      </c>
    </row>
    <row r="218" spans="1:9" x14ac:dyDescent="0.25">
      <c r="A218" s="1">
        <v>48942</v>
      </c>
      <c r="B218" t="s">
        <v>291</v>
      </c>
      <c r="C218" t="s">
        <v>86</v>
      </c>
      <c r="D218" s="4">
        <v>5614831.1799999997</v>
      </c>
      <c r="E218" s="4">
        <v>5683665.0599999996</v>
      </c>
      <c r="F218" s="4">
        <f t="shared" si="6"/>
        <v>0</v>
      </c>
      <c r="G218" s="4">
        <v>0</v>
      </c>
      <c r="H218" s="4">
        <f t="shared" si="7"/>
        <v>0</v>
      </c>
      <c r="I218" s="1">
        <v>0</v>
      </c>
    </row>
    <row r="219" spans="1:9" x14ac:dyDescent="0.25">
      <c r="A219" s="1">
        <v>45377</v>
      </c>
      <c r="B219" t="s">
        <v>292</v>
      </c>
      <c r="C219" t="s">
        <v>233</v>
      </c>
      <c r="D219" s="4">
        <v>5546816.9400000004</v>
      </c>
      <c r="E219" s="4">
        <v>6344448.7800000003</v>
      </c>
      <c r="F219" s="4">
        <f t="shared" si="6"/>
        <v>0</v>
      </c>
      <c r="G219" s="4">
        <v>0</v>
      </c>
      <c r="H219" s="4">
        <f t="shared" si="7"/>
        <v>0</v>
      </c>
      <c r="I219" s="1">
        <v>0</v>
      </c>
    </row>
    <row r="220" spans="1:9" x14ac:dyDescent="0.25">
      <c r="A220" s="1">
        <v>45385</v>
      </c>
      <c r="B220" t="s">
        <v>293</v>
      </c>
      <c r="C220" t="s">
        <v>183</v>
      </c>
      <c r="D220" s="4">
        <v>5554710.8499999996</v>
      </c>
      <c r="E220" s="4">
        <v>5554710.8499999996</v>
      </c>
      <c r="F220" s="4">
        <f t="shared" si="6"/>
        <v>0</v>
      </c>
      <c r="G220" s="4">
        <v>0</v>
      </c>
      <c r="H220" s="4">
        <f t="shared" si="7"/>
        <v>0</v>
      </c>
      <c r="I220" s="1">
        <v>0</v>
      </c>
    </row>
    <row r="221" spans="1:9" x14ac:dyDescent="0.25">
      <c r="A221" s="1">
        <v>44065</v>
      </c>
      <c r="B221" t="s">
        <v>294</v>
      </c>
      <c r="C221" t="s">
        <v>106</v>
      </c>
      <c r="D221" s="4">
        <v>9620294.7599999998</v>
      </c>
      <c r="E221" s="4">
        <v>11043328.92</v>
      </c>
      <c r="F221" s="4">
        <f t="shared" si="6"/>
        <v>0</v>
      </c>
      <c r="G221" s="4">
        <v>0</v>
      </c>
      <c r="H221" s="4">
        <f t="shared" si="7"/>
        <v>0</v>
      </c>
      <c r="I221" s="1">
        <v>0</v>
      </c>
    </row>
    <row r="222" spans="1:9" x14ac:dyDescent="0.25">
      <c r="A222" s="1">
        <v>46342</v>
      </c>
      <c r="B222" t="s">
        <v>295</v>
      </c>
      <c r="C222" t="s">
        <v>67</v>
      </c>
      <c r="D222" s="4">
        <v>14725971.1</v>
      </c>
      <c r="E222" s="4">
        <v>15685854.48</v>
      </c>
      <c r="F222" s="4">
        <f t="shared" si="6"/>
        <v>0</v>
      </c>
      <c r="G222" s="4">
        <v>0</v>
      </c>
      <c r="H222" s="4">
        <f t="shared" si="7"/>
        <v>0</v>
      </c>
      <c r="I222" s="1">
        <v>0</v>
      </c>
    </row>
    <row r="223" spans="1:9" x14ac:dyDescent="0.25">
      <c r="A223" s="1">
        <v>46193</v>
      </c>
      <c r="B223" t="s">
        <v>296</v>
      </c>
      <c r="C223" t="s">
        <v>297</v>
      </c>
      <c r="D223" s="4">
        <v>10236904.83</v>
      </c>
      <c r="E223" s="4">
        <v>10236904.83</v>
      </c>
      <c r="F223" s="4">
        <f t="shared" si="6"/>
        <v>0</v>
      </c>
      <c r="G223" s="4">
        <v>0</v>
      </c>
      <c r="H223" s="4">
        <f t="shared" si="7"/>
        <v>0</v>
      </c>
      <c r="I223" s="1">
        <v>0</v>
      </c>
    </row>
    <row r="224" spans="1:9" x14ac:dyDescent="0.25">
      <c r="A224" s="1">
        <v>45864</v>
      </c>
      <c r="B224" t="s">
        <v>298</v>
      </c>
      <c r="C224" t="s">
        <v>53</v>
      </c>
      <c r="D224" s="4">
        <v>5985780.4000000004</v>
      </c>
      <c r="E224" s="4">
        <v>6645056.3099999996</v>
      </c>
      <c r="F224" s="4">
        <f t="shared" si="6"/>
        <v>0</v>
      </c>
      <c r="G224" s="4">
        <v>0</v>
      </c>
      <c r="H224" s="4">
        <f t="shared" si="7"/>
        <v>0</v>
      </c>
      <c r="I224" s="1">
        <v>0</v>
      </c>
    </row>
    <row r="225" spans="1:9" x14ac:dyDescent="0.25">
      <c r="A225" s="1">
        <v>44073</v>
      </c>
      <c r="B225" t="s">
        <v>299</v>
      </c>
      <c r="C225" t="s">
        <v>95</v>
      </c>
      <c r="D225" s="4">
        <v>2330270.17</v>
      </c>
      <c r="E225" s="4">
        <v>1998219.17</v>
      </c>
      <c r="F225" s="4">
        <f t="shared" si="6"/>
        <v>332051</v>
      </c>
      <c r="G225" s="4">
        <v>265640.8</v>
      </c>
      <c r="H225" s="4">
        <f t="shared" si="7"/>
        <v>66410.200000000012</v>
      </c>
      <c r="I225" s="1">
        <v>1</v>
      </c>
    </row>
    <row r="226" spans="1:9" x14ac:dyDescent="0.25">
      <c r="A226" s="1">
        <v>45393</v>
      </c>
      <c r="B226" t="s">
        <v>300</v>
      </c>
      <c r="C226" t="s">
        <v>301</v>
      </c>
      <c r="D226" s="4">
        <v>6146077.96</v>
      </c>
      <c r="E226" s="4">
        <v>6146077.96</v>
      </c>
      <c r="F226" s="4">
        <f t="shared" si="6"/>
        <v>0</v>
      </c>
      <c r="G226" s="4">
        <v>0</v>
      </c>
      <c r="H226" s="4">
        <f t="shared" si="7"/>
        <v>0</v>
      </c>
      <c r="I226" s="1">
        <v>0</v>
      </c>
    </row>
    <row r="227" spans="1:9" x14ac:dyDescent="0.25">
      <c r="A227" s="1">
        <v>49619</v>
      </c>
      <c r="B227" t="s">
        <v>302</v>
      </c>
      <c r="C227" t="s">
        <v>104</v>
      </c>
      <c r="D227" s="4">
        <v>3643585.36</v>
      </c>
      <c r="E227" s="4">
        <v>4474053.66</v>
      </c>
      <c r="F227" s="4">
        <f t="shared" si="6"/>
        <v>0</v>
      </c>
      <c r="G227" s="4">
        <v>0</v>
      </c>
      <c r="H227" s="4">
        <f t="shared" si="7"/>
        <v>0</v>
      </c>
      <c r="I227" s="1">
        <v>0</v>
      </c>
    </row>
    <row r="228" spans="1:9" x14ac:dyDescent="0.25">
      <c r="A228" s="1">
        <v>50013</v>
      </c>
      <c r="B228" t="s">
        <v>302</v>
      </c>
      <c r="C228" t="s">
        <v>25</v>
      </c>
      <c r="D228" s="4">
        <v>11667935.539999999</v>
      </c>
      <c r="E228" s="4">
        <v>12455241</v>
      </c>
      <c r="F228" s="4">
        <f t="shared" si="6"/>
        <v>0</v>
      </c>
      <c r="G228" s="4">
        <v>0</v>
      </c>
      <c r="H228" s="4">
        <f t="shared" si="7"/>
        <v>0</v>
      </c>
      <c r="I228" s="1">
        <v>0</v>
      </c>
    </row>
    <row r="229" spans="1:9" x14ac:dyDescent="0.25">
      <c r="A229" s="1">
        <v>50559</v>
      </c>
      <c r="B229" t="s">
        <v>302</v>
      </c>
      <c r="C229" t="s">
        <v>164</v>
      </c>
      <c r="D229" s="4">
        <v>5085061.13</v>
      </c>
      <c r="E229" s="4">
        <v>5085061.13</v>
      </c>
      <c r="F229" s="4">
        <f t="shared" si="6"/>
        <v>0</v>
      </c>
      <c r="G229" s="4">
        <v>0</v>
      </c>
      <c r="H229" s="4">
        <f t="shared" si="7"/>
        <v>0</v>
      </c>
      <c r="I229" s="1">
        <v>0</v>
      </c>
    </row>
    <row r="230" spans="1:9" x14ac:dyDescent="0.25">
      <c r="A230" s="1">
        <v>47266</v>
      </c>
      <c r="B230" t="s">
        <v>303</v>
      </c>
      <c r="C230" t="s">
        <v>75</v>
      </c>
      <c r="D230" s="4">
        <v>5414564.1799999997</v>
      </c>
      <c r="E230" s="4">
        <v>5414564.1799999997</v>
      </c>
      <c r="F230" s="4">
        <f t="shared" si="6"/>
        <v>0</v>
      </c>
      <c r="G230" s="4">
        <v>0</v>
      </c>
      <c r="H230" s="4">
        <f t="shared" si="7"/>
        <v>0</v>
      </c>
      <c r="I230" s="1">
        <v>0</v>
      </c>
    </row>
    <row r="231" spans="1:9" x14ac:dyDescent="0.25">
      <c r="A231" s="1">
        <v>45401</v>
      </c>
      <c r="B231" t="s">
        <v>304</v>
      </c>
      <c r="C231" t="s">
        <v>116</v>
      </c>
      <c r="D231" s="4">
        <v>14501459.220000001</v>
      </c>
      <c r="E231" s="4">
        <v>15774142.48</v>
      </c>
      <c r="F231" s="4">
        <f t="shared" si="6"/>
        <v>0</v>
      </c>
      <c r="G231" s="4">
        <v>0</v>
      </c>
      <c r="H231" s="4">
        <f t="shared" si="7"/>
        <v>0</v>
      </c>
      <c r="I231" s="1">
        <v>0</v>
      </c>
    </row>
    <row r="232" spans="1:9" x14ac:dyDescent="0.25">
      <c r="A232" s="1">
        <v>46235</v>
      </c>
      <c r="B232" t="s">
        <v>305</v>
      </c>
      <c r="C232" t="s">
        <v>170</v>
      </c>
      <c r="D232" s="4">
        <v>6216785.25</v>
      </c>
      <c r="E232" s="4">
        <v>6216785.25</v>
      </c>
      <c r="F232" s="4">
        <f t="shared" si="6"/>
        <v>0</v>
      </c>
      <c r="G232" s="4">
        <v>0</v>
      </c>
      <c r="H232" s="4">
        <f t="shared" si="7"/>
        <v>0</v>
      </c>
      <c r="I232" s="1">
        <v>0</v>
      </c>
    </row>
    <row r="233" spans="1:9" x14ac:dyDescent="0.25">
      <c r="A233" s="1">
        <v>44099</v>
      </c>
      <c r="B233" t="s">
        <v>306</v>
      </c>
      <c r="C233" t="s">
        <v>39</v>
      </c>
      <c r="D233" s="4">
        <v>13586889.33</v>
      </c>
      <c r="E233" s="4">
        <v>13177399.92</v>
      </c>
      <c r="F233" s="4">
        <f t="shared" si="6"/>
        <v>409489.41000000015</v>
      </c>
      <c r="G233" s="4">
        <v>327591.53000000003</v>
      </c>
      <c r="H233" s="4">
        <f t="shared" si="7"/>
        <v>81897.880000000121</v>
      </c>
      <c r="I233" s="1">
        <v>1</v>
      </c>
    </row>
    <row r="234" spans="1:9" x14ac:dyDescent="0.25">
      <c r="A234" s="1">
        <v>46979</v>
      </c>
      <c r="B234" t="s">
        <v>307</v>
      </c>
      <c r="C234" t="s">
        <v>95</v>
      </c>
      <c r="D234" s="4">
        <v>34462699.020000003</v>
      </c>
      <c r="E234" s="4">
        <v>36360722.170000002</v>
      </c>
      <c r="F234" s="4">
        <f t="shared" si="6"/>
        <v>0</v>
      </c>
      <c r="G234" s="4">
        <v>0</v>
      </c>
      <c r="H234" s="4">
        <f t="shared" si="7"/>
        <v>0</v>
      </c>
      <c r="I234" s="1">
        <v>0</v>
      </c>
    </row>
    <row r="235" spans="1:9" x14ac:dyDescent="0.25">
      <c r="A235" s="1">
        <v>44107</v>
      </c>
      <c r="B235" t="s">
        <v>308</v>
      </c>
      <c r="C235" t="s">
        <v>240</v>
      </c>
      <c r="D235" s="4">
        <v>62636800.060000002</v>
      </c>
      <c r="E235" s="4">
        <v>67594820.290000007</v>
      </c>
      <c r="F235" s="4">
        <f t="shared" si="6"/>
        <v>0</v>
      </c>
      <c r="G235" s="4">
        <v>0</v>
      </c>
      <c r="H235" s="4">
        <f t="shared" si="7"/>
        <v>0</v>
      </c>
      <c r="I235" s="1">
        <v>0</v>
      </c>
    </row>
    <row r="236" spans="1:9" x14ac:dyDescent="0.25">
      <c r="A236" s="1">
        <v>46953</v>
      </c>
      <c r="B236" t="s">
        <v>309</v>
      </c>
      <c r="C236" t="s">
        <v>95</v>
      </c>
      <c r="D236" s="4">
        <v>19931228.649999999</v>
      </c>
      <c r="E236" s="4">
        <v>21321955.219999999</v>
      </c>
      <c r="F236" s="4">
        <f t="shared" si="6"/>
        <v>0</v>
      </c>
      <c r="G236" s="4">
        <v>0</v>
      </c>
      <c r="H236" s="4">
        <f t="shared" si="7"/>
        <v>0</v>
      </c>
      <c r="I236" s="1">
        <v>0</v>
      </c>
    </row>
    <row r="237" spans="1:9" x14ac:dyDescent="0.25">
      <c r="A237" s="1">
        <v>47498</v>
      </c>
      <c r="B237" t="s">
        <v>310</v>
      </c>
      <c r="C237" t="s">
        <v>21</v>
      </c>
      <c r="D237" s="4">
        <v>2309611.67</v>
      </c>
      <c r="E237" s="4">
        <v>2793984.79</v>
      </c>
      <c r="F237" s="4">
        <f t="shared" si="6"/>
        <v>0</v>
      </c>
      <c r="G237" s="4">
        <v>0</v>
      </c>
      <c r="H237" s="4">
        <f t="shared" si="7"/>
        <v>0</v>
      </c>
      <c r="I237" s="1">
        <v>0</v>
      </c>
    </row>
    <row r="238" spans="1:9" x14ac:dyDescent="0.25">
      <c r="A238" s="1">
        <v>49791</v>
      </c>
      <c r="B238" t="s">
        <v>311</v>
      </c>
      <c r="C238" t="s">
        <v>37</v>
      </c>
      <c r="D238" s="4">
        <v>4564050.82</v>
      </c>
      <c r="E238" s="4">
        <v>5072257.6399999997</v>
      </c>
      <c r="F238" s="4">
        <f t="shared" si="6"/>
        <v>0</v>
      </c>
      <c r="G238" s="4">
        <v>0</v>
      </c>
      <c r="H238" s="4">
        <f t="shared" si="7"/>
        <v>0</v>
      </c>
      <c r="I238" s="1">
        <v>0</v>
      </c>
    </row>
    <row r="239" spans="1:9" x14ac:dyDescent="0.25">
      <c r="A239" s="1">
        <v>45245</v>
      </c>
      <c r="B239" t="s">
        <v>312</v>
      </c>
      <c r="C239" t="s">
        <v>195</v>
      </c>
      <c r="D239" s="4">
        <v>10016130.83</v>
      </c>
      <c r="E239" s="4">
        <v>10016130.83</v>
      </c>
      <c r="F239" s="4">
        <f t="shared" si="6"/>
        <v>0</v>
      </c>
      <c r="G239" s="4">
        <v>0</v>
      </c>
      <c r="H239" s="4">
        <f t="shared" si="7"/>
        <v>0</v>
      </c>
      <c r="I239" s="1">
        <v>0</v>
      </c>
    </row>
    <row r="240" spans="1:9" x14ac:dyDescent="0.25">
      <c r="A240" s="1">
        <v>44115</v>
      </c>
      <c r="B240" t="s">
        <v>313</v>
      </c>
      <c r="C240" t="s">
        <v>301</v>
      </c>
      <c r="D240" s="4">
        <v>5631752.7599999998</v>
      </c>
      <c r="E240" s="4">
        <v>5822184.9199999999</v>
      </c>
      <c r="F240" s="4">
        <f t="shared" si="6"/>
        <v>0</v>
      </c>
      <c r="G240" s="4">
        <v>0</v>
      </c>
      <c r="H240" s="4">
        <f t="shared" si="7"/>
        <v>0</v>
      </c>
      <c r="I240" s="1">
        <v>0</v>
      </c>
    </row>
    <row r="241" spans="1:9" x14ac:dyDescent="0.25">
      <c r="A241" s="1">
        <v>45419</v>
      </c>
      <c r="B241" t="s">
        <v>314</v>
      </c>
      <c r="C241" t="s">
        <v>62</v>
      </c>
      <c r="D241" s="4">
        <v>5025498.5599999996</v>
      </c>
      <c r="E241" s="4">
        <v>5898571.3499999996</v>
      </c>
      <c r="F241" s="4">
        <f t="shared" si="6"/>
        <v>0</v>
      </c>
      <c r="G241" s="4">
        <v>0</v>
      </c>
      <c r="H241" s="4">
        <f t="shared" si="7"/>
        <v>0</v>
      </c>
      <c r="I241" s="1">
        <v>0</v>
      </c>
    </row>
    <row r="242" spans="1:9" x14ac:dyDescent="0.25">
      <c r="A242" s="1">
        <v>48496</v>
      </c>
      <c r="B242" t="s">
        <v>315</v>
      </c>
      <c r="C242" t="s">
        <v>99</v>
      </c>
      <c r="D242" s="4">
        <v>5052468.2699999996</v>
      </c>
      <c r="E242" s="4">
        <v>4750479.09</v>
      </c>
      <c r="F242" s="4">
        <f t="shared" si="6"/>
        <v>301989.1799999997</v>
      </c>
      <c r="G242" s="4">
        <v>241591.34</v>
      </c>
      <c r="H242" s="4">
        <f t="shared" si="7"/>
        <v>60397.839999999705</v>
      </c>
      <c r="I242" s="1">
        <v>1</v>
      </c>
    </row>
    <row r="243" spans="1:9" x14ac:dyDescent="0.25">
      <c r="A243" s="1">
        <v>48801</v>
      </c>
      <c r="B243" t="s">
        <v>315</v>
      </c>
      <c r="C243" t="s">
        <v>144</v>
      </c>
      <c r="D243" s="4">
        <v>9255001.7400000002</v>
      </c>
      <c r="E243" s="4">
        <v>9362264.25</v>
      </c>
      <c r="F243" s="4">
        <f t="shared" si="6"/>
        <v>0</v>
      </c>
      <c r="G243" s="4">
        <v>0</v>
      </c>
      <c r="H243" s="4">
        <f t="shared" si="7"/>
        <v>0</v>
      </c>
      <c r="I243" s="1">
        <v>0</v>
      </c>
    </row>
    <row r="244" spans="1:9" x14ac:dyDescent="0.25">
      <c r="A244" s="1">
        <v>47019</v>
      </c>
      <c r="B244" t="s">
        <v>316</v>
      </c>
      <c r="C244" t="s">
        <v>95</v>
      </c>
      <c r="D244" s="4">
        <v>46686481.729999997</v>
      </c>
      <c r="E244" s="4">
        <v>47121374.060000002</v>
      </c>
      <c r="F244" s="4">
        <f t="shared" si="6"/>
        <v>0</v>
      </c>
      <c r="G244" s="4">
        <v>0</v>
      </c>
      <c r="H244" s="4">
        <f t="shared" si="7"/>
        <v>0</v>
      </c>
      <c r="I244" s="1">
        <v>0</v>
      </c>
    </row>
    <row r="245" spans="1:9" x14ac:dyDescent="0.25">
      <c r="A245" s="1">
        <v>44123</v>
      </c>
      <c r="B245" t="s">
        <v>317</v>
      </c>
      <c r="C245" t="s">
        <v>116</v>
      </c>
      <c r="D245" s="4">
        <v>14505015.300000001</v>
      </c>
      <c r="E245" s="4">
        <v>15505543.48</v>
      </c>
      <c r="F245" s="4">
        <f t="shared" si="6"/>
        <v>0</v>
      </c>
      <c r="G245" s="4">
        <v>0</v>
      </c>
      <c r="H245" s="4">
        <f t="shared" si="7"/>
        <v>0</v>
      </c>
      <c r="I245" s="1">
        <v>0</v>
      </c>
    </row>
    <row r="246" spans="1:9" x14ac:dyDescent="0.25">
      <c r="A246" s="1">
        <v>45823</v>
      </c>
      <c r="B246" t="s">
        <v>318</v>
      </c>
      <c r="C246" t="s">
        <v>51</v>
      </c>
      <c r="D246" s="4">
        <v>3682994.39</v>
      </c>
      <c r="E246" s="4">
        <v>3682994.39</v>
      </c>
      <c r="F246" s="4">
        <f t="shared" si="6"/>
        <v>0</v>
      </c>
      <c r="G246" s="4">
        <v>0</v>
      </c>
      <c r="H246" s="4">
        <f t="shared" si="7"/>
        <v>0</v>
      </c>
      <c r="I246" s="1">
        <v>0</v>
      </c>
    </row>
    <row r="247" spans="1:9" x14ac:dyDescent="0.25">
      <c r="A247" s="1">
        <v>47571</v>
      </c>
      <c r="B247" t="s">
        <v>319</v>
      </c>
      <c r="C247" t="s">
        <v>320</v>
      </c>
      <c r="D247" s="4">
        <v>2578751.15</v>
      </c>
      <c r="E247" s="4">
        <v>2730702.75</v>
      </c>
      <c r="F247" s="4">
        <f t="shared" si="6"/>
        <v>0</v>
      </c>
      <c r="G247" s="4">
        <v>0</v>
      </c>
      <c r="H247" s="4">
        <f t="shared" si="7"/>
        <v>0</v>
      </c>
      <c r="I247" s="1">
        <v>0</v>
      </c>
    </row>
    <row r="248" spans="1:9" x14ac:dyDescent="0.25">
      <c r="A248" s="1">
        <v>49700</v>
      </c>
      <c r="B248" t="s">
        <v>321</v>
      </c>
      <c r="C248" t="s">
        <v>276</v>
      </c>
      <c r="D248" s="4">
        <v>2517116.48</v>
      </c>
      <c r="E248" s="4">
        <v>2995563.48</v>
      </c>
      <c r="F248" s="4">
        <f t="shared" si="6"/>
        <v>0</v>
      </c>
      <c r="G248" s="4">
        <v>0</v>
      </c>
      <c r="H248" s="4">
        <f t="shared" si="7"/>
        <v>0</v>
      </c>
      <c r="I248" s="1">
        <v>0</v>
      </c>
    </row>
    <row r="249" spans="1:9" x14ac:dyDescent="0.25">
      <c r="A249" s="1">
        <v>50161</v>
      </c>
      <c r="B249" t="s">
        <v>322</v>
      </c>
      <c r="C249" t="s">
        <v>106</v>
      </c>
      <c r="D249" s="4">
        <v>7418594.6600000001</v>
      </c>
      <c r="E249" s="4">
        <v>7409967.04</v>
      </c>
      <c r="F249" s="4">
        <f t="shared" si="6"/>
        <v>8627.6200000001118</v>
      </c>
      <c r="G249" s="4">
        <v>6893.51</v>
      </c>
      <c r="H249" s="4">
        <f t="shared" si="7"/>
        <v>1734.1100000001115</v>
      </c>
      <c r="I249" s="1">
        <v>1</v>
      </c>
    </row>
    <row r="250" spans="1:9" x14ac:dyDescent="0.25">
      <c r="A250" s="1">
        <v>45427</v>
      </c>
      <c r="B250" t="s">
        <v>323</v>
      </c>
      <c r="C250" t="s">
        <v>106</v>
      </c>
      <c r="D250" s="4">
        <v>8541823.7300000004</v>
      </c>
      <c r="E250" s="4">
        <v>8725411.8399999999</v>
      </c>
      <c r="F250" s="4">
        <f t="shared" si="6"/>
        <v>0</v>
      </c>
      <c r="G250" s="4">
        <v>0</v>
      </c>
      <c r="H250" s="4">
        <f t="shared" si="7"/>
        <v>0</v>
      </c>
      <c r="I250" s="1">
        <v>0</v>
      </c>
    </row>
    <row r="251" spans="1:9" x14ac:dyDescent="0.25">
      <c r="A251" s="1">
        <v>48751</v>
      </c>
      <c r="B251" t="s">
        <v>324</v>
      </c>
      <c r="C251" t="s">
        <v>121</v>
      </c>
      <c r="D251" s="4">
        <v>29967348.52</v>
      </c>
      <c r="E251" s="4">
        <v>32369675.510000002</v>
      </c>
      <c r="F251" s="4">
        <f t="shared" si="6"/>
        <v>0</v>
      </c>
      <c r="G251" s="4">
        <v>0</v>
      </c>
      <c r="H251" s="4">
        <f t="shared" si="7"/>
        <v>0</v>
      </c>
      <c r="I251" s="1">
        <v>0</v>
      </c>
    </row>
    <row r="252" spans="1:9" x14ac:dyDescent="0.25">
      <c r="A252" s="1">
        <v>50021</v>
      </c>
      <c r="B252" t="s">
        <v>325</v>
      </c>
      <c r="C252" t="s">
        <v>25</v>
      </c>
      <c r="D252" s="4">
        <v>12531693.76</v>
      </c>
      <c r="E252" s="4">
        <v>11352070.560000001</v>
      </c>
      <c r="F252" s="4">
        <f t="shared" si="6"/>
        <v>1179623.1999999993</v>
      </c>
      <c r="G252" s="4">
        <v>943698.56</v>
      </c>
      <c r="H252" s="4">
        <f t="shared" si="7"/>
        <v>235924.6399999992</v>
      </c>
      <c r="I252" s="1">
        <v>1</v>
      </c>
    </row>
    <row r="253" spans="1:9" x14ac:dyDescent="0.25">
      <c r="A253" s="1">
        <v>49502</v>
      </c>
      <c r="B253" t="s">
        <v>326</v>
      </c>
      <c r="C253" t="s">
        <v>23</v>
      </c>
      <c r="D253" s="4">
        <v>10120172.300000001</v>
      </c>
      <c r="E253" s="4">
        <v>12593331.369999999</v>
      </c>
      <c r="F253" s="4">
        <f t="shared" si="6"/>
        <v>0</v>
      </c>
      <c r="G253" s="4">
        <v>0</v>
      </c>
      <c r="H253" s="4">
        <f t="shared" si="7"/>
        <v>0</v>
      </c>
      <c r="I253" s="1">
        <v>0</v>
      </c>
    </row>
    <row r="254" spans="1:9" x14ac:dyDescent="0.25">
      <c r="A254" s="1">
        <v>44131</v>
      </c>
      <c r="B254" t="s">
        <v>327</v>
      </c>
      <c r="C254" t="s">
        <v>242</v>
      </c>
      <c r="D254" s="4">
        <v>3167838.62</v>
      </c>
      <c r="E254" s="4">
        <v>2885299.55</v>
      </c>
      <c r="F254" s="4">
        <f t="shared" si="6"/>
        <v>282539.0700000003</v>
      </c>
      <c r="G254" s="4">
        <v>226031.26</v>
      </c>
      <c r="H254" s="4">
        <f t="shared" si="7"/>
        <v>56507.810000000289</v>
      </c>
      <c r="I254" s="1">
        <v>1</v>
      </c>
    </row>
    <row r="255" spans="1:9" x14ac:dyDescent="0.25">
      <c r="A255" s="1">
        <v>46565</v>
      </c>
      <c r="B255" t="s">
        <v>328</v>
      </c>
      <c r="C255" t="s">
        <v>70</v>
      </c>
      <c r="D255" s="4">
        <v>1048048.95</v>
      </c>
      <c r="E255" s="4">
        <v>779532.62</v>
      </c>
      <c r="F255" s="4">
        <f t="shared" si="6"/>
        <v>268516.32999999996</v>
      </c>
      <c r="G255" s="4">
        <v>214813.06</v>
      </c>
      <c r="H255" s="4">
        <f t="shared" si="7"/>
        <v>53703.26999999996</v>
      </c>
      <c r="I255" s="1">
        <v>1</v>
      </c>
    </row>
    <row r="256" spans="1:9" x14ac:dyDescent="0.25">
      <c r="A256" s="1">
        <v>47803</v>
      </c>
      <c r="B256" t="s">
        <v>329</v>
      </c>
      <c r="C256" t="s">
        <v>130</v>
      </c>
      <c r="D256" s="4">
        <v>8995615.1600000001</v>
      </c>
      <c r="E256" s="4">
        <v>8989593.9600000009</v>
      </c>
      <c r="F256" s="4">
        <f t="shared" si="6"/>
        <v>6021.1999999992549</v>
      </c>
      <c r="G256" s="4">
        <v>13972.06</v>
      </c>
      <c r="H256" s="4">
        <f t="shared" si="7"/>
        <v>-7950.8600000007445</v>
      </c>
      <c r="I256" s="1">
        <v>1</v>
      </c>
    </row>
    <row r="257" spans="1:9" x14ac:dyDescent="0.25">
      <c r="A257" s="1">
        <v>45435</v>
      </c>
      <c r="B257" t="s">
        <v>330</v>
      </c>
      <c r="C257" t="s">
        <v>166</v>
      </c>
      <c r="D257" s="4">
        <v>1117902.21</v>
      </c>
      <c r="E257" s="4">
        <v>1208634.67</v>
      </c>
      <c r="F257" s="4">
        <f t="shared" si="6"/>
        <v>0</v>
      </c>
      <c r="G257" s="4">
        <v>0</v>
      </c>
      <c r="H257" s="4">
        <f t="shared" si="7"/>
        <v>0</v>
      </c>
      <c r="I257" s="1">
        <v>0</v>
      </c>
    </row>
    <row r="258" spans="1:9" x14ac:dyDescent="0.25">
      <c r="A258" s="1">
        <v>48082</v>
      </c>
      <c r="B258" t="s">
        <v>331</v>
      </c>
      <c r="C258" t="s">
        <v>79</v>
      </c>
      <c r="D258" s="4">
        <v>4833789.2300000004</v>
      </c>
      <c r="E258" s="4">
        <v>4512447.32</v>
      </c>
      <c r="F258" s="4">
        <f t="shared" si="6"/>
        <v>321341.91000000015</v>
      </c>
      <c r="G258" s="4">
        <v>257073.53</v>
      </c>
      <c r="H258" s="4">
        <f t="shared" si="7"/>
        <v>64268.38000000015</v>
      </c>
      <c r="I258" s="1">
        <v>1</v>
      </c>
    </row>
    <row r="259" spans="1:9" x14ac:dyDescent="0.25">
      <c r="A259" s="1">
        <v>50286</v>
      </c>
      <c r="B259" t="s">
        <v>332</v>
      </c>
      <c r="C259" t="s">
        <v>173</v>
      </c>
      <c r="D259" s="4">
        <v>10018751.880000001</v>
      </c>
      <c r="E259" s="4">
        <v>10844993.050000001</v>
      </c>
      <c r="F259" s="4">
        <f t="shared" si="6"/>
        <v>0</v>
      </c>
      <c r="G259" s="4">
        <v>0</v>
      </c>
      <c r="H259" s="4">
        <f t="shared" si="7"/>
        <v>0</v>
      </c>
      <c r="I259" s="1">
        <v>0</v>
      </c>
    </row>
    <row r="260" spans="1:9" x14ac:dyDescent="0.25">
      <c r="A260" s="1">
        <v>44149</v>
      </c>
      <c r="B260" t="s">
        <v>333</v>
      </c>
      <c r="C260" t="s">
        <v>161</v>
      </c>
      <c r="D260" s="4">
        <v>8777094.1799999997</v>
      </c>
      <c r="E260" s="4">
        <v>9933837.1099999994</v>
      </c>
      <c r="F260" s="4">
        <f t="shared" si="6"/>
        <v>0</v>
      </c>
      <c r="G260" s="4">
        <v>0</v>
      </c>
      <c r="H260" s="4">
        <f t="shared" si="7"/>
        <v>0</v>
      </c>
      <c r="I260" s="1">
        <v>0</v>
      </c>
    </row>
    <row r="261" spans="1:9" x14ac:dyDescent="0.25">
      <c r="A261" s="1">
        <v>49809</v>
      </c>
      <c r="B261" t="s">
        <v>334</v>
      </c>
      <c r="C261" t="s">
        <v>37</v>
      </c>
      <c r="D261" s="4">
        <v>2272906.02</v>
      </c>
      <c r="E261" s="4">
        <v>3006870.46</v>
      </c>
      <c r="F261" s="4">
        <f t="shared" si="6"/>
        <v>0</v>
      </c>
      <c r="G261" s="4">
        <v>0</v>
      </c>
      <c r="H261" s="4">
        <f t="shared" si="7"/>
        <v>0</v>
      </c>
      <c r="I261" s="1">
        <v>0</v>
      </c>
    </row>
    <row r="262" spans="1:9" x14ac:dyDescent="0.25">
      <c r="A262" s="1">
        <v>44156</v>
      </c>
      <c r="B262" t="s">
        <v>335</v>
      </c>
      <c r="C262" t="s">
        <v>336</v>
      </c>
      <c r="D262" s="4">
        <v>14148094.67</v>
      </c>
      <c r="E262" s="4">
        <v>14148094.67</v>
      </c>
      <c r="F262" s="4">
        <f t="shared" si="6"/>
        <v>0</v>
      </c>
      <c r="G262" s="4">
        <v>0</v>
      </c>
      <c r="H262" s="4">
        <f t="shared" si="7"/>
        <v>0</v>
      </c>
      <c r="I262" s="1">
        <v>0</v>
      </c>
    </row>
    <row r="263" spans="1:9" x14ac:dyDescent="0.25">
      <c r="A263" s="1">
        <v>49858</v>
      </c>
      <c r="B263" t="s">
        <v>337</v>
      </c>
      <c r="C263" t="s">
        <v>31</v>
      </c>
      <c r="D263" s="4">
        <v>7731556.8399999999</v>
      </c>
      <c r="E263" s="4">
        <v>7271006.5800000001</v>
      </c>
      <c r="F263" s="4">
        <f t="shared" si="6"/>
        <v>460550.25999999978</v>
      </c>
      <c r="G263" s="4">
        <v>368477.35</v>
      </c>
      <c r="H263" s="4">
        <f t="shared" si="7"/>
        <v>92072.9099999998</v>
      </c>
      <c r="I263" s="1">
        <v>1</v>
      </c>
    </row>
    <row r="264" spans="1:9" x14ac:dyDescent="0.25">
      <c r="A264" s="1">
        <v>48322</v>
      </c>
      <c r="B264" t="s">
        <v>338</v>
      </c>
      <c r="C264" t="s">
        <v>58</v>
      </c>
      <c r="D264" s="4">
        <v>2359512.6</v>
      </c>
      <c r="E264" s="4">
        <v>2200147.62</v>
      </c>
      <c r="F264" s="4">
        <f t="shared" si="6"/>
        <v>159364.97999999998</v>
      </c>
      <c r="G264" s="4">
        <v>127491.98</v>
      </c>
      <c r="H264" s="4">
        <f t="shared" si="7"/>
        <v>31872.999999999985</v>
      </c>
      <c r="I264" s="1">
        <v>1</v>
      </c>
    </row>
    <row r="265" spans="1:9" x14ac:dyDescent="0.25">
      <c r="A265" s="1">
        <v>49205</v>
      </c>
      <c r="B265" t="s">
        <v>339</v>
      </c>
      <c r="C265" t="s">
        <v>56</v>
      </c>
      <c r="D265" s="4">
        <v>6287361.4900000002</v>
      </c>
      <c r="E265" s="4">
        <v>6339129.8399999999</v>
      </c>
      <c r="F265" s="4">
        <f t="shared" si="6"/>
        <v>0</v>
      </c>
      <c r="G265" s="4">
        <v>0</v>
      </c>
      <c r="H265" s="4">
        <f t="shared" si="7"/>
        <v>0</v>
      </c>
      <c r="I265" s="1">
        <v>0</v>
      </c>
    </row>
    <row r="266" spans="1:9" x14ac:dyDescent="0.25">
      <c r="A266" s="1">
        <v>45872</v>
      </c>
      <c r="B266" t="s">
        <v>340</v>
      </c>
      <c r="C266" t="s">
        <v>53</v>
      </c>
      <c r="D266" s="4">
        <v>7882025.3600000003</v>
      </c>
      <c r="E266" s="4">
        <v>7680820.3200000003</v>
      </c>
      <c r="F266" s="4">
        <f t="shared" si="6"/>
        <v>201205.04000000004</v>
      </c>
      <c r="G266" s="4">
        <v>160964.03</v>
      </c>
      <c r="H266" s="4">
        <f t="shared" si="7"/>
        <v>40241.010000000038</v>
      </c>
      <c r="I266" s="1">
        <v>1</v>
      </c>
    </row>
    <row r="267" spans="1:9" x14ac:dyDescent="0.25">
      <c r="A267" s="1">
        <v>48256</v>
      </c>
      <c r="B267" t="s">
        <v>341</v>
      </c>
      <c r="C267" t="s">
        <v>342</v>
      </c>
      <c r="D267" s="4">
        <v>4338420.76</v>
      </c>
      <c r="E267" s="4">
        <v>4338420.76</v>
      </c>
      <c r="F267" s="4">
        <f t="shared" si="6"/>
        <v>0</v>
      </c>
      <c r="G267" s="4">
        <v>0</v>
      </c>
      <c r="H267" s="4">
        <f t="shared" si="7"/>
        <v>0</v>
      </c>
      <c r="I267" s="1">
        <v>0</v>
      </c>
    </row>
    <row r="268" spans="1:9" x14ac:dyDescent="0.25">
      <c r="A268" s="1">
        <v>48686</v>
      </c>
      <c r="B268" t="s">
        <v>343</v>
      </c>
      <c r="C268" t="s">
        <v>121</v>
      </c>
      <c r="D268" s="4">
        <v>3679305.22</v>
      </c>
      <c r="E268" s="4">
        <v>3588971.94</v>
      </c>
      <c r="F268" s="4">
        <f t="shared" si="6"/>
        <v>90333.280000000261</v>
      </c>
      <c r="G268" s="4">
        <v>72266.62</v>
      </c>
      <c r="H268" s="4">
        <f t="shared" si="7"/>
        <v>18066.660000000265</v>
      </c>
      <c r="I268" s="1">
        <v>1</v>
      </c>
    </row>
    <row r="269" spans="1:9" x14ac:dyDescent="0.25">
      <c r="A269" s="1">
        <v>49338</v>
      </c>
      <c r="B269" t="s">
        <v>344</v>
      </c>
      <c r="C269" t="s">
        <v>192</v>
      </c>
      <c r="D269" s="4">
        <v>1799226.47</v>
      </c>
      <c r="E269" s="4">
        <v>2025542.37</v>
      </c>
      <c r="F269" s="4">
        <f t="shared" si="6"/>
        <v>0</v>
      </c>
      <c r="G269" s="4">
        <v>0</v>
      </c>
      <c r="H269" s="4">
        <f t="shared" si="7"/>
        <v>0</v>
      </c>
      <c r="I269" s="1">
        <v>0</v>
      </c>
    </row>
    <row r="270" spans="1:9" x14ac:dyDescent="0.25">
      <c r="A270" s="1">
        <v>47985</v>
      </c>
      <c r="B270" t="s">
        <v>345</v>
      </c>
      <c r="C270" t="s">
        <v>301</v>
      </c>
      <c r="D270" s="4">
        <v>4632648.09</v>
      </c>
      <c r="E270" s="4">
        <v>4632648.09</v>
      </c>
      <c r="F270" s="4">
        <f t="shared" si="6"/>
        <v>0</v>
      </c>
      <c r="G270" s="4">
        <v>0</v>
      </c>
      <c r="H270" s="4">
        <f t="shared" si="7"/>
        <v>0</v>
      </c>
      <c r="I270" s="1">
        <v>0</v>
      </c>
    </row>
    <row r="271" spans="1:9" x14ac:dyDescent="0.25">
      <c r="A271" s="1">
        <v>48264</v>
      </c>
      <c r="B271" t="s">
        <v>346</v>
      </c>
      <c r="C271" t="s">
        <v>342</v>
      </c>
      <c r="D271" s="4">
        <v>7330592.54</v>
      </c>
      <c r="E271" s="4">
        <v>7667653.8399999999</v>
      </c>
      <c r="F271" s="4">
        <f t="shared" si="6"/>
        <v>0</v>
      </c>
      <c r="G271" s="4">
        <v>0</v>
      </c>
      <c r="H271" s="4">
        <f t="shared" si="7"/>
        <v>0</v>
      </c>
      <c r="I271" s="1">
        <v>0</v>
      </c>
    </row>
    <row r="272" spans="1:9" x14ac:dyDescent="0.25">
      <c r="A272" s="1">
        <v>50179</v>
      </c>
      <c r="B272" t="s">
        <v>347</v>
      </c>
      <c r="C272" t="s">
        <v>106</v>
      </c>
      <c r="D272" s="4">
        <v>3970430.03</v>
      </c>
      <c r="E272" s="4">
        <v>4612689.1900000004</v>
      </c>
      <c r="F272" s="4">
        <f t="shared" si="6"/>
        <v>0</v>
      </c>
      <c r="G272" s="4">
        <v>0</v>
      </c>
      <c r="H272" s="4">
        <f t="shared" si="7"/>
        <v>0</v>
      </c>
      <c r="I272" s="1">
        <v>0</v>
      </c>
    </row>
    <row r="273" spans="1:9" x14ac:dyDescent="0.25">
      <c r="A273" s="1">
        <v>49346</v>
      </c>
      <c r="B273" t="s">
        <v>348</v>
      </c>
      <c r="C273" t="s">
        <v>192</v>
      </c>
      <c r="D273" s="4">
        <v>2460475.7200000002</v>
      </c>
      <c r="E273" s="4">
        <v>2771831.2</v>
      </c>
      <c r="F273" s="4">
        <f t="shared" ref="F273:F336" si="8">IF(D273&gt;E273,D273-E273,0)</f>
        <v>0</v>
      </c>
      <c r="G273" s="4">
        <v>0</v>
      </c>
      <c r="H273" s="4">
        <f t="shared" ref="H273:H336" si="9">F273-G273</f>
        <v>0</v>
      </c>
      <c r="I273" s="1">
        <v>0</v>
      </c>
    </row>
    <row r="274" spans="1:9" x14ac:dyDescent="0.25">
      <c r="A274" s="1">
        <v>46797</v>
      </c>
      <c r="B274" t="s">
        <v>349</v>
      </c>
      <c r="C274" t="s">
        <v>242</v>
      </c>
      <c r="D274" s="4">
        <v>8075.25</v>
      </c>
      <c r="E274" s="4">
        <v>10630.56</v>
      </c>
      <c r="F274" s="4">
        <f t="shared" si="8"/>
        <v>0</v>
      </c>
      <c r="G274" s="4">
        <v>0</v>
      </c>
      <c r="H274" s="4">
        <f t="shared" si="9"/>
        <v>0</v>
      </c>
      <c r="I274" s="1">
        <v>0</v>
      </c>
    </row>
    <row r="275" spans="1:9" x14ac:dyDescent="0.25">
      <c r="A275" s="1">
        <v>47191</v>
      </c>
      <c r="B275" t="s">
        <v>350</v>
      </c>
      <c r="C275" t="s">
        <v>89</v>
      </c>
      <c r="D275" s="4">
        <v>5464832.7800000003</v>
      </c>
      <c r="E275" s="4">
        <v>4787921.0999999996</v>
      </c>
      <c r="F275" s="4">
        <f t="shared" si="8"/>
        <v>676911.68000000063</v>
      </c>
      <c r="G275" s="4">
        <v>541529.34</v>
      </c>
      <c r="H275" s="4">
        <f t="shared" si="9"/>
        <v>135382.34000000067</v>
      </c>
      <c r="I275" s="1">
        <v>1</v>
      </c>
    </row>
    <row r="276" spans="1:9" x14ac:dyDescent="0.25">
      <c r="A276" s="1">
        <v>44164</v>
      </c>
      <c r="B276" t="s">
        <v>351</v>
      </c>
      <c r="C276" t="s">
        <v>56</v>
      </c>
      <c r="D276" s="4">
        <v>14239455.689999999</v>
      </c>
      <c r="E276" s="4">
        <v>13498867.85</v>
      </c>
      <c r="F276" s="4">
        <f t="shared" si="8"/>
        <v>740587.83999999985</v>
      </c>
      <c r="G276" s="4">
        <v>592470.27</v>
      </c>
      <c r="H276" s="4">
        <f t="shared" si="9"/>
        <v>148117.56999999983</v>
      </c>
      <c r="I276" s="1">
        <v>1</v>
      </c>
    </row>
    <row r="277" spans="1:9" x14ac:dyDescent="0.25">
      <c r="A277" s="1">
        <v>44172</v>
      </c>
      <c r="B277" t="s">
        <v>352</v>
      </c>
      <c r="C277" t="s">
        <v>21</v>
      </c>
      <c r="D277" s="4">
        <v>10352197.34</v>
      </c>
      <c r="E277" s="4">
        <v>11021738.140000001</v>
      </c>
      <c r="F277" s="4">
        <f t="shared" si="8"/>
        <v>0</v>
      </c>
      <c r="G277" s="4">
        <v>0</v>
      </c>
      <c r="H277" s="4">
        <f t="shared" si="9"/>
        <v>0</v>
      </c>
      <c r="I277" s="1">
        <v>0</v>
      </c>
    </row>
    <row r="278" spans="1:9" x14ac:dyDescent="0.25">
      <c r="A278" s="1">
        <v>44180</v>
      </c>
      <c r="B278" t="s">
        <v>353</v>
      </c>
      <c r="C278" t="s">
        <v>121</v>
      </c>
      <c r="D278" s="4">
        <v>18994762.199999999</v>
      </c>
      <c r="E278" s="4">
        <v>18618478.559999999</v>
      </c>
      <c r="F278" s="4">
        <f t="shared" si="8"/>
        <v>376283.6400000006</v>
      </c>
      <c r="G278" s="4">
        <v>301036.98</v>
      </c>
      <c r="H278" s="4">
        <f t="shared" si="9"/>
        <v>75246.660000000615</v>
      </c>
      <c r="I278" s="1">
        <v>1</v>
      </c>
    </row>
    <row r="279" spans="1:9" x14ac:dyDescent="0.25">
      <c r="A279" s="1">
        <v>48165</v>
      </c>
      <c r="B279" t="s">
        <v>354</v>
      </c>
      <c r="C279" t="s">
        <v>35</v>
      </c>
      <c r="D279" s="4">
        <v>6156453.2599999998</v>
      </c>
      <c r="E279" s="4">
        <v>6156453.2599999998</v>
      </c>
      <c r="F279" s="4">
        <f t="shared" si="8"/>
        <v>0</v>
      </c>
      <c r="G279" s="4">
        <v>0</v>
      </c>
      <c r="H279" s="4">
        <f t="shared" si="9"/>
        <v>0</v>
      </c>
      <c r="I279" s="1">
        <v>0</v>
      </c>
    </row>
    <row r="280" spans="1:9" x14ac:dyDescent="0.25">
      <c r="A280" s="1">
        <v>50435</v>
      </c>
      <c r="B280" t="s">
        <v>355</v>
      </c>
      <c r="C280" t="s">
        <v>148</v>
      </c>
      <c r="D280" s="4">
        <v>10555687.189999999</v>
      </c>
      <c r="E280" s="4">
        <v>10538340.710000001</v>
      </c>
      <c r="F280" s="4">
        <f t="shared" si="8"/>
        <v>17346.479999998584</v>
      </c>
      <c r="G280" s="4">
        <v>13897.4</v>
      </c>
      <c r="H280" s="4">
        <f t="shared" si="9"/>
        <v>3449.0799999985848</v>
      </c>
      <c r="I280" s="1">
        <v>1</v>
      </c>
    </row>
    <row r="281" spans="1:9" x14ac:dyDescent="0.25">
      <c r="A281" s="1">
        <v>47878</v>
      </c>
      <c r="B281" t="s">
        <v>356</v>
      </c>
      <c r="C281" t="s">
        <v>261</v>
      </c>
      <c r="D281" s="4">
        <v>1014609.87</v>
      </c>
      <c r="E281" s="4">
        <v>1014609.87</v>
      </c>
      <c r="F281" s="4">
        <f t="shared" si="8"/>
        <v>0</v>
      </c>
      <c r="G281" s="4">
        <v>0</v>
      </c>
      <c r="H281" s="4">
        <f t="shared" si="9"/>
        <v>0</v>
      </c>
      <c r="I281" s="1">
        <v>0</v>
      </c>
    </row>
    <row r="282" spans="1:9" x14ac:dyDescent="0.25">
      <c r="A282" s="1">
        <v>50245</v>
      </c>
      <c r="B282" t="s">
        <v>357</v>
      </c>
      <c r="C282" t="s">
        <v>106</v>
      </c>
      <c r="D282" s="4">
        <v>8015373.5800000001</v>
      </c>
      <c r="E282" s="4">
        <v>8015373.5800000001</v>
      </c>
      <c r="F282" s="4">
        <f t="shared" si="8"/>
        <v>0</v>
      </c>
      <c r="G282" s="4">
        <v>0</v>
      </c>
      <c r="H282" s="4">
        <f t="shared" si="9"/>
        <v>0</v>
      </c>
      <c r="I282" s="1">
        <v>0</v>
      </c>
    </row>
    <row r="283" spans="1:9" x14ac:dyDescent="0.25">
      <c r="A283" s="1">
        <v>49866</v>
      </c>
      <c r="B283" t="s">
        <v>358</v>
      </c>
      <c r="C283" t="s">
        <v>31</v>
      </c>
      <c r="D283" s="4">
        <v>15724585.02</v>
      </c>
      <c r="E283" s="4">
        <v>16573105.199999999</v>
      </c>
      <c r="F283" s="4">
        <f t="shared" si="8"/>
        <v>0</v>
      </c>
      <c r="G283" s="4">
        <v>0</v>
      </c>
      <c r="H283" s="4">
        <f t="shared" si="9"/>
        <v>0</v>
      </c>
      <c r="I283" s="1">
        <v>0</v>
      </c>
    </row>
    <row r="284" spans="1:9" x14ac:dyDescent="0.25">
      <c r="A284" s="1">
        <v>50690</v>
      </c>
      <c r="B284" t="s">
        <v>358</v>
      </c>
      <c r="C284" t="s">
        <v>111</v>
      </c>
      <c r="D284" s="4">
        <v>5621196.0300000003</v>
      </c>
      <c r="E284" s="4">
        <v>5809925.6900000004</v>
      </c>
      <c r="F284" s="4">
        <f t="shared" si="8"/>
        <v>0</v>
      </c>
      <c r="G284" s="4">
        <v>0</v>
      </c>
      <c r="H284" s="4">
        <f t="shared" si="9"/>
        <v>0</v>
      </c>
      <c r="I284" s="1">
        <v>0</v>
      </c>
    </row>
    <row r="285" spans="1:9" x14ac:dyDescent="0.25">
      <c r="A285" s="1">
        <v>50187</v>
      </c>
      <c r="B285" t="s">
        <v>359</v>
      </c>
      <c r="C285" t="s">
        <v>106</v>
      </c>
      <c r="D285" s="4">
        <v>6598877.5999999996</v>
      </c>
      <c r="E285" s="4">
        <v>6438172.1200000001</v>
      </c>
      <c r="F285" s="4">
        <f t="shared" si="8"/>
        <v>160705.47999999952</v>
      </c>
      <c r="G285" s="4">
        <v>128564.38</v>
      </c>
      <c r="H285" s="4">
        <f t="shared" si="9"/>
        <v>32141.099999999511</v>
      </c>
      <c r="I285" s="1">
        <v>1</v>
      </c>
    </row>
    <row r="286" spans="1:9" x14ac:dyDescent="0.25">
      <c r="A286" s="1">
        <v>44198</v>
      </c>
      <c r="B286" t="s">
        <v>360</v>
      </c>
      <c r="C286" t="s">
        <v>70</v>
      </c>
      <c r="D286" s="4">
        <v>17584289.59</v>
      </c>
      <c r="E286" s="4">
        <v>17584289.59</v>
      </c>
      <c r="F286" s="4">
        <f t="shared" si="8"/>
        <v>0</v>
      </c>
      <c r="G286" s="4">
        <v>0</v>
      </c>
      <c r="H286" s="4">
        <f t="shared" si="9"/>
        <v>0</v>
      </c>
      <c r="I286" s="1">
        <v>0</v>
      </c>
    </row>
    <row r="287" spans="1:9" x14ac:dyDescent="0.25">
      <c r="A287" s="1">
        <v>47993</v>
      </c>
      <c r="B287" t="s">
        <v>361</v>
      </c>
      <c r="C287" t="s">
        <v>301</v>
      </c>
      <c r="D287" s="4">
        <v>6907364.6200000001</v>
      </c>
      <c r="E287" s="4">
        <v>6461329.4199999999</v>
      </c>
      <c r="F287" s="4">
        <f t="shared" si="8"/>
        <v>446035.20000000019</v>
      </c>
      <c r="G287" s="4">
        <v>356828.15999999997</v>
      </c>
      <c r="H287" s="4">
        <f t="shared" si="9"/>
        <v>89207.040000000212</v>
      </c>
      <c r="I287" s="1">
        <v>1</v>
      </c>
    </row>
    <row r="288" spans="1:9" x14ac:dyDescent="0.25">
      <c r="A288" s="1">
        <v>46110</v>
      </c>
      <c r="B288" t="s">
        <v>362</v>
      </c>
      <c r="C288" t="s">
        <v>240</v>
      </c>
      <c r="D288" s="4">
        <v>49894573.390000001</v>
      </c>
      <c r="E288" s="4">
        <v>47269220.159999996</v>
      </c>
      <c r="F288" s="4">
        <f t="shared" si="8"/>
        <v>2625353.2300000042</v>
      </c>
      <c r="G288" s="4">
        <v>2100282.58</v>
      </c>
      <c r="H288" s="4">
        <f t="shared" si="9"/>
        <v>525070.6500000041</v>
      </c>
      <c r="I288" s="1">
        <v>1</v>
      </c>
    </row>
    <row r="289" spans="1:9" x14ac:dyDescent="0.25">
      <c r="A289" s="1">
        <v>49569</v>
      </c>
      <c r="B289" t="s">
        <v>362</v>
      </c>
      <c r="C289" t="s">
        <v>183</v>
      </c>
      <c r="D289" s="4">
        <v>5150767.8099999996</v>
      </c>
      <c r="E289" s="4">
        <v>5226506.0199999996</v>
      </c>
      <c r="F289" s="4">
        <f t="shared" si="8"/>
        <v>0</v>
      </c>
      <c r="G289" s="4">
        <v>0</v>
      </c>
      <c r="H289" s="4">
        <f t="shared" si="9"/>
        <v>0</v>
      </c>
      <c r="I289" s="1">
        <v>0</v>
      </c>
    </row>
    <row r="290" spans="1:9" x14ac:dyDescent="0.25">
      <c r="A290" s="1">
        <v>44206</v>
      </c>
      <c r="B290" t="s">
        <v>363</v>
      </c>
      <c r="C290" t="s">
        <v>33</v>
      </c>
      <c r="D290" s="4">
        <v>25001448.109999999</v>
      </c>
      <c r="E290" s="4">
        <v>26012138.280000001</v>
      </c>
      <c r="F290" s="4">
        <f t="shared" si="8"/>
        <v>0</v>
      </c>
      <c r="G290" s="4">
        <v>0</v>
      </c>
      <c r="H290" s="4">
        <f t="shared" si="9"/>
        <v>0</v>
      </c>
      <c r="I290" s="1">
        <v>0</v>
      </c>
    </row>
    <row r="291" spans="1:9" x14ac:dyDescent="0.25">
      <c r="A291" s="1">
        <v>44214</v>
      </c>
      <c r="B291" t="s">
        <v>364</v>
      </c>
      <c r="C291" t="s">
        <v>148</v>
      </c>
      <c r="D291" s="4">
        <v>19704583.460000001</v>
      </c>
      <c r="E291" s="4">
        <v>21043184.239999998</v>
      </c>
      <c r="F291" s="4">
        <f t="shared" si="8"/>
        <v>0</v>
      </c>
      <c r="G291" s="4">
        <v>0</v>
      </c>
      <c r="H291" s="4">
        <f t="shared" si="9"/>
        <v>0</v>
      </c>
      <c r="I291" s="1">
        <v>0</v>
      </c>
    </row>
    <row r="292" spans="1:9" x14ac:dyDescent="0.25">
      <c r="A292" s="1">
        <v>45443</v>
      </c>
      <c r="B292" t="s">
        <v>365</v>
      </c>
      <c r="C292" t="s">
        <v>73</v>
      </c>
      <c r="D292" s="4">
        <v>4856711.1500000004</v>
      </c>
      <c r="E292" s="4">
        <v>5615127.0499999998</v>
      </c>
      <c r="F292" s="4">
        <f t="shared" si="8"/>
        <v>0</v>
      </c>
      <c r="G292" s="4">
        <v>0</v>
      </c>
      <c r="H292" s="4">
        <f t="shared" si="9"/>
        <v>0</v>
      </c>
      <c r="I292" s="1">
        <v>0</v>
      </c>
    </row>
    <row r="293" spans="1:9" x14ac:dyDescent="0.25">
      <c r="A293" s="1">
        <v>49353</v>
      </c>
      <c r="B293" t="s">
        <v>366</v>
      </c>
      <c r="C293" t="s">
        <v>192</v>
      </c>
      <c r="D293" s="4">
        <v>3509611.02</v>
      </c>
      <c r="E293" s="4">
        <v>4238105.13</v>
      </c>
      <c r="F293" s="4">
        <f t="shared" si="8"/>
        <v>0</v>
      </c>
      <c r="G293" s="4">
        <v>0</v>
      </c>
      <c r="H293" s="4">
        <f t="shared" si="9"/>
        <v>0</v>
      </c>
      <c r="I293" s="1">
        <v>0</v>
      </c>
    </row>
    <row r="294" spans="1:9" x14ac:dyDescent="0.25">
      <c r="A294" s="1">
        <v>49437</v>
      </c>
      <c r="B294" t="s">
        <v>367</v>
      </c>
      <c r="C294" t="s">
        <v>175</v>
      </c>
      <c r="D294" s="4">
        <v>9598463.0600000005</v>
      </c>
      <c r="E294" s="4">
        <v>9598463.0600000005</v>
      </c>
      <c r="F294" s="4">
        <f t="shared" si="8"/>
        <v>0</v>
      </c>
      <c r="G294" s="4">
        <v>0</v>
      </c>
      <c r="H294" s="4">
        <f t="shared" si="9"/>
        <v>0</v>
      </c>
      <c r="I294" s="1">
        <v>0</v>
      </c>
    </row>
    <row r="295" spans="1:9" x14ac:dyDescent="0.25">
      <c r="A295" s="1">
        <v>47449</v>
      </c>
      <c r="B295" t="s">
        <v>368</v>
      </c>
      <c r="C295" t="s">
        <v>45</v>
      </c>
      <c r="D295" s="4">
        <v>5056171.84</v>
      </c>
      <c r="E295" s="4">
        <v>5056171.84</v>
      </c>
      <c r="F295" s="4">
        <f t="shared" si="8"/>
        <v>0</v>
      </c>
      <c r="G295" s="4">
        <v>0</v>
      </c>
      <c r="H295" s="4">
        <f t="shared" si="9"/>
        <v>0</v>
      </c>
      <c r="I295" s="1">
        <v>0</v>
      </c>
    </row>
    <row r="296" spans="1:9" x14ac:dyDescent="0.25">
      <c r="A296" s="1">
        <v>47589</v>
      </c>
      <c r="B296" t="s">
        <v>369</v>
      </c>
      <c r="C296" t="s">
        <v>320</v>
      </c>
      <c r="D296" s="4">
        <v>5475834.1600000001</v>
      </c>
      <c r="E296" s="4">
        <v>5607543.9000000004</v>
      </c>
      <c r="F296" s="4">
        <f t="shared" si="8"/>
        <v>0</v>
      </c>
      <c r="G296" s="4">
        <v>0</v>
      </c>
      <c r="H296" s="4">
        <f t="shared" si="9"/>
        <v>0</v>
      </c>
      <c r="I296" s="1">
        <v>0</v>
      </c>
    </row>
    <row r="297" spans="1:9" x14ac:dyDescent="0.25">
      <c r="A297" s="1">
        <v>50195</v>
      </c>
      <c r="B297" t="s">
        <v>370</v>
      </c>
      <c r="C297" t="s">
        <v>106</v>
      </c>
      <c r="D297" s="4">
        <v>4952902.26</v>
      </c>
      <c r="E297" s="4">
        <v>4952902.26</v>
      </c>
      <c r="F297" s="4">
        <f t="shared" si="8"/>
        <v>0</v>
      </c>
      <c r="G297" s="4">
        <v>0</v>
      </c>
      <c r="H297" s="4">
        <f t="shared" si="9"/>
        <v>0</v>
      </c>
      <c r="I297" s="1">
        <v>0</v>
      </c>
    </row>
    <row r="298" spans="1:9" x14ac:dyDescent="0.25">
      <c r="A298" s="1">
        <v>46888</v>
      </c>
      <c r="B298" t="s">
        <v>371</v>
      </c>
      <c r="C298" t="s">
        <v>33</v>
      </c>
      <c r="D298" s="4">
        <v>6121098.3099999996</v>
      </c>
      <c r="E298" s="4">
        <v>6226399.3700000001</v>
      </c>
      <c r="F298" s="4">
        <f t="shared" si="8"/>
        <v>0</v>
      </c>
      <c r="G298" s="4">
        <v>0</v>
      </c>
      <c r="H298" s="4">
        <f t="shared" si="9"/>
        <v>0</v>
      </c>
      <c r="I298" s="1">
        <v>0</v>
      </c>
    </row>
    <row r="299" spans="1:9" x14ac:dyDescent="0.25">
      <c r="A299" s="1">
        <v>48009</v>
      </c>
      <c r="B299" t="s">
        <v>372</v>
      </c>
      <c r="C299" t="s">
        <v>301</v>
      </c>
      <c r="D299" s="4">
        <v>9702938.25</v>
      </c>
      <c r="E299" s="4">
        <v>10512914.27</v>
      </c>
      <c r="F299" s="4">
        <f t="shared" si="8"/>
        <v>0</v>
      </c>
      <c r="G299" s="4">
        <v>0</v>
      </c>
      <c r="H299" s="4">
        <f t="shared" si="9"/>
        <v>0</v>
      </c>
      <c r="I299" s="1">
        <v>0</v>
      </c>
    </row>
    <row r="300" spans="1:9" x14ac:dyDescent="0.25">
      <c r="A300" s="1">
        <v>48017</v>
      </c>
      <c r="B300" t="s">
        <v>373</v>
      </c>
      <c r="C300" t="s">
        <v>301</v>
      </c>
      <c r="D300" s="4">
        <v>9814583.9000000004</v>
      </c>
      <c r="E300" s="4">
        <v>9814583.9000000004</v>
      </c>
      <c r="F300" s="4">
        <f t="shared" si="8"/>
        <v>0</v>
      </c>
      <c r="G300" s="4">
        <v>0</v>
      </c>
      <c r="H300" s="4">
        <f t="shared" si="9"/>
        <v>0</v>
      </c>
      <c r="I300" s="1">
        <v>0</v>
      </c>
    </row>
    <row r="301" spans="1:9" x14ac:dyDescent="0.25">
      <c r="A301" s="1">
        <v>44222</v>
      </c>
      <c r="B301" t="s">
        <v>374</v>
      </c>
      <c r="C301" t="s">
        <v>29</v>
      </c>
      <c r="D301" s="4">
        <v>38307822.539999999</v>
      </c>
      <c r="E301" s="4">
        <v>41272667.689999998</v>
      </c>
      <c r="F301" s="4">
        <f t="shared" si="8"/>
        <v>0</v>
      </c>
      <c r="G301" s="4">
        <v>0</v>
      </c>
      <c r="H301" s="4">
        <f t="shared" si="9"/>
        <v>0</v>
      </c>
      <c r="I301" s="1">
        <v>0</v>
      </c>
    </row>
    <row r="302" spans="1:9" x14ac:dyDescent="0.25">
      <c r="A302" s="1">
        <v>50369</v>
      </c>
      <c r="B302" t="s">
        <v>375</v>
      </c>
      <c r="C302" t="s">
        <v>205</v>
      </c>
      <c r="D302" s="4">
        <v>4014835.53</v>
      </c>
      <c r="E302" s="4">
        <v>4014835.53</v>
      </c>
      <c r="F302" s="4">
        <f t="shared" si="8"/>
        <v>0</v>
      </c>
      <c r="G302" s="4">
        <v>0</v>
      </c>
      <c r="H302" s="4">
        <f t="shared" si="9"/>
        <v>0</v>
      </c>
      <c r="I302" s="1">
        <v>0</v>
      </c>
    </row>
    <row r="303" spans="1:9" x14ac:dyDescent="0.25">
      <c r="A303" s="1">
        <v>45450</v>
      </c>
      <c r="B303" t="s">
        <v>376</v>
      </c>
      <c r="C303" t="s">
        <v>73</v>
      </c>
      <c r="D303" s="4">
        <v>4944740.0599999996</v>
      </c>
      <c r="E303" s="4">
        <v>5241193.47</v>
      </c>
      <c r="F303" s="4">
        <f t="shared" si="8"/>
        <v>0</v>
      </c>
      <c r="G303" s="4">
        <v>0</v>
      </c>
      <c r="H303" s="4">
        <f t="shared" si="9"/>
        <v>0</v>
      </c>
      <c r="I303" s="1">
        <v>0</v>
      </c>
    </row>
    <row r="304" spans="1:9" x14ac:dyDescent="0.25">
      <c r="A304" s="1">
        <v>50443</v>
      </c>
      <c r="B304" t="s">
        <v>377</v>
      </c>
      <c r="C304" t="s">
        <v>148</v>
      </c>
      <c r="D304" s="4">
        <v>10661853.869999999</v>
      </c>
      <c r="E304" s="4">
        <v>11530101.359999999</v>
      </c>
      <c r="F304" s="4">
        <f t="shared" si="8"/>
        <v>0</v>
      </c>
      <c r="G304" s="4">
        <v>0</v>
      </c>
      <c r="H304" s="4">
        <f t="shared" si="9"/>
        <v>0</v>
      </c>
      <c r="I304" s="1">
        <v>0</v>
      </c>
    </row>
    <row r="305" spans="1:9" x14ac:dyDescent="0.25">
      <c r="A305" s="1">
        <v>44230</v>
      </c>
      <c r="B305" t="s">
        <v>378</v>
      </c>
      <c r="C305" t="s">
        <v>166</v>
      </c>
      <c r="D305" s="4">
        <v>3511969.57</v>
      </c>
      <c r="E305" s="4">
        <v>4540078.0599999996</v>
      </c>
      <c r="F305" s="4">
        <f t="shared" si="8"/>
        <v>0</v>
      </c>
      <c r="G305" s="4">
        <v>0</v>
      </c>
      <c r="H305" s="4">
        <f t="shared" si="9"/>
        <v>0</v>
      </c>
      <c r="I305" s="1">
        <v>0</v>
      </c>
    </row>
    <row r="306" spans="1:9" x14ac:dyDescent="0.25">
      <c r="A306" s="1">
        <v>49080</v>
      </c>
      <c r="B306" t="s">
        <v>379</v>
      </c>
      <c r="C306" t="s">
        <v>168</v>
      </c>
      <c r="D306" s="4">
        <v>8190425</v>
      </c>
      <c r="E306" s="4">
        <v>8283582.1100000003</v>
      </c>
      <c r="F306" s="4">
        <f t="shared" si="8"/>
        <v>0</v>
      </c>
      <c r="G306" s="4">
        <v>0</v>
      </c>
      <c r="H306" s="4">
        <f t="shared" si="9"/>
        <v>0</v>
      </c>
      <c r="I306" s="1">
        <v>0</v>
      </c>
    </row>
    <row r="307" spans="1:9" x14ac:dyDescent="0.25">
      <c r="A307" s="1">
        <v>44248</v>
      </c>
      <c r="B307" t="s">
        <v>380</v>
      </c>
      <c r="C307" t="s">
        <v>381</v>
      </c>
      <c r="D307" s="4">
        <v>20952465.699999999</v>
      </c>
      <c r="E307" s="4">
        <v>20952465.699999999</v>
      </c>
      <c r="F307" s="4">
        <f t="shared" si="8"/>
        <v>0</v>
      </c>
      <c r="G307" s="4">
        <v>0</v>
      </c>
      <c r="H307" s="4">
        <f t="shared" si="9"/>
        <v>0</v>
      </c>
      <c r="I307" s="1">
        <v>0</v>
      </c>
    </row>
    <row r="308" spans="1:9" x14ac:dyDescent="0.25">
      <c r="A308" s="1">
        <v>44255</v>
      </c>
      <c r="B308" t="s">
        <v>382</v>
      </c>
      <c r="C308" t="s">
        <v>342</v>
      </c>
      <c r="D308" s="4">
        <v>8306726.3899999997</v>
      </c>
      <c r="E308" s="4">
        <v>8164133.9699999997</v>
      </c>
      <c r="F308" s="4">
        <f t="shared" si="8"/>
        <v>142592.41999999993</v>
      </c>
      <c r="G308" s="4">
        <v>114073.94</v>
      </c>
      <c r="H308" s="4">
        <f t="shared" si="9"/>
        <v>28518.479999999923</v>
      </c>
      <c r="I308" s="1">
        <v>1</v>
      </c>
    </row>
    <row r="309" spans="1:9" x14ac:dyDescent="0.25">
      <c r="A309" s="1">
        <v>44263</v>
      </c>
      <c r="B309" t="s">
        <v>383</v>
      </c>
      <c r="C309" t="s">
        <v>35</v>
      </c>
      <c r="D309" s="4">
        <v>74504866.120000005</v>
      </c>
      <c r="E309" s="4">
        <v>80232157.010000005</v>
      </c>
      <c r="F309" s="4">
        <f t="shared" si="8"/>
        <v>0</v>
      </c>
      <c r="G309" s="4">
        <v>0</v>
      </c>
      <c r="H309" s="4">
        <f t="shared" si="9"/>
        <v>0</v>
      </c>
      <c r="I309" s="1">
        <v>0</v>
      </c>
    </row>
    <row r="310" spans="1:9" x14ac:dyDescent="0.25">
      <c r="A310" s="1">
        <v>50203</v>
      </c>
      <c r="B310" t="s">
        <v>384</v>
      </c>
      <c r="C310" t="s">
        <v>106</v>
      </c>
      <c r="D310" s="4">
        <v>1586628.43</v>
      </c>
      <c r="E310" s="4">
        <v>1874019.22</v>
      </c>
      <c r="F310" s="4">
        <f t="shared" si="8"/>
        <v>0</v>
      </c>
      <c r="G310" s="4">
        <v>0</v>
      </c>
      <c r="H310" s="4">
        <f t="shared" si="9"/>
        <v>0</v>
      </c>
      <c r="I310" s="1">
        <v>0</v>
      </c>
    </row>
    <row r="311" spans="1:9" x14ac:dyDescent="0.25">
      <c r="A311" s="1">
        <v>45468</v>
      </c>
      <c r="B311" t="s">
        <v>385</v>
      </c>
      <c r="C311" t="s">
        <v>51</v>
      </c>
      <c r="D311" s="4">
        <v>4831770.3099999996</v>
      </c>
      <c r="E311" s="4">
        <v>5149787.6500000004</v>
      </c>
      <c r="F311" s="4">
        <f t="shared" si="8"/>
        <v>0</v>
      </c>
      <c r="G311" s="4">
        <v>0</v>
      </c>
      <c r="H311" s="4">
        <f t="shared" si="9"/>
        <v>0</v>
      </c>
      <c r="I311" s="1">
        <v>0</v>
      </c>
    </row>
    <row r="312" spans="1:9" x14ac:dyDescent="0.25">
      <c r="A312" s="1">
        <v>49874</v>
      </c>
      <c r="B312" t="s">
        <v>386</v>
      </c>
      <c r="C312" t="s">
        <v>31</v>
      </c>
      <c r="D312" s="4">
        <v>14000273.91</v>
      </c>
      <c r="E312" s="4">
        <v>14277698.199999999</v>
      </c>
      <c r="F312" s="4">
        <f t="shared" si="8"/>
        <v>0</v>
      </c>
      <c r="G312" s="4">
        <v>0</v>
      </c>
      <c r="H312" s="4">
        <f t="shared" si="9"/>
        <v>0</v>
      </c>
      <c r="I312" s="1">
        <v>0</v>
      </c>
    </row>
    <row r="313" spans="1:9" x14ac:dyDescent="0.25">
      <c r="A313" s="1">
        <v>44271</v>
      </c>
      <c r="B313" t="s">
        <v>387</v>
      </c>
      <c r="C313" t="s">
        <v>166</v>
      </c>
      <c r="D313" s="4">
        <v>12366420.279999999</v>
      </c>
      <c r="E313" s="4">
        <v>12697295.1</v>
      </c>
      <c r="F313" s="4">
        <f t="shared" si="8"/>
        <v>0</v>
      </c>
      <c r="G313" s="4">
        <v>0</v>
      </c>
      <c r="H313" s="4">
        <f t="shared" si="9"/>
        <v>0</v>
      </c>
      <c r="I313" s="1">
        <v>0</v>
      </c>
    </row>
    <row r="314" spans="1:9" x14ac:dyDescent="0.25">
      <c r="A314" s="1">
        <v>48330</v>
      </c>
      <c r="B314" t="s">
        <v>388</v>
      </c>
      <c r="C314" t="s">
        <v>58</v>
      </c>
      <c r="D314" s="4">
        <v>2110257.7000000002</v>
      </c>
      <c r="E314" s="4">
        <v>2108736.94</v>
      </c>
      <c r="F314" s="4">
        <f t="shared" si="8"/>
        <v>1520.7600000002421</v>
      </c>
      <c r="G314" s="4">
        <v>1216.6099999999999</v>
      </c>
      <c r="H314" s="4">
        <f t="shared" si="9"/>
        <v>304.15000000024224</v>
      </c>
      <c r="I314" s="1">
        <v>1</v>
      </c>
    </row>
    <row r="315" spans="1:9" x14ac:dyDescent="0.25">
      <c r="A315" s="1">
        <v>49445</v>
      </c>
      <c r="B315" t="s">
        <v>389</v>
      </c>
      <c r="C315" t="s">
        <v>175</v>
      </c>
      <c r="D315" s="4">
        <v>2055263.14</v>
      </c>
      <c r="E315" s="4">
        <v>2711093.42</v>
      </c>
      <c r="F315" s="4">
        <f t="shared" si="8"/>
        <v>0</v>
      </c>
      <c r="G315" s="4">
        <v>0</v>
      </c>
      <c r="H315" s="4">
        <f t="shared" si="9"/>
        <v>0</v>
      </c>
      <c r="I315" s="1">
        <v>0</v>
      </c>
    </row>
    <row r="316" spans="1:9" x14ac:dyDescent="0.25">
      <c r="A316" s="1">
        <v>47639</v>
      </c>
      <c r="B316" t="s">
        <v>390</v>
      </c>
      <c r="C316" t="s">
        <v>116</v>
      </c>
      <c r="D316" s="4">
        <v>8958343.5399999991</v>
      </c>
      <c r="E316" s="4">
        <v>10261833.57</v>
      </c>
      <c r="F316" s="4">
        <f t="shared" si="8"/>
        <v>0</v>
      </c>
      <c r="G316" s="4">
        <v>0</v>
      </c>
      <c r="H316" s="4">
        <f t="shared" si="9"/>
        <v>0</v>
      </c>
      <c r="I316" s="1">
        <v>0</v>
      </c>
    </row>
    <row r="317" spans="1:9" x14ac:dyDescent="0.25">
      <c r="A317" s="1">
        <v>48702</v>
      </c>
      <c r="B317" t="s">
        <v>391</v>
      </c>
      <c r="C317" t="s">
        <v>121</v>
      </c>
      <c r="D317" s="4">
        <v>24937598.34</v>
      </c>
      <c r="E317" s="4">
        <v>25756180.079999998</v>
      </c>
      <c r="F317" s="4">
        <f t="shared" si="8"/>
        <v>0</v>
      </c>
      <c r="G317" s="4">
        <v>0</v>
      </c>
      <c r="H317" s="4">
        <f t="shared" si="9"/>
        <v>0</v>
      </c>
      <c r="I317" s="1">
        <v>0</v>
      </c>
    </row>
    <row r="318" spans="1:9" x14ac:dyDescent="0.25">
      <c r="A318" s="1">
        <v>44289</v>
      </c>
      <c r="B318" t="s">
        <v>392</v>
      </c>
      <c r="C318" t="s">
        <v>166</v>
      </c>
      <c r="D318" s="4">
        <v>2653125.12</v>
      </c>
      <c r="E318" s="4">
        <v>2653125.12</v>
      </c>
      <c r="F318" s="4">
        <f t="shared" si="8"/>
        <v>0</v>
      </c>
      <c r="G318" s="4">
        <v>0</v>
      </c>
      <c r="H318" s="4">
        <f t="shared" si="9"/>
        <v>0</v>
      </c>
      <c r="I318" s="1">
        <v>0</v>
      </c>
    </row>
    <row r="319" spans="1:9" x14ac:dyDescent="0.25">
      <c r="A319" s="1">
        <v>46128</v>
      </c>
      <c r="B319" t="s">
        <v>393</v>
      </c>
      <c r="C319" t="s">
        <v>240</v>
      </c>
      <c r="D319" s="4">
        <v>6795222.5499999998</v>
      </c>
      <c r="E319" s="4">
        <v>7722618.4000000004</v>
      </c>
      <c r="F319" s="4">
        <f t="shared" si="8"/>
        <v>0</v>
      </c>
      <c r="G319" s="4">
        <v>0</v>
      </c>
      <c r="H319" s="4">
        <f t="shared" si="9"/>
        <v>0</v>
      </c>
      <c r="I319" s="1">
        <v>0</v>
      </c>
    </row>
    <row r="320" spans="1:9" x14ac:dyDescent="0.25">
      <c r="A320" s="1">
        <v>47886</v>
      </c>
      <c r="B320" t="s">
        <v>393</v>
      </c>
      <c r="C320" t="s">
        <v>261</v>
      </c>
      <c r="D320" s="4">
        <v>12980078.470000001</v>
      </c>
      <c r="E320" s="4">
        <v>12980078.470000001</v>
      </c>
      <c r="F320" s="4">
        <f t="shared" si="8"/>
        <v>0</v>
      </c>
      <c r="G320" s="4">
        <v>0</v>
      </c>
      <c r="H320" s="4">
        <f t="shared" si="9"/>
        <v>0</v>
      </c>
      <c r="I320" s="1">
        <v>0</v>
      </c>
    </row>
    <row r="321" spans="1:9" x14ac:dyDescent="0.25">
      <c r="A321" s="1">
        <v>49452</v>
      </c>
      <c r="B321" t="s">
        <v>393</v>
      </c>
      <c r="C321" t="s">
        <v>175</v>
      </c>
      <c r="D321" s="4">
        <v>17815766.75</v>
      </c>
      <c r="E321" s="4">
        <v>18789893.399999999</v>
      </c>
      <c r="F321" s="4">
        <f t="shared" si="8"/>
        <v>0</v>
      </c>
      <c r="G321" s="4">
        <v>0</v>
      </c>
      <c r="H321" s="4">
        <f t="shared" si="9"/>
        <v>0</v>
      </c>
      <c r="I321" s="1">
        <v>0</v>
      </c>
    </row>
    <row r="322" spans="1:9" x14ac:dyDescent="0.25">
      <c r="A322" s="1">
        <v>48272</v>
      </c>
      <c r="B322" t="s">
        <v>394</v>
      </c>
      <c r="C322" t="s">
        <v>342</v>
      </c>
      <c r="D322" s="4">
        <v>5015330.24</v>
      </c>
      <c r="E322" s="4">
        <v>5104651.8899999997</v>
      </c>
      <c r="F322" s="4">
        <f t="shared" si="8"/>
        <v>0</v>
      </c>
      <c r="G322" s="4">
        <v>0</v>
      </c>
      <c r="H322" s="4">
        <f t="shared" si="9"/>
        <v>0</v>
      </c>
      <c r="I322" s="1">
        <v>0</v>
      </c>
    </row>
    <row r="323" spans="1:9" x14ac:dyDescent="0.25">
      <c r="A323" s="1">
        <v>442</v>
      </c>
      <c r="B323" t="s">
        <v>395</v>
      </c>
      <c r="C323" t="s">
        <v>396</v>
      </c>
      <c r="D323" s="4">
        <v>3994781.78</v>
      </c>
      <c r="E323" s="4">
        <v>3977113.52</v>
      </c>
      <c r="F323" s="4">
        <f t="shared" si="8"/>
        <v>17668.259999999776</v>
      </c>
      <c r="G323" s="4">
        <v>14135.39</v>
      </c>
      <c r="H323" s="4">
        <f t="shared" si="9"/>
        <v>3532.8699999997771</v>
      </c>
      <c r="I323" s="1">
        <v>1</v>
      </c>
    </row>
    <row r="324" spans="1:9" x14ac:dyDescent="0.25">
      <c r="A324" s="1">
        <v>50005</v>
      </c>
      <c r="B324" t="s">
        <v>395</v>
      </c>
      <c r="C324" t="s">
        <v>25</v>
      </c>
      <c r="D324" s="4">
        <v>4810230.7</v>
      </c>
      <c r="E324" s="4">
        <v>4854015.17</v>
      </c>
      <c r="F324" s="4">
        <f t="shared" si="8"/>
        <v>0</v>
      </c>
      <c r="G324" s="4">
        <v>0</v>
      </c>
      <c r="H324" s="4">
        <f t="shared" si="9"/>
        <v>0</v>
      </c>
      <c r="I324" s="1">
        <v>0</v>
      </c>
    </row>
    <row r="325" spans="1:9" x14ac:dyDescent="0.25">
      <c r="A325" s="1">
        <v>44297</v>
      </c>
      <c r="B325" t="s">
        <v>397</v>
      </c>
      <c r="C325" t="s">
        <v>175</v>
      </c>
      <c r="D325" s="4">
        <v>35245189.520000003</v>
      </c>
      <c r="E325" s="4">
        <v>35109931.780000001</v>
      </c>
      <c r="F325" s="4">
        <f t="shared" si="8"/>
        <v>135257.74000000209</v>
      </c>
      <c r="G325" s="4">
        <v>176220.78</v>
      </c>
      <c r="H325" s="4">
        <f t="shared" si="9"/>
        <v>-40963.039999997913</v>
      </c>
      <c r="I325" s="1">
        <v>1</v>
      </c>
    </row>
    <row r="326" spans="1:9" x14ac:dyDescent="0.25">
      <c r="A326" s="1">
        <v>44305</v>
      </c>
      <c r="B326" t="s">
        <v>398</v>
      </c>
      <c r="C326" t="s">
        <v>70</v>
      </c>
      <c r="D326" s="4">
        <v>21362974.09</v>
      </c>
      <c r="E326" s="4">
        <v>23039080.489999998</v>
      </c>
      <c r="F326" s="4">
        <f t="shared" si="8"/>
        <v>0</v>
      </c>
      <c r="G326" s="4">
        <v>0</v>
      </c>
      <c r="H326" s="4">
        <f t="shared" si="9"/>
        <v>0</v>
      </c>
      <c r="I326" s="1">
        <v>0</v>
      </c>
    </row>
    <row r="327" spans="1:9" x14ac:dyDescent="0.25">
      <c r="A327" s="1">
        <v>45831</v>
      </c>
      <c r="B327" t="s">
        <v>399</v>
      </c>
      <c r="C327" t="s">
        <v>51</v>
      </c>
      <c r="D327" s="4">
        <v>4192707.52</v>
      </c>
      <c r="E327" s="4">
        <v>4577927.93</v>
      </c>
      <c r="F327" s="4">
        <f t="shared" si="8"/>
        <v>0</v>
      </c>
      <c r="G327" s="4">
        <v>0</v>
      </c>
      <c r="H327" s="4">
        <f t="shared" si="9"/>
        <v>0</v>
      </c>
      <c r="I327" s="1">
        <v>0</v>
      </c>
    </row>
    <row r="328" spans="1:9" x14ac:dyDescent="0.25">
      <c r="A328" s="1">
        <v>50211</v>
      </c>
      <c r="B328" t="s">
        <v>400</v>
      </c>
      <c r="C328" t="s">
        <v>106</v>
      </c>
      <c r="D328" s="4">
        <v>5024761.54</v>
      </c>
      <c r="E328" s="4">
        <v>5024761.54</v>
      </c>
      <c r="F328" s="4">
        <f t="shared" si="8"/>
        <v>0</v>
      </c>
      <c r="G328" s="4">
        <v>0</v>
      </c>
      <c r="H328" s="4">
        <f t="shared" si="9"/>
        <v>0</v>
      </c>
      <c r="I328" s="1">
        <v>0</v>
      </c>
    </row>
    <row r="329" spans="1:9" x14ac:dyDescent="0.25">
      <c r="A329" s="1">
        <v>46805</v>
      </c>
      <c r="B329" t="s">
        <v>401</v>
      </c>
      <c r="C329" t="s">
        <v>242</v>
      </c>
      <c r="D329" s="4">
        <v>5356422.24</v>
      </c>
      <c r="E329" s="4">
        <v>5314598.76</v>
      </c>
      <c r="F329" s="4">
        <f t="shared" si="8"/>
        <v>41823.480000000447</v>
      </c>
      <c r="G329" s="4">
        <v>19639.150000000001</v>
      </c>
      <c r="H329" s="4">
        <f t="shared" si="9"/>
        <v>22184.330000000446</v>
      </c>
      <c r="I329" s="1">
        <v>1</v>
      </c>
    </row>
    <row r="330" spans="1:9" x14ac:dyDescent="0.25">
      <c r="A330" s="1">
        <v>44313</v>
      </c>
      <c r="B330" t="s">
        <v>402</v>
      </c>
      <c r="C330" t="s">
        <v>166</v>
      </c>
      <c r="D330" s="4">
        <v>4010100.42</v>
      </c>
      <c r="E330" s="4">
        <v>3590261.65</v>
      </c>
      <c r="F330" s="4">
        <f t="shared" si="8"/>
        <v>419838.77</v>
      </c>
      <c r="G330" s="4">
        <v>344947.66</v>
      </c>
      <c r="H330" s="4">
        <f t="shared" si="9"/>
        <v>74891.110000000044</v>
      </c>
      <c r="I330" s="1">
        <v>1</v>
      </c>
    </row>
    <row r="331" spans="1:9" x14ac:dyDescent="0.25">
      <c r="A331" s="1">
        <v>44321</v>
      </c>
      <c r="B331" t="s">
        <v>403</v>
      </c>
      <c r="C331" t="s">
        <v>83</v>
      </c>
      <c r="D331" s="4">
        <v>9748113.1899999995</v>
      </c>
      <c r="E331" s="4">
        <v>9334776.5600000005</v>
      </c>
      <c r="F331" s="4">
        <f t="shared" si="8"/>
        <v>413336.62999999896</v>
      </c>
      <c r="G331" s="4">
        <v>330669.31</v>
      </c>
      <c r="H331" s="4">
        <f t="shared" si="9"/>
        <v>82667.319999998959</v>
      </c>
      <c r="I331" s="1">
        <v>1</v>
      </c>
    </row>
    <row r="332" spans="1:9" x14ac:dyDescent="0.25">
      <c r="A332" s="1">
        <v>44339</v>
      </c>
      <c r="B332" t="s">
        <v>404</v>
      </c>
      <c r="C332" t="s">
        <v>245</v>
      </c>
      <c r="D332" s="4">
        <v>36558739.32</v>
      </c>
      <c r="E332" s="4">
        <v>39409218.119999997</v>
      </c>
      <c r="F332" s="4">
        <f t="shared" si="8"/>
        <v>0</v>
      </c>
      <c r="G332" s="4">
        <v>0</v>
      </c>
      <c r="H332" s="4">
        <f t="shared" si="9"/>
        <v>0</v>
      </c>
      <c r="I332" s="1">
        <v>0</v>
      </c>
    </row>
    <row r="333" spans="1:9" x14ac:dyDescent="0.25">
      <c r="A333" s="1">
        <v>48553</v>
      </c>
      <c r="B333" t="s">
        <v>405</v>
      </c>
      <c r="C333" t="s">
        <v>152</v>
      </c>
      <c r="D333" s="4">
        <v>4555872.95</v>
      </c>
      <c r="E333" s="4">
        <v>4976216.47</v>
      </c>
      <c r="F333" s="4">
        <f t="shared" si="8"/>
        <v>0</v>
      </c>
      <c r="G333" s="4">
        <v>0</v>
      </c>
      <c r="H333" s="4">
        <f t="shared" si="9"/>
        <v>0</v>
      </c>
      <c r="I333" s="1">
        <v>0</v>
      </c>
    </row>
    <row r="334" spans="1:9" x14ac:dyDescent="0.25">
      <c r="A334" s="1">
        <v>49882</v>
      </c>
      <c r="B334" t="s">
        <v>406</v>
      </c>
      <c r="C334" t="s">
        <v>31</v>
      </c>
      <c r="D334" s="4">
        <v>9983851.4600000009</v>
      </c>
      <c r="E334" s="4">
        <v>9735251.2799999993</v>
      </c>
      <c r="F334" s="4">
        <f t="shared" si="8"/>
        <v>248600.18000000156</v>
      </c>
      <c r="G334" s="4">
        <v>230266.9</v>
      </c>
      <c r="H334" s="4">
        <f t="shared" si="9"/>
        <v>18333.28000000157</v>
      </c>
      <c r="I334" s="1">
        <v>1</v>
      </c>
    </row>
    <row r="335" spans="1:9" x14ac:dyDescent="0.25">
      <c r="A335" s="1">
        <v>44347</v>
      </c>
      <c r="B335" t="s">
        <v>407</v>
      </c>
      <c r="C335" t="s">
        <v>65</v>
      </c>
      <c r="D335" s="4">
        <v>9834020.8599999994</v>
      </c>
      <c r="E335" s="4">
        <v>9834020.8599999994</v>
      </c>
      <c r="F335" s="4">
        <f t="shared" si="8"/>
        <v>0</v>
      </c>
      <c r="G335" s="4">
        <v>0</v>
      </c>
      <c r="H335" s="4">
        <f t="shared" si="9"/>
        <v>0</v>
      </c>
      <c r="I335" s="1">
        <v>0</v>
      </c>
    </row>
    <row r="336" spans="1:9" x14ac:dyDescent="0.25">
      <c r="A336" s="1">
        <v>45476</v>
      </c>
      <c r="B336" t="s">
        <v>408</v>
      </c>
      <c r="C336" t="s">
        <v>252</v>
      </c>
      <c r="D336" s="4">
        <v>23560878.030000001</v>
      </c>
      <c r="E336" s="4">
        <v>24315957.989999998</v>
      </c>
      <c r="F336" s="4">
        <f t="shared" si="8"/>
        <v>0</v>
      </c>
      <c r="G336" s="4">
        <v>0</v>
      </c>
      <c r="H336" s="4">
        <f t="shared" si="9"/>
        <v>0</v>
      </c>
      <c r="I336" s="1">
        <v>0</v>
      </c>
    </row>
    <row r="337" spans="1:9" x14ac:dyDescent="0.25">
      <c r="A337" s="1">
        <v>50450</v>
      </c>
      <c r="B337" t="s">
        <v>409</v>
      </c>
      <c r="C337" t="s">
        <v>148</v>
      </c>
      <c r="D337" s="4">
        <v>38823380.090000004</v>
      </c>
      <c r="E337" s="4">
        <v>38894938.990000002</v>
      </c>
      <c r="F337" s="4">
        <f t="shared" ref="F337:F400" si="10">IF(D337&gt;E337,D337-E337,0)</f>
        <v>0</v>
      </c>
      <c r="G337" s="4">
        <v>0</v>
      </c>
      <c r="H337" s="4">
        <f t="shared" ref="H337:H400" si="11">F337-G337</f>
        <v>0</v>
      </c>
      <c r="I337" s="1">
        <v>0</v>
      </c>
    </row>
    <row r="338" spans="1:9" x14ac:dyDescent="0.25">
      <c r="A338" s="1">
        <v>44354</v>
      </c>
      <c r="B338" t="s">
        <v>410</v>
      </c>
      <c r="C338" t="s">
        <v>31</v>
      </c>
      <c r="D338" s="4">
        <v>24232402.18</v>
      </c>
      <c r="E338" s="4">
        <v>26112120.550000001</v>
      </c>
      <c r="F338" s="4">
        <f t="shared" si="10"/>
        <v>0</v>
      </c>
      <c r="G338" s="4">
        <v>0</v>
      </c>
      <c r="H338" s="4">
        <f t="shared" si="11"/>
        <v>0</v>
      </c>
      <c r="I338" s="1">
        <v>0</v>
      </c>
    </row>
    <row r="339" spans="1:9" x14ac:dyDescent="0.25">
      <c r="A339" s="1">
        <v>50153</v>
      </c>
      <c r="B339" t="s">
        <v>411</v>
      </c>
      <c r="C339" t="s">
        <v>106</v>
      </c>
      <c r="D339" s="4">
        <v>2601946.61</v>
      </c>
      <c r="E339" s="4">
        <v>2459210.61</v>
      </c>
      <c r="F339" s="4">
        <f t="shared" si="10"/>
        <v>142736</v>
      </c>
      <c r="G339" s="4">
        <v>114188.8</v>
      </c>
      <c r="H339" s="4">
        <f t="shared" si="11"/>
        <v>28547.199999999997</v>
      </c>
      <c r="I339" s="1">
        <v>1</v>
      </c>
    </row>
    <row r="340" spans="1:9" x14ac:dyDescent="0.25">
      <c r="A340" s="1">
        <v>44362</v>
      </c>
      <c r="B340" t="s">
        <v>412</v>
      </c>
      <c r="C340" t="s">
        <v>41</v>
      </c>
      <c r="D340" s="4">
        <v>7894348.3499999996</v>
      </c>
      <c r="E340" s="4">
        <v>7801536.4400000004</v>
      </c>
      <c r="F340" s="4">
        <f t="shared" si="10"/>
        <v>92811.909999999218</v>
      </c>
      <c r="G340" s="4">
        <v>74289.710000000006</v>
      </c>
      <c r="H340" s="4">
        <f t="shared" si="11"/>
        <v>18522.199999999211</v>
      </c>
      <c r="I340" s="1">
        <v>1</v>
      </c>
    </row>
    <row r="341" spans="1:9" x14ac:dyDescent="0.25">
      <c r="A341" s="1">
        <v>44370</v>
      </c>
      <c r="B341" t="s">
        <v>413</v>
      </c>
      <c r="C341" t="s">
        <v>70</v>
      </c>
      <c r="D341" s="4">
        <v>6438909.4100000001</v>
      </c>
      <c r="E341" s="4">
        <v>5146159.9400000004</v>
      </c>
      <c r="F341" s="4">
        <f t="shared" si="10"/>
        <v>1292749.4699999997</v>
      </c>
      <c r="G341" s="4">
        <v>1034199.57</v>
      </c>
      <c r="H341" s="4">
        <f t="shared" si="11"/>
        <v>258549.89999999979</v>
      </c>
      <c r="I341" s="1">
        <v>1</v>
      </c>
    </row>
    <row r="342" spans="1:9" x14ac:dyDescent="0.25">
      <c r="A342" s="1">
        <v>48850</v>
      </c>
      <c r="B342" t="s">
        <v>414</v>
      </c>
      <c r="C342" t="s">
        <v>230</v>
      </c>
      <c r="D342" s="4">
        <v>11746645.689999999</v>
      </c>
      <c r="E342" s="4">
        <v>11935837.869999999</v>
      </c>
      <c r="F342" s="4">
        <f t="shared" si="10"/>
        <v>0</v>
      </c>
      <c r="G342" s="4">
        <v>0</v>
      </c>
      <c r="H342" s="4">
        <f t="shared" si="11"/>
        <v>0</v>
      </c>
      <c r="I342" s="1">
        <v>0</v>
      </c>
    </row>
    <row r="343" spans="1:9" x14ac:dyDescent="0.25">
      <c r="A343" s="1">
        <v>47456</v>
      </c>
      <c r="B343" t="s">
        <v>415</v>
      </c>
      <c r="C343" t="s">
        <v>45</v>
      </c>
      <c r="D343" s="4">
        <v>3816462.65</v>
      </c>
      <c r="E343" s="4">
        <v>4323545.47</v>
      </c>
      <c r="F343" s="4">
        <f t="shared" si="10"/>
        <v>0</v>
      </c>
      <c r="G343" s="4">
        <v>0</v>
      </c>
      <c r="H343" s="4">
        <f t="shared" si="11"/>
        <v>0</v>
      </c>
      <c r="I343" s="1">
        <v>0</v>
      </c>
    </row>
    <row r="344" spans="1:9" x14ac:dyDescent="0.25">
      <c r="A344" s="1">
        <v>50229</v>
      </c>
      <c r="B344" t="s">
        <v>416</v>
      </c>
      <c r="C344" t="s">
        <v>106</v>
      </c>
      <c r="D344" s="4">
        <v>4236242.5999999996</v>
      </c>
      <c r="E344" s="4">
        <v>5327244.45</v>
      </c>
      <c r="F344" s="4">
        <f t="shared" si="10"/>
        <v>0</v>
      </c>
      <c r="G344" s="4">
        <v>0</v>
      </c>
      <c r="H344" s="4">
        <f t="shared" si="11"/>
        <v>0</v>
      </c>
      <c r="I344" s="1">
        <v>0</v>
      </c>
    </row>
    <row r="345" spans="1:9" x14ac:dyDescent="0.25">
      <c r="A345" s="1">
        <v>45484</v>
      </c>
      <c r="B345" t="s">
        <v>417</v>
      </c>
      <c r="C345" t="s">
        <v>297</v>
      </c>
      <c r="D345" s="4">
        <v>4645418.3499999996</v>
      </c>
      <c r="E345" s="4">
        <v>5070061.3</v>
      </c>
      <c r="F345" s="4">
        <f t="shared" si="10"/>
        <v>0</v>
      </c>
      <c r="G345" s="4">
        <v>0</v>
      </c>
      <c r="H345" s="4">
        <f t="shared" si="11"/>
        <v>0</v>
      </c>
      <c r="I345" s="1">
        <v>0</v>
      </c>
    </row>
    <row r="346" spans="1:9" x14ac:dyDescent="0.25">
      <c r="A346" s="1">
        <v>44388</v>
      </c>
      <c r="B346" t="s">
        <v>418</v>
      </c>
      <c r="C346" t="s">
        <v>99</v>
      </c>
      <c r="D346" s="4">
        <v>21566973.41</v>
      </c>
      <c r="E346" s="4">
        <v>20277751.760000002</v>
      </c>
      <c r="F346" s="4">
        <f t="shared" si="10"/>
        <v>1289221.6499999985</v>
      </c>
      <c r="G346" s="4">
        <v>1049414.3700000001</v>
      </c>
      <c r="H346" s="4">
        <f t="shared" si="11"/>
        <v>239807.2799999984</v>
      </c>
      <c r="I346" s="1">
        <v>1</v>
      </c>
    </row>
    <row r="347" spans="1:9" x14ac:dyDescent="0.25">
      <c r="A347" s="1">
        <v>48520</v>
      </c>
      <c r="B347" t="s">
        <v>419</v>
      </c>
      <c r="C347" t="s">
        <v>234</v>
      </c>
      <c r="D347" s="4">
        <v>15636910.93</v>
      </c>
      <c r="E347" s="4">
        <v>16537762.15</v>
      </c>
      <c r="F347" s="4">
        <f t="shared" si="10"/>
        <v>0</v>
      </c>
      <c r="G347" s="4">
        <v>0</v>
      </c>
      <c r="H347" s="4">
        <f t="shared" si="11"/>
        <v>0</v>
      </c>
      <c r="I347" s="1">
        <v>0</v>
      </c>
    </row>
    <row r="348" spans="1:9" x14ac:dyDescent="0.25">
      <c r="A348" s="1">
        <v>45492</v>
      </c>
      <c r="B348" t="s">
        <v>420</v>
      </c>
      <c r="C348" t="s">
        <v>261</v>
      </c>
      <c r="D348" s="4">
        <v>21315055.949999999</v>
      </c>
      <c r="E348" s="4">
        <v>20189039.149999999</v>
      </c>
      <c r="F348" s="4">
        <f t="shared" si="10"/>
        <v>1126016.8000000007</v>
      </c>
      <c r="G348" s="4">
        <v>917000.04</v>
      </c>
      <c r="H348" s="4">
        <f t="shared" si="11"/>
        <v>209016.76000000071</v>
      </c>
      <c r="I348" s="1">
        <v>1</v>
      </c>
    </row>
    <row r="349" spans="1:9" x14ac:dyDescent="0.25">
      <c r="A349" s="1">
        <v>48629</v>
      </c>
      <c r="B349" t="s">
        <v>421</v>
      </c>
      <c r="C349" t="s">
        <v>92</v>
      </c>
      <c r="D349" s="4">
        <v>4510849.96</v>
      </c>
      <c r="E349" s="4">
        <v>4813713.74</v>
      </c>
      <c r="F349" s="4">
        <f t="shared" si="10"/>
        <v>0</v>
      </c>
      <c r="G349" s="4">
        <v>0</v>
      </c>
      <c r="H349" s="4">
        <f t="shared" si="11"/>
        <v>0</v>
      </c>
      <c r="I349" s="1">
        <v>0</v>
      </c>
    </row>
    <row r="350" spans="1:9" x14ac:dyDescent="0.25">
      <c r="A350" s="1">
        <v>46920</v>
      </c>
      <c r="B350" t="s">
        <v>422</v>
      </c>
      <c r="C350" t="s">
        <v>423</v>
      </c>
      <c r="D350" s="4">
        <v>9368157.2300000004</v>
      </c>
      <c r="E350" s="4">
        <v>10571823.68</v>
      </c>
      <c r="F350" s="4">
        <f t="shared" si="10"/>
        <v>0</v>
      </c>
      <c r="G350" s="4">
        <v>0</v>
      </c>
      <c r="H350" s="4">
        <f t="shared" si="11"/>
        <v>0</v>
      </c>
      <c r="I350" s="1">
        <v>0</v>
      </c>
    </row>
    <row r="351" spans="1:9" x14ac:dyDescent="0.25">
      <c r="A351" s="1">
        <v>44396</v>
      </c>
      <c r="B351" t="s">
        <v>424</v>
      </c>
      <c r="C351" t="s">
        <v>121</v>
      </c>
      <c r="D351" s="4">
        <v>14392195.07</v>
      </c>
      <c r="E351" s="4">
        <v>14757987.779999999</v>
      </c>
      <c r="F351" s="4">
        <f t="shared" si="10"/>
        <v>0</v>
      </c>
      <c r="G351" s="4">
        <v>0</v>
      </c>
      <c r="H351" s="4">
        <f t="shared" si="11"/>
        <v>0</v>
      </c>
      <c r="I351" s="1">
        <v>0</v>
      </c>
    </row>
    <row r="352" spans="1:9" x14ac:dyDescent="0.25">
      <c r="A352" s="1">
        <v>48959</v>
      </c>
      <c r="B352" t="s">
        <v>425</v>
      </c>
      <c r="C352" t="s">
        <v>86</v>
      </c>
      <c r="D352" s="4">
        <v>0</v>
      </c>
      <c r="E352" s="4">
        <v>0</v>
      </c>
      <c r="F352" s="4">
        <f t="shared" si="10"/>
        <v>0</v>
      </c>
      <c r="G352" s="4">
        <v>0</v>
      </c>
      <c r="H352" s="4">
        <f t="shared" si="11"/>
        <v>0</v>
      </c>
      <c r="I352" s="1">
        <v>0</v>
      </c>
    </row>
    <row r="353" spans="1:9" x14ac:dyDescent="0.25">
      <c r="A353" s="1">
        <v>44404</v>
      </c>
      <c r="B353" t="s">
        <v>426</v>
      </c>
      <c r="C353" t="s">
        <v>240</v>
      </c>
      <c r="D353" s="4">
        <v>32301982.559999999</v>
      </c>
      <c r="E353" s="4">
        <v>34883232.109999999</v>
      </c>
      <c r="F353" s="4">
        <f t="shared" si="10"/>
        <v>0</v>
      </c>
      <c r="G353" s="4">
        <v>0</v>
      </c>
      <c r="H353" s="4">
        <f t="shared" si="11"/>
        <v>0</v>
      </c>
      <c r="I353" s="1">
        <v>0</v>
      </c>
    </row>
    <row r="354" spans="1:9" x14ac:dyDescent="0.25">
      <c r="A354" s="1">
        <v>48173</v>
      </c>
      <c r="B354" t="s">
        <v>427</v>
      </c>
      <c r="C354" t="s">
        <v>35</v>
      </c>
      <c r="D354" s="4">
        <v>10628918.59</v>
      </c>
      <c r="E354" s="4">
        <v>10628918.59</v>
      </c>
      <c r="F354" s="4">
        <f t="shared" si="10"/>
        <v>0</v>
      </c>
      <c r="G354" s="4">
        <v>0</v>
      </c>
      <c r="H354" s="4">
        <f t="shared" si="11"/>
        <v>0</v>
      </c>
      <c r="I354" s="1">
        <v>0</v>
      </c>
    </row>
    <row r="355" spans="1:9" x14ac:dyDescent="0.25">
      <c r="A355" s="1">
        <v>45500</v>
      </c>
      <c r="B355" t="s">
        <v>428</v>
      </c>
      <c r="C355" t="s">
        <v>67</v>
      </c>
      <c r="D355" s="4">
        <v>19403982.030000001</v>
      </c>
      <c r="E355" s="4">
        <v>20559130.879999999</v>
      </c>
      <c r="F355" s="4">
        <f t="shared" si="10"/>
        <v>0</v>
      </c>
      <c r="G355" s="4">
        <v>0</v>
      </c>
      <c r="H355" s="4">
        <f t="shared" si="11"/>
        <v>0</v>
      </c>
      <c r="I355" s="1">
        <v>0</v>
      </c>
    </row>
    <row r="356" spans="1:9" x14ac:dyDescent="0.25">
      <c r="A356" s="1">
        <v>50633</v>
      </c>
      <c r="B356" t="s">
        <v>429</v>
      </c>
      <c r="C356" t="s">
        <v>126</v>
      </c>
      <c r="D356" s="4">
        <v>3059743.15</v>
      </c>
      <c r="E356" s="4">
        <v>3994453.54</v>
      </c>
      <c r="F356" s="4">
        <f t="shared" si="10"/>
        <v>0</v>
      </c>
      <c r="G356" s="4">
        <v>0</v>
      </c>
      <c r="H356" s="4">
        <f t="shared" si="11"/>
        <v>0</v>
      </c>
      <c r="I356" s="1">
        <v>0</v>
      </c>
    </row>
    <row r="357" spans="1:9" x14ac:dyDescent="0.25">
      <c r="A357" s="1">
        <v>49361</v>
      </c>
      <c r="B357" t="s">
        <v>430</v>
      </c>
      <c r="C357" t="s">
        <v>192</v>
      </c>
      <c r="D357" s="4">
        <v>2154399.4500000002</v>
      </c>
      <c r="E357" s="4">
        <v>2769343.3</v>
      </c>
      <c r="F357" s="4">
        <f t="shared" si="10"/>
        <v>0</v>
      </c>
      <c r="G357" s="4">
        <v>0</v>
      </c>
      <c r="H357" s="4">
        <f t="shared" si="11"/>
        <v>0</v>
      </c>
      <c r="I357" s="1">
        <v>0</v>
      </c>
    </row>
    <row r="358" spans="1:9" x14ac:dyDescent="0.25">
      <c r="A358" s="1">
        <v>45518</v>
      </c>
      <c r="B358" t="s">
        <v>431</v>
      </c>
      <c r="C358" t="s">
        <v>92</v>
      </c>
      <c r="D358" s="4">
        <v>5818684.3700000001</v>
      </c>
      <c r="E358" s="4">
        <v>5838991.5599999996</v>
      </c>
      <c r="F358" s="4">
        <f t="shared" si="10"/>
        <v>0</v>
      </c>
      <c r="G358" s="4">
        <v>0</v>
      </c>
      <c r="H358" s="4">
        <f t="shared" si="11"/>
        <v>0</v>
      </c>
      <c r="I358" s="1">
        <v>0</v>
      </c>
    </row>
    <row r="359" spans="1:9" x14ac:dyDescent="0.25">
      <c r="A359" s="1">
        <v>49890</v>
      </c>
      <c r="B359" t="s">
        <v>432</v>
      </c>
      <c r="C359" t="s">
        <v>31</v>
      </c>
      <c r="D359" s="4">
        <v>9785932.1199999992</v>
      </c>
      <c r="E359" s="4">
        <v>10800309.07</v>
      </c>
      <c r="F359" s="4">
        <f t="shared" si="10"/>
        <v>0</v>
      </c>
      <c r="G359" s="4">
        <v>0</v>
      </c>
      <c r="H359" s="4">
        <f t="shared" si="11"/>
        <v>0</v>
      </c>
      <c r="I359" s="1">
        <v>0</v>
      </c>
    </row>
    <row r="360" spans="1:9" x14ac:dyDescent="0.25">
      <c r="A360" s="1">
        <v>49627</v>
      </c>
      <c r="B360" t="s">
        <v>433</v>
      </c>
      <c r="C360" t="s">
        <v>104</v>
      </c>
      <c r="D360" s="4">
        <v>9833431.4399999995</v>
      </c>
      <c r="E360" s="4">
        <v>10524258.949999999</v>
      </c>
      <c r="F360" s="4">
        <f t="shared" si="10"/>
        <v>0</v>
      </c>
      <c r="G360" s="4">
        <v>0</v>
      </c>
      <c r="H360" s="4">
        <f t="shared" si="11"/>
        <v>0</v>
      </c>
      <c r="I360" s="1">
        <v>0</v>
      </c>
    </row>
    <row r="361" spans="1:9" x14ac:dyDescent="0.25">
      <c r="A361" s="1">
        <v>45948</v>
      </c>
      <c r="B361" t="s">
        <v>434</v>
      </c>
      <c r="C361" t="s">
        <v>435</v>
      </c>
      <c r="D361" s="4">
        <v>3620829.63</v>
      </c>
      <c r="E361" s="4">
        <v>4066065</v>
      </c>
      <c r="F361" s="4">
        <f t="shared" si="10"/>
        <v>0</v>
      </c>
      <c r="G361" s="4">
        <v>0</v>
      </c>
      <c r="H361" s="4">
        <f t="shared" si="11"/>
        <v>0</v>
      </c>
      <c r="I361" s="1">
        <v>0</v>
      </c>
    </row>
    <row r="362" spans="1:9" x14ac:dyDescent="0.25">
      <c r="A362" s="1">
        <v>46672</v>
      </c>
      <c r="B362" t="s">
        <v>436</v>
      </c>
      <c r="C362" t="s">
        <v>39</v>
      </c>
      <c r="D362" s="4">
        <v>4454963.3899999997</v>
      </c>
      <c r="E362" s="4">
        <v>4761437.5999999996</v>
      </c>
      <c r="F362" s="4">
        <f t="shared" si="10"/>
        <v>0</v>
      </c>
      <c r="G362" s="4">
        <v>0</v>
      </c>
      <c r="H362" s="4">
        <f t="shared" si="11"/>
        <v>0</v>
      </c>
      <c r="I362" s="1">
        <v>0</v>
      </c>
    </row>
    <row r="363" spans="1:9" x14ac:dyDescent="0.25">
      <c r="A363" s="1">
        <v>50039</v>
      </c>
      <c r="B363" t="s">
        <v>437</v>
      </c>
      <c r="C363" t="s">
        <v>25</v>
      </c>
      <c r="D363" s="4">
        <v>3908918.84</v>
      </c>
      <c r="E363" s="4">
        <v>4515227.41</v>
      </c>
      <c r="F363" s="4">
        <f t="shared" si="10"/>
        <v>0</v>
      </c>
      <c r="G363" s="4">
        <v>0</v>
      </c>
      <c r="H363" s="4">
        <f t="shared" si="11"/>
        <v>0</v>
      </c>
      <c r="I363" s="1">
        <v>0</v>
      </c>
    </row>
    <row r="364" spans="1:9" x14ac:dyDescent="0.25">
      <c r="A364" s="1">
        <v>50740</v>
      </c>
      <c r="B364" t="s">
        <v>438</v>
      </c>
      <c r="C364" t="s">
        <v>276</v>
      </c>
      <c r="D364" s="4">
        <v>4235491.9400000004</v>
      </c>
      <c r="E364" s="4">
        <v>4813293.68</v>
      </c>
      <c r="F364" s="4">
        <f t="shared" si="10"/>
        <v>0</v>
      </c>
      <c r="G364" s="4">
        <v>0</v>
      </c>
      <c r="H364" s="4">
        <f t="shared" si="11"/>
        <v>0</v>
      </c>
      <c r="I364" s="1">
        <v>0</v>
      </c>
    </row>
    <row r="365" spans="1:9" x14ac:dyDescent="0.25">
      <c r="A365" s="1">
        <v>139303</v>
      </c>
      <c r="B365" t="s">
        <v>439</v>
      </c>
      <c r="C365" t="s">
        <v>240</v>
      </c>
      <c r="D365" s="4">
        <v>6083059.8399999999</v>
      </c>
      <c r="E365" s="4">
        <v>6611644.4199999999</v>
      </c>
      <c r="F365" s="4">
        <f t="shared" si="10"/>
        <v>0</v>
      </c>
      <c r="G365" s="4">
        <v>0</v>
      </c>
      <c r="H365" s="4">
        <f t="shared" si="11"/>
        <v>0</v>
      </c>
      <c r="I365" s="1">
        <v>0</v>
      </c>
    </row>
    <row r="366" spans="1:9" x14ac:dyDescent="0.25">
      <c r="A366" s="1">
        <v>47712</v>
      </c>
      <c r="B366" t="s">
        <v>440</v>
      </c>
      <c r="C366" t="s">
        <v>81</v>
      </c>
      <c r="D366" s="4">
        <v>2237289.84</v>
      </c>
      <c r="E366" s="4">
        <v>2884054.7</v>
      </c>
      <c r="F366" s="4">
        <f t="shared" si="10"/>
        <v>0</v>
      </c>
      <c r="G366" s="4">
        <v>0</v>
      </c>
      <c r="H366" s="4">
        <f t="shared" si="11"/>
        <v>0</v>
      </c>
      <c r="I366" s="1">
        <v>0</v>
      </c>
    </row>
    <row r="367" spans="1:9" x14ac:dyDescent="0.25">
      <c r="A367" s="1">
        <v>45526</v>
      </c>
      <c r="B367" t="s">
        <v>441</v>
      </c>
      <c r="C367" t="s">
        <v>126</v>
      </c>
      <c r="D367" s="4">
        <v>5998931.6600000001</v>
      </c>
      <c r="E367" s="4">
        <v>7329998.4299999997</v>
      </c>
      <c r="F367" s="4">
        <f t="shared" si="10"/>
        <v>0</v>
      </c>
      <c r="G367" s="4">
        <v>0</v>
      </c>
      <c r="H367" s="4">
        <f t="shared" si="11"/>
        <v>0</v>
      </c>
      <c r="I367" s="1">
        <v>0</v>
      </c>
    </row>
    <row r="368" spans="1:9" x14ac:dyDescent="0.25">
      <c r="A368" s="1">
        <v>48777</v>
      </c>
      <c r="B368" t="s">
        <v>442</v>
      </c>
      <c r="C368" t="s">
        <v>443</v>
      </c>
      <c r="D368" s="4">
        <v>14039610.619999999</v>
      </c>
      <c r="E368" s="4">
        <v>14675337.77</v>
      </c>
      <c r="F368" s="4">
        <f t="shared" si="10"/>
        <v>0</v>
      </c>
      <c r="G368" s="4">
        <v>0</v>
      </c>
      <c r="H368" s="4">
        <f t="shared" si="11"/>
        <v>0</v>
      </c>
      <c r="I368" s="1">
        <v>0</v>
      </c>
    </row>
    <row r="369" spans="1:9" x14ac:dyDescent="0.25">
      <c r="A369" s="1">
        <v>45534</v>
      </c>
      <c r="B369" t="s">
        <v>444</v>
      </c>
      <c r="C369" t="s">
        <v>144</v>
      </c>
      <c r="D369" s="4">
        <v>6842769.4100000001</v>
      </c>
      <c r="E369" s="4">
        <v>7307401.4800000004</v>
      </c>
      <c r="F369" s="4">
        <f t="shared" si="10"/>
        <v>0</v>
      </c>
      <c r="G369" s="4">
        <v>0</v>
      </c>
      <c r="H369" s="4">
        <f t="shared" si="11"/>
        <v>0</v>
      </c>
      <c r="I369" s="1">
        <v>0</v>
      </c>
    </row>
    <row r="370" spans="1:9" x14ac:dyDescent="0.25">
      <c r="A370" s="1">
        <v>44412</v>
      </c>
      <c r="B370" t="s">
        <v>445</v>
      </c>
      <c r="C370" t="s">
        <v>166</v>
      </c>
      <c r="D370" s="4">
        <v>23598529.449999999</v>
      </c>
      <c r="E370" s="4">
        <v>25454955.050000001</v>
      </c>
      <c r="F370" s="4">
        <f t="shared" si="10"/>
        <v>0</v>
      </c>
      <c r="G370" s="4">
        <v>0</v>
      </c>
      <c r="H370" s="4">
        <f t="shared" si="11"/>
        <v>0</v>
      </c>
      <c r="I370" s="1">
        <v>0</v>
      </c>
    </row>
    <row r="371" spans="1:9" x14ac:dyDescent="0.25">
      <c r="A371" s="1">
        <v>44420</v>
      </c>
      <c r="B371" t="s">
        <v>446</v>
      </c>
      <c r="C371" t="s">
        <v>154</v>
      </c>
      <c r="D371" s="4">
        <v>14758673.18</v>
      </c>
      <c r="E371" s="4">
        <v>15893909.699999999</v>
      </c>
      <c r="F371" s="4">
        <f t="shared" si="10"/>
        <v>0</v>
      </c>
      <c r="G371" s="4">
        <v>0</v>
      </c>
      <c r="H371" s="4">
        <f t="shared" si="11"/>
        <v>0</v>
      </c>
      <c r="I371" s="1">
        <v>0</v>
      </c>
    </row>
    <row r="372" spans="1:9" x14ac:dyDescent="0.25">
      <c r="A372" s="1">
        <v>44438</v>
      </c>
      <c r="B372" t="s">
        <v>447</v>
      </c>
      <c r="C372" t="s">
        <v>320</v>
      </c>
      <c r="D372" s="4">
        <v>10725092.93</v>
      </c>
      <c r="E372" s="4">
        <v>10371309.43</v>
      </c>
      <c r="F372" s="4">
        <f t="shared" si="10"/>
        <v>353783.5</v>
      </c>
      <c r="G372" s="4">
        <v>283026.8</v>
      </c>
      <c r="H372" s="4">
        <f t="shared" si="11"/>
        <v>70756.700000000012</v>
      </c>
      <c r="I372" s="1">
        <v>1</v>
      </c>
    </row>
    <row r="373" spans="1:9" x14ac:dyDescent="0.25">
      <c r="A373" s="1">
        <v>49270</v>
      </c>
      <c r="B373" t="s">
        <v>448</v>
      </c>
      <c r="C373" t="s">
        <v>186</v>
      </c>
      <c r="D373" s="4">
        <v>5552024.2599999998</v>
      </c>
      <c r="E373" s="4">
        <v>6219694.6799999997</v>
      </c>
      <c r="F373" s="4">
        <f t="shared" si="10"/>
        <v>0</v>
      </c>
      <c r="G373" s="4">
        <v>0</v>
      </c>
      <c r="H373" s="4">
        <f t="shared" si="11"/>
        <v>0</v>
      </c>
      <c r="I373" s="1">
        <v>0</v>
      </c>
    </row>
    <row r="374" spans="1:9" x14ac:dyDescent="0.25">
      <c r="A374" s="1">
        <v>44446</v>
      </c>
      <c r="B374" t="s">
        <v>449</v>
      </c>
      <c r="C374" t="s">
        <v>27</v>
      </c>
      <c r="D374" s="4">
        <v>9171431.2400000002</v>
      </c>
      <c r="E374" s="4">
        <v>9981445.0899999999</v>
      </c>
      <c r="F374" s="4">
        <f t="shared" si="10"/>
        <v>0</v>
      </c>
      <c r="G374" s="4">
        <v>0</v>
      </c>
      <c r="H374" s="4">
        <f t="shared" si="11"/>
        <v>0</v>
      </c>
      <c r="I374" s="1">
        <v>0</v>
      </c>
    </row>
    <row r="375" spans="1:9" x14ac:dyDescent="0.25">
      <c r="A375" s="1">
        <v>46995</v>
      </c>
      <c r="B375" t="s">
        <v>450</v>
      </c>
      <c r="C375" t="s">
        <v>95</v>
      </c>
      <c r="D375" s="4">
        <v>2876657.82</v>
      </c>
      <c r="E375" s="4">
        <v>3178324.28</v>
      </c>
      <c r="F375" s="4">
        <f t="shared" si="10"/>
        <v>0</v>
      </c>
      <c r="G375" s="4">
        <v>0</v>
      </c>
      <c r="H375" s="4">
        <f t="shared" si="11"/>
        <v>0</v>
      </c>
      <c r="I375" s="1">
        <v>0</v>
      </c>
    </row>
    <row r="376" spans="1:9" x14ac:dyDescent="0.25">
      <c r="A376" s="1">
        <v>44461</v>
      </c>
      <c r="B376" t="s">
        <v>451</v>
      </c>
      <c r="C376" t="s">
        <v>104</v>
      </c>
      <c r="D376" s="4">
        <v>2099482.62</v>
      </c>
      <c r="E376" s="4">
        <v>2827053.99</v>
      </c>
      <c r="F376" s="4">
        <f t="shared" si="10"/>
        <v>0</v>
      </c>
      <c r="G376" s="4">
        <v>0</v>
      </c>
      <c r="H376" s="4">
        <f t="shared" si="11"/>
        <v>0</v>
      </c>
      <c r="I376" s="1">
        <v>0</v>
      </c>
    </row>
    <row r="377" spans="1:9" x14ac:dyDescent="0.25">
      <c r="A377" s="1">
        <v>45955</v>
      </c>
      <c r="B377" t="s">
        <v>452</v>
      </c>
      <c r="C377" t="s">
        <v>435</v>
      </c>
      <c r="D377" s="4">
        <v>3692953.11</v>
      </c>
      <c r="E377" s="4">
        <v>3578477.99</v>
      </c>
      <c r="F377" s="4">
        <f t="shared" si="10"/>
        <v>114475.11999999965</v>
      </c>
      <c r="G377" s="4">
        <v>91580.1</v>
      </c>
      <c r="H377" s="4">
        <f t="shared" si="11"/>
        <v>22895.01999999964</v>
      </c>
      <c r="I377" s="1">
        <v>1</v>
      </c>
    </row>
    <row r="378" spans="1:9" x14ac:dyDescent="0.25">
      <c r="A378" s="1">
        <v>45963</v>
      </c>
      <c r="B378" t="s">
        <v>453</v>
      </c>
      <c r="C378" t="s">
        <v>435</v>
      </c>
      <c r="D378" s="4">
        <v>1948654.26</v>
      </c>
      <c r="E378" s="4">
        <v>2292831.81</v>
      </c>
      <c r="F378" s="4">
        <f t="shared" si="10"/>
        <v>0</v>
      </c>
      <c r="G378" s="4">
        <v>0</v>
      </c>
      <c r="H378" s="4">
        <f t="shared" si="11"/>
        <v>0</v>
      </c>
      <c r="I378" s="1">
        <v>0</v>
      </c>
    </row>
    <row r="379" spans="1:9" x14ac:dyDescent="0.25">
      <c r="A379" s="1">
        <v>48710</v>
      </c>
      <c r="B379" t="s">
        <v>454</v>
      </c>
      <c r="C379" t="s">
        <v>121</v>
      </c>
      <c r="D379" s="4">
        <v>5900199.04</v>
      </c>
      <c r="E379" s="4">
        <v>6802205.2599999998</v>
      </c>
      <c r="F379" s="4">
        <f t="shared" si="10"/>
        <v>0</v>
      </c>
      <c r="G379" s="4">
        <v>0</v>
      </c>
      <c r="H379" s="4">
        <f t="shared" si="11"/>
        <v>0</v>
      </c>
      <c r="I379" s="1">
        <v>0</v>
      </c>
    </row>
    <row r="380" spans="1:9" x14ac:dyDescent="0.25">
      <c r="A380" s="1">
        <v>44479</v>
      </c>
      <c r="B380" t="s">
        <v>455</v>
      </c>
      <c r="C380" t="s">
        <v>208</v>
      </c>
      <c r="D380" s="4">
        <v>14152676.91</v>
      </c>
      <c r="E380" s="4">
        <v>15168533.32</v>
      </c>
      <c r="F380" s="4">
        <f t="shared" si="10"/>
        <v>0</v>
      </c>
      <c r="G380" s="4">
        <v>0</v>
      </c>
      <c r="H380" s="4">
        <f t="shared" si="11"/>
        <v>0</v>
      </c>
      <c r="I380" s="1">
        <v>0</v>
      </c>
    </row>
    <row r="381" spans="1:9" x14ac:dyDescent="0.25">
      <c r="A381" s="1">
        <v>47720</v>
      </c>
      <c r="B381" t="s">
        <v>456</v>
      </c>
      <c r="C381" t="s">
        <v>81</v>
      </c>
      <c r="D381" s="4">
        <v>6019172.8099999996</v>
      </c>
      <c r="E381" s="4">
        <v>6950124.6399999997</v>
      </c>
      <c r="F381" s="4">
        <f t="shared" si="10"/>
        <v>0</v>
      </c>
      <c r="G381" s="4">
        <v>0</v>
      </c>
      <c r="H381" s="4">
        <f t="shared" si="11"/>
        <v>0</v>
      </c>
      <c r="I381" s="1">
        <v>0</v>
      </c>
    </row>
    <row r="382" spans="1:9" x14ac:dyDescent="0.25">
      <c r="A382" s="1">
        <v>46136</v>
      </c>
      <c r="B382" t="s">
        <v>457</v>
      </c>
      <c r="C382" t="s">
        <v>240</v>
      </c>
      <c r="D382" s="4">
        <v>4896152.43</v>
      </c>
      <c r="E382" s="4">
        <v>6042917.3499999996</v>
      </c>
      <c r="F382" s="4">
        <f t="shared" si="10"/>
        <v>0</v>
      </c>
      <c r="G382" s="4">
        <v>0</v>
      </c>
      <c r="H382" s="4">
        <f t="shared" si="11"/>
        <v>0</v>
      </c>
      <c r="I382" s="1">
        <v>0</v>
      </c>
    </row>
    <row r="383" spans="1:9" x14ac:dyDescent="0.25">
      <c r="A383" s="1">
        <v>44487</v>
      </c>
      <c r="B383" t="s">
        <v>458</v>
      </c>
      <c r="C383" t="s">
        <v>173</v>
      </c>
      <c r="D383" s="4">
        <v>10597781.07</v>
      </c>
      <c r="E383" s="4">
        <v>11100611.68</v>
      </c>
      <c r="F383" s="4">
        <f t="shared" si="10"/>
        <v>0</v>
      </c>
      <c r="G383" s="4">
        <v>0</v>
      </c>
      <c r="H383" s="4">
        <f t="shared" si="11"/>
        <v>0</v>
      </c>
      <c r="I383" s="1">
        <v>0</v>
      </c>
    </row>
    <row r="384" spans="1:9" x14ac:dyDescent="0.25">
      <c r="A384" s="1">
        <v>45559</v>
      </c>
      <c r="B384" t="s">
        <v>459</v>
      </c>
      <c r="C384" t="s">
        <v>67</v>
      </c>
      <c r="D384" s="4">
        <v>10817904.84</v>
      </c>
      <c r="E384" s="4">
        <v>10617205.630000001</v>
      </c>
      <c r="F384" s="4">
        <f t="shared" si="10"/>
        <v>200699.20999999903</v>
      </c>
      <c r="G384" s="4">
        <v>232293.72</v>
      </c>
      <c r="H384" s="4">
        <f t="shared" si="11"/>
        <v>-31594.51000000097</v>
      </c>
      <c r="I384" s="1">
        <v>1</v>
      </c>
    </row>
    <row r="385" spans="1:9" x14ac:dyDescent="0.25">
      <c r="A385" s="1">
        <v>49718</v>
      </c>
      <c r="B385" t="s">
        <v>460</v>
      </c>
      <c r="C385" t="s">
        <v>276</v>
      </c>
      <c r="D385" s="4">
        <v>1844421.17</v>
      </c>
      <c r="E385" s="4">
        <v>2069836.29</v>
      </c>
      <c r="F385" s="4">
        <f t="shared" si="10"/>
        <v>0</v>
      </c>
      <c r="G385" s="4">
        <v>0</v>
      </c>
      <c r="H385" s="4">
        <f t="shared" si="11"/>
        <v>0</v>
      </c>
      <c r="I385" s="1">
        <v>0</v>
      </c>
    </row>
    <row r="386" spans="1:9" x14ac:dyDescent="0.25">
      <c r="A386" s="1">
        <v>44453</v>
      </c>
      <c r="B386" t="s">
        <v>461</v>
      </c>
      <c r="C386" t="s">
        <v>301</v>
      </c>
      <c r="D386" s="4">
        <v>31197079.739999998</v>
      </c>
      <c r="E386" s="4">
        <v>33682689.359999999</v>
      </c>
      <c r="F386" s="4">
        <f t="shared" si="10"/>
        <v>0</v>
      </c>
      <c r="G386" s="4">
        <v>0</v>
      </c>
      <c r="H386" s="4">
        <f t="shared" si="11"/>
        <v>0</v>
      </c>
      <c r="I386" s="1">
        <v>0</v>
      </c>
    </row>
    <row r="387" spans="1:9" x14ac:dyDescent="0.25">
      <c r="A387" s="1">
        <v>47217</v>
      </c>
      <c r="B387" t="s">
        <v>462</v>
      </c>
      <c r="C387" t="s">
        <v>89</v>
      </c>
      <c r="D387" s="4">
        <v>1286511.3799999999</v>
      </c>
      <c r="E387" s="4">
        <v>1106020.31</v>
      </c>
      <c r="F387" s="4">
        <f t="shared" si="10"/>
        <v>180491.06999999983</v>
      </c>
      <c r="G387" s="4">
        <v>144392.85</v>
      </c>
      <c r="H387" s="4">
        <f t="shared" si="11"/>
        <v>36098.219999999827</v>
      </c>
      <c r="I387" s="1">
        <v>1</v>
      </c>
    </row>
    <row r="388" spans="1:9" x14ac:dyDescent="0.25">
      <c r="A388" s="1">
        <v>45542</v>
      </c>
      <c r="B388" t="s">
        <v>463</v>
      </c>
      <c r="C388" t="s">
        <v>173</v>
      </c>
      <c r="D388" s="4">
        <v>6468649.0099999998</v>
      </c>
      <c r="E388" s="4">
        <v>7314173.25</v>
      </c>
      <c r="F388" s="4">
        <f t="shared" si="10"/>
        <v>0</v>
      </c>
      <c r="G388" s="4">
        <v>0</v>
      </c>
      <c r="H388" s="4">
        <f t="shared" si="11"/>
        <v>0</v>
      </c>
      <c r="I388" s="1">
        <v>0</v>
      </c>
    </row>
    <row r="389" spans="1:9" x14ac:dyDescent="0.25">
      <c r="A389" s="1">
        <v>45567</v>
      </c>
      <c r="B389" t="s">
        <v>464</v>
      </c>
      <c r="C389" t="s">
        <v>106</v>
      </c>
      <c r="D389" s="4">
        <v>7086641.6200000001</v>
      </c>
      <c r="E389" s="4">
        <v>7398398.7199999997</v>
      </c>
      <c r="F389" s="4">
        <f t="shared" si="10"/>
        <v>0</v>
      </c>
      <c r="G389" s="4">
        <v>0</v>
      </c>
      <c r="H389" s="4">
        <f t="shared" si="11"/>
        <v>0</v>
      </c>
      <c r="I389" s="1">
        <v>0</v>
      </c>
    </row>
    <row r="390" spans="1:9" x14ac:dyDescent="0.25">
      <c r="A390" s="1">
        <v>48637</v>
      </c>
      <c r="B390" t="s">
        <v>465</v>
      </c>
      <c r="C390" t="s">
        <v>92</v>
      </c>
      <c r="D390" s="4">
        <v>2087109.21</v>
      </c>
      <c r="E390" s="4">
        <v>2771584.46</v>
      </c>
      <c r="F390" s="4">
        <f t="shared" si="10"/>
        <v>0</v>
      </c>
      <c r="G390" s="4">
        <v>0</v>
      </c>
      <c r="H390" s="4">
        <f t="shared" si="11"/>
        <v>0</v>
      </c>
      <c r="I390" s="1">
        <v>0</v>
      </c>
    </row>
    <row r="391" spans="1:9" x14ac:dyDescent="0.25">
      <c r="A391" s="1">
        <v>44495</v>
      </c>
      <c r="B391" t="s">
        <v>466</v>
      </c>
      <c r="C391" t="s">
        <v>106</v>
      </c>
      <c r="D391" s="4">
        <v>15328790.369999999</v>
      </c>
      <c r="E391" s="4">
        <v>16548021.07</v>
      </c>
      <c r="F391" s="4">
        <f t="shared" si="10"/>
        <v>0</v>
      </c>
      <c r="G391" s="4">
        <v>0</v>
      </c>
      <c r="H391" s="4">
        <f t="shared" si="11"/>
        <v>0</v>
      </c>
      <c r="I391" s="1">
        <v>0</v>
      </c>
    </row>
    <row r="392" spans="1:9" x14ac:dyDescent="0.25">
      <c r="A392" s="1">
        <v>48900</v>
      </c>
      <c r="B392" t="s">
        <v>467</v>
      </c>
      <c r="C392" t="s">
        <v>134</v>
      </c>
      <c r="D392" s="4">
        <v>5264996.51</v>
      </c>
      <c r="E392" s="4">
        <v>5264996.51</v>
      </c>
      <c r="F392" s="4">
        <f t="shared" si="10"/>
        <v>0</v>
      </c>
      <c r="G392" s="4">
        <v>0</v>
      </c>
      <c r="H392" s="4">
        <f t="shared" si="11"/>
        <v>0</v>
      </c>
      <c r="I392" s="1">
        <v>0</v>
      </c>
    </row>
    <row r="393" spans="1:9" x14ac:dyDescent="0.25">
      <c r="A393" s="1">
        <v>50047</v>
      </c>
      <c r="B393" t="s">
        <v>468</v>
      </c>
      <c r="C393" t="s">
        <v>25</v>
      </c>
      <c r="D393" s="4">
        <v>6336749.2599999998</v>
      </c>
      <c r="E393" s="4">
        <v>5546805.8700000001</v>
      </c>
      <c r="F393" s="4">
        <f t="shared" si="10"/>
        <v>789943.38999999966</v>
      </c>
      <c r="G393" s="4">
        <v>631954.71</v>
      </c>
      <c r="H393" s="4">
        <f t="shared" si="11"/>
        <v>157988.6799999997</v>
      </c>
      <c r="I393" s="1">
        <v>1</v>
      </c>
    </row>
    <row r="394" spans="1:9" x14ac:dyDescent="0.25">
      <c r="A394" s="1">
        <v>50708</v>
      </c>
      <c r="B394" t="s">
        <v>469</v>
      </c>
      <c r="C394" t="s">
        <v>111</v>
      </c>
      <c r="D394" s="4">
        <v>3996931.58</v>
      </c>
      <c r="E394" s="4">
        <v>4151068.71</v>
      </c>
      <c r="F394" s="4">
        <f t="shared" si="10"/>
        <v>0</v>
      </c>
      <c r="G394" s="4">
        <v>0</v>
      </c>
      <c r="H394" s="4">
        <f t="shared" si="11"/>
        <v>0</v>
      </c>
      <c r="I394" s="1">
        <v>0</v>
      </c>
    </row>
    <row r="395" spans="1:9" x14ac:dyDescent="0.25">
      <c r="A395" s="1">
        <v>48967</v>
      </c>
      <c r="B395" t="s">
        <v>470</v>
      </c>
      <c r="C395" t="s">
        <v>86</v>
      </c>
      <c r="D395" s="4">
        <v>19672.64</v>
      </c>
      <c r="E395" s="4">
        <v>19672.64</v>
      </c>
      <c r="F395" s="4">
        <f t="shared" si="10"/>
        <v>0</v>
      </c>
      <c r="G395" s="4">
        <v>0</v>
      </c>
      <c r="H395" s="4">
        <f t="shared" si="11"/>
        <v>0</v>
      </c>
      <c r="I395" s="1">
        <v>0</v>
      </c>
    </row>
    <row r="396" spans="1:9" x14ac:dyDescent="0.25">
      <c r="A396" s="1">
        <v>44503</v>
      </c>
      <c r="B396" t="s">
        <v>471</v>
      </c>
      <c r="C396" t="s">
        <v>31</v>
      </c>
      <c r="D396" s="4">
        <v>16202040.390000001</v>
      </c>
      <c r="E396" s="4">
        <v>16264302.050000001</v>
      </c>
      <c r="F396" s="4">
        <f t="shared" si="10"/>
        <v>0</v>
      </c>
      <c r="G396" s="4">
        <v>0</v>
      </c>
      <c r="H396" s="4">
        <f t="shared" si="11"/>
        <v>0</v>
      </c>
      <c r="I396" s="1">
        <v>0</v>
      </c>
    </row>
    <row r="397" spans="1:9" x14ac:dyDescent="0.25">
      <c r="A397" s="1">
        <v>50641</v>
      </c>
      <c r="B397" t="s">
        <v>472</v>
      </c>
      <c r="C397" t="s">
        <v>126</v>
      </c>
      <c r="D397" s="4">
        <v>3354285.64</v>
      </c>
      <c r="E397" s="4">
        <v>3915422.12</v>
      </c>
      <c r="F397" s="4">
        <f t="shared" si="10"/>
        <v>0</v>
      </c>
      <c r="G397" s="4">
        <v>0</v>
      </c>
      <c r="H397" s="4">
        <f t="shared" si="11"/>
        <v>0</v>
      </c>
      <c r="I397" s="1">
        <v>0</v>
      </c>
    </row>
    <row r="398" spans="1:9" x14ac:dyDescent="0.25">
      <c r="A398" s="1">
        <v>44511</v>
      </c>
      <c r="B398" t="s">
        <v>473</v>
      </c>
      <c r="C398" t="s">
        <v>166</v>
      </c>
      <c r="D398" s="4">
        <v>9127006.9700000007</v>
      </c>
      <c r="E398" s="4">
        <v>10668116</v>
      </c>
      <c r="F398" s="4">
        <f t="shared" si="10"/>
        <v>0</v>
      </c>
      <c r="G398" s="4">
        <v>0</v>
      </c>
      <c r="H398" s="4">
        <f t="shared" si="11"/>
        <v>0</v>
      </c>
      <c r="I398" s="1">
        <v>0</v>
      </c>
    </row>
    <row r="399" spans="1:9" x14ac:dyDescent="0.25">
      <c r="A399" s="1">
        <v>48025</v>
      </c>
      <c r="B399" t="s">
        <v>474</v>
      </c>
      <c r="C399" t="s">
        <v>301</v>
      </c>
      <c r="D399" s="4">
        <v>7900267.2599999998</v>
      </c>
      <c r="E399" s="4">
        <v>7900267.2599999998</v>
      </c>
      <c r="F399" s="4">
        <f t="shared" si="10"/>
        <v>0</v>
      </c>
      <c r="G399" s="4">
        <v>0</v>
      </c>
      <c r="H399" s="4">
        <f t="shared" si="11"/>
        <v>0</v>
      </c>
      <c r="I399" s="1">
        <v>0</v>
      </c>
    </row>
    <row r="400" spans="1:9" x14ac:dyDescent="0.25">
      <c r="A400" s="1">
        <v>44529</v>
      </c>
      <c r="B400" t="s">
        <v>475</v>
      </c>
      <c r="C400" t="s">
        <v>70</v>
      </c>
      <c r="D400" s="4">
        <v>8428676.7400000002</v>
      </c>
      <c r="E400" s="4">
        <v>7986998.5</v>
      </c>
      <c r="F400" s="4">
        <f t="shared" si="10"/>
        <v>441678.24000000022</v>
      </c>
      <c r="G400" s="4">
        <v>353397.99</v>
      </c>
      <c r="H400" s="4">
        <f t="shared" si="11"/>
        <v>88280.250000000233</v>
      </c>
      <c r="I400" s="1">
        <v>1</v>
      </c>
    </row>
    <row r="401" spans="1:9" x14ac:dyDescent="0.25">
      <c r="A401" s="1">
        <v>44537</v>
      </c>
      <c r="B401" t="s">
        <v>476</v>
      </c>
      <c r="C401" t="s">
        <v>35</v>
      </c>
      <c r="D401" s="4">
        <v>9568482.1600000001</v>
      </c>
      <c r="E401" s="4">
        <v>10358080.970000001</v>
      </c>
      <c r="F401" s="4">
        <f t="shared" ref="F401:F464" si="12">IF(D401&gt;E401,D401-E401,0)</f>
        <v>0</v>
      </c>
      <c r="G401" s="4">
        <v>0</v>
      </c>
      <c r="H401" s="4">
        <f t="shared" ref="H401:H464" si="13">F401-G401</f>
        <v>0</v>
      </c>
      <c r="I401" s="1">
        <v>0</v>
      </c>
    </row>
    <row r="402" spans="1:9" x14ac:dyDescent="0.25">
      <c r="A402" s="1">
        <v>44545</v>
      </c>
      <c r="B402" t="s">
        <v>477</v>
      </c>
      <c r="C402" t="s">
        <v>70</v>
      </c>
      <c r="D402" s="4">
        <v>5597781.9299999997</v>
      </c>
      <c r="E402" s="4">
        <v>5884421.75</v>
      </c>
      <c r="F402" s="4">
        <f t="shared" si="12"/>
        <v>0</v>
      </c>
      <c r="G402" s="4">
        <v>0</v>
      </c>
      <c r="H402" s="4">
        <f t="shared" si="13"/>
        <v>0</v>
      </c>
      <c r="I402" s="1">
        <v>0</v>
      </c>
    </row>
    <row r="403" spans="1:9" x14ac:dyDescent="0.25">
      <c r="A403" s="1">
        <v>50336</v>
      </c>
      <c r="B403" t="s">
        <v>478</v>
      </c>
      <c r="C403" t="s">
        <v>252</v>
      </c>
      <c r="D403" s="4">
        <v>7023532.0800000001</v>
      </c>
      <c r="E403" s="4">
        <v>7379403.3899999997</v>
      </c>
      <c r="F403" s="4">
        <f t="shared" si="12"/>
        <v>0</v>
      </c>
      <c r="G403" s="4">
        <v>0</v>
      </c>
      <c r="H403" s="4">
        <f t="shared" si="13"/>
        <v>0</v>
      </c>
      <c r="I403" s="1">
        <v>0</v>
      </c>
    </row>
    <row r="404" spans="1:9" x14ac:dyDescent="0.25">
      <c r="A404" s="1">
        <v>46250</v>
      </c>
      <c r="B404" t="s">
        <v>479</v>
      </c>
      <c r="C404" t="s">
        <v>170</v>
      </c>
      <c r="D404" s="4">
        <v>13035919.710000001</v>
      </c>
      <c r="E404" s="4">
        <v>12843829.77</v>
      </c>
      <c r="F404" s="4">
        <f t="shared" si="12"/>
        <v>192089.94000000134</v>
      </c>
      <c r="G404" s="4">
        <v>153671.95000000001</v>
      </c>
      <c r="H404" s="4">
        <f t="shared" si="13"/>
        <v>38417.990000001329</v>
      </c>
      <c r="I404" s="1">
        <v>1</v>
      </c>
    </row>
    <row r="405" spans="1:9" x14ac:dyDescent="0.25">
      <c r="A405" s="1">
        <v>46722</v>
      </c>
      <c r="B405" t="s">
        <v>479</v>
      </c>
      <c r="C405" t="s">
        <v>62</v>
      </c>
      <c r="D405" s="4">
        <v>2932813.91</v>
      </c>
      <c r="E405" s="4">
        <v>3019262.04</v>
      </c>
      <c r="F405" s="4">
        <f t="shared" si="12"/>
        <v>0</v>
      </c>
      <c r="G405" s="4">
        <v>0</v>
      </c>
      <c r="H405" s="4">
        <f t="shared" si="13"/>
        <v>0</v>
      </c>
      <c r="I405" s="1">
        <v>0</v>
      </c>
    </row>
    <row r="406" spans="1:9" x14ac:dyDescent="0.25">
      <c r="A406" s="1">
        <v>49056</v>
      </c>
      <c r="B406" t="s">
        <v>480</v>
      </c>
      <c r="C406" t="s">
        <v>208</v>
      </c>
      <c r="D406" s="4">
        <v>11490809.77</v>
      </c>
      <c r="E406" s="4">
        <v>11490809.77</v>
      </c>
      <c r="F406" s="4">
        <f t="shared" si="12"/>
        <v>0</v>
      </c>
      <c r="G406" s="4">
        <v>0</v>
      </c>
      <c r="H406" s="4">
        <f t="shared" si="13"/>
        <v>0</v>
      </c>
      <c r="I406" s="1">
        <v>0</v>
      </c>
    </row>
    <row r="407" spans="1:9" x14ac:dyDescent="0.25">
      <c r="A407" s="1">
        <v>48728</v>
      </c>
      <c r="B407" t="s">
        <v>481</v>
      </c>
      <c r="C407" t="s">
        <v>121</v>
      </c>
      <c r="D407" s="4">
        <v>22459281.629999999</v>
      </c>
      <c r="E407" s="4">
        <v>23437137.690000001</v>
      </c>
      <c r="F407" s="4">
        <f t="shared" si="12"/>
        <v>0</v>
      </c>
      <c r="G407" s="4">
        <v>0</v>
      </c>
      <c r="H407" s="4">
        <f t="shared" si="13"/>
        <v>0</v>
      </c>
      <c r="I407" s="1">
        <v>0</v>
      </c>
    </row>
    <row r="408" spans="1:9" x14ac:dyDescent="0.25">
      <c r="A408" s="1">
        <v>48819</v>
      </c>
      <c r="B408" t="s">
        <v>482</v>
      </c>
      <c r="C408" t="s">
        <v>144</v>
      </c>
      <c r="D408" s="4">
        <v>5049401.33</v>
      </c>
      <c r="E408" s="4">
        <v>5239249</v>
      </c>
      <c r="F408" s="4">
        <f t="shared" si="12"/>
        <v>0</v>
      </c>
      <c r="G408" s="4">
        <v>0</v>
      </c>
      <c r="H408" s="4">
        <f t="shared" si="13"/>
        <v>0</v>
      </c>
      <c r="I408" s="1">
        <v>0</v>
      </c>
    </row>
    <row r="409" spans="1:9" x14ac:dyDescent="0.25">
      <c r="A409" s="1">
        <v>48033</v>
      </c>
      <c r="B409" t="s">
        <v>483</v>
      </c>
      <c r="C409" t="s">
        <v>301</v>
      </c>
      <c r="D409" s="4">
        <v>4209895.6100000003</v>
      </c>
      <c r="E409" s="4">
        <v>4483193.79</v>
      </c>
      <c r="F409" s="4">
        <f t="shared" si="12"/>
        <v>0</v>
      </c>
      <c r="G409" s="4">
        <v>0</v>
      </c>
      <c r="H409" s="4">
        <f t="shared" si="13"/>
        <v>0</v>
      </c>
      <c r="I409" s="1">
        <v>0</v>
      </c>
    </row>
    <row r="410" spans="1:9" x14ac:dyDescent="0.25">
      <c r="A410" s="1">
        <v>48736</v>
      </c>
      <c r="B410" t="s">
        <v>483</v>
      </c>
      <c r="C410" t="s">
        <v>121</v>
      </c>
      <c r="D410" s="4">
        <v>11403683.439999999</v>
      </c>
      <c r="E410" s="4">
        <v>12366454.51</v>
      </c>
      <c r="F410" s="4">
        <f t="shared" si="12"/>
        <v>0</v>
      </c>
      <c r="G410" s="4">
        <v>0</v>
      </c>
      <c r="H410" s="4">
        <f t="shared" si="13"/>
        <v>0</v>
      </c>
      <c r="I410" s="1">
        <v>0</v>
      </c>
    </row>
    <row r="411" spans="1:9" x14ac:dyDescent="0.25">
      <c r="A411" s="1">
        <v>47365</v>
      </c>
      <c r="B411" t="s">
        <v>484</v>
      </c>
      <c r="C411" t="s">
        <v>166</v>
      </c>
      <c r="D411" s="4">
        <v>29199251.030000001</v>
      </c>
      <c r="E411" s="4">
        <v>29199619.890000001</v>
      </c>
      <c r="F411" s="4">
        <f t="shared" si="12"/>
        <v>0</v>
      </c>
      <c r="G411" s="4">
        <v>50791.73</v>
      </c>
      <c r="H411" s="4">
        <f t="shared" si="13"/>
        <v>-50791.73</v>
      </c>
      <c r="I411" s="1">
        <v>0</v>
      </c>
    </row>
    <row r="412" spans="1:9" x14ac:dyDescent="0.25">
      <c r="A412" s="1">
        <v>49635</v>
      </c>
      <c r="B412" t="s">
        <v>484</v>
      </c>
      <c r="C412" t="s">
        <v>104</v>
      </c>
      <c r="D412" s="4">
        <v>14530585.27</v>
      </c>
      <c r="E412" s="4">
        <v>16314628.43</v>
      </c>
      <c r="F412" s="4">
        <f t="shared" si="12"/>
        <v>0</v>
      </c>
      <c r="G412" s="4">
        <v>0</v>
      </c>
      <c r="H412" s="4">
        <f t="shared" si="13"/>
        <v>0</v>
      </c>
      <c r="I412" s="1">
        <v>0</v>
      </c>
    </row>
    <row r="413" spans="1:9" x14ac:dyDescent="0.25">
      <c r="A413" s="1">
        <v>49908</v>
      </c>
      <c r="B413" t="s">
        <v>484</v>
      </c>
      <c r="C413" t="s">
        <v>31</v>
      </c>
      <c r="D413" s="4">
        <v>8525604.1300000008</v>
      </c>
      <c r="E413" s="4">
        <v>8525604.1300000008</v>
      </c>
      <c r="F413" s="4">
        <f t="shared" si="12"/>
        <v>0</v>
      </c>
      <c r="G413" s="4">
        <v>0</v>
      </c>
      <c r="H413" s="4">
        <f t="shared" si="13"/>
        <v>0</v>
      </c>
      <c r="I413" s="1">
        <v>0</v>
      </c>
    </row>
    <row r="414" spans="1:9" x14ac:dyDescent="0.25">
      <c r="A414" s="1">
        <v>46268</v>
      </c>
      <c r="B414" t="s">
        <v>485</v>
      </c>
      <c r="C414" t="s">
        <v>170</v>
      </c>
      <c r="D414" s="4">
        <v>6793630.6699999999</v>
      </c>
      <c r="E414" s="4">
        <v>6793630.6699999999</v>
      </c>
      <c r="F414" s="4">
        <f t="shared" si="12"/>
        <v>0</v>
      </c>
      <c r="G414" s="4">
        <v>0</v>
      </c>
      <c r="H414" s="4">
        <f t="shared" si="13"/>
        <v>0</v>
      </c>
      <c r="I414" s="1">
        <v>0</v>
      </c>
    </row>
    <row r="415" spans="1:9" x14ac:dyDescent="0.25">
      <c r="A415" s="1">
        <v>50575</v>
      </c>
      <c r="B415" t="s">
        <v>485</v>
      </c>
      <c r="C415" t="s">
        <v>164</v>
      </c>
      <c r="D415" s="4">
        <v>6673027.6299999999</v>
      </c>
      <c r="E415" s="4">
        <v>6861781.9800000004</v>
      </c>
      <c r="F415" s="4">
        <f t="shared" si="12"/>
        <v>0</v>
      </c>
      <c r="G415" s="4">
        <v>0</v>
      </c>
      <c r="H415" s="4">
        <f t="shared" si="13"/>
        <v>0</v>
      </c>
      <c r="I415" s="1">
        <v>0</v>
      </c>
    </row>
    <row r="416" spans="1:9" x14ac:dyDescent="0.25">
      <c r="A416" s="1">
        <v>50716</v>
      </c>
      <c r="B416" t="s">
        <v>486</v>
      </c>
      <c r="C416" t="s">
        <v>111</v>
      </c>
      <c r="D416" s="4">
        <v>3297831.77</v>
      </c>
      <c r="E416" s="4">
        <v>3535373.34</v>
      </c>
      <c r="F416" s="4">
        <f t="shared" si="12"/>
        <v>0</v>
      </c>
      <c r="G416" s="4">
        <v>0</v>
      </c>
      <c r="H416" s="4">
        <f t="shared" si="13"/>
        <v>0</v>
      </c>
      <c r="I416" s="1">
        <v>0</v>
      </c>
    </row>
    <row r="417" spans="1:9" x14ac:dyDescent="0.25">
      <c r="A417" s="1">
        <v>44552</v>
      </c>
      <c r="B417" t="s">
        <v>487</v>
      </c>
      <c r="C417" t="s">
        <v>25</v>
      </c>
      <c r="D417" s="4">
        <v>8150180.4900000002</v>
      </c>
      <c r="E417" s="4">
        <v>7886088.2800000003</v>
      </c>
      <c r="F417" s="4">
        <f t="shared" si="12"/>
        <v>264092.20999999996</v>
      </c>
      <c r="G417" s="4">
        <v>211273.77</v>
      </c>
      <c r="H417" s="4">
        <f t="shared" si="13"/>
        <v>52818.439999999973</v>
      </c>
      <c r="I417" s="1">
        <v>1</v>
      </c>
    </row>
    <row r="418" spans="1:9" x14ac:dyDescent="0.25">
      <c r="A418" s="1">
        <v>44560</v>
      </c>
      <c r="B418" t="s">
        <v>488</v>
      </c>
      <c r="C418" t="s">
        <v>81</v>
      </c>
      <c r="D418" s="4">
        <v>13182690.1</v>
      </c>
      <c r="E418" s="4">
        <v>14235788.02</v>
      </c>
      <c r="F418" s="4">
        <f t="shared" si="12"/>
        <v>0</v>
      </c>
      <c r="G418" s="4">
        <v>0</v>
      </c>
      <c r="H418" s="4">
        <f t="shared" si="13"/>
        <v>0</v>
      </c>
      <c r="I418" s="1">
        <v>0</v>
      </c>
    </row>
    <row r="419" spans="1:9" x14ac:dyDescent="0.25">
      <c r="A419" s="1">
        <v>50567</v>
      </c>
      <c r="B419" t="s">
        <v>489</v>
      </c>
      <c r="C419" t="s">
        <v>164</v>
      </c>
      <c r="D419" s="4">
        <v>6094416.0599999996</v>
      </c>
      <c r="E419" s="4">
        <v>6396924.2800000003</v>
      </c>
      <c r="F419" s="4">
        <f t="shared" si="12"/>
        <v>0</v>
      </c>
      <c r="G419" s="4">
        <v>0</v>
      </c>
      <c r="H419" s="4">
        <f t="shared" si="13"/>
        <v>0</v>
      </c>
      <c r="I419" s="1">
        <v>0</v>
      </c>
    </row>
    <row r="420" spans="1:9" x14ac:dyDescent="0.25">
      <c r="A420" s="1">
        <v>44578</v>
      </c>
      <c r="B420" t="s">
        <v>490</v>
      </c>
      <c r="C420" t="s">
        <v>166</v>
      </c>
      <c r="D420" s="4">
        <v>8616866.0299999993</v>
      </c>
      <c r="E420" s="4">
        <v>8161592.71</v>
      </c>
      <c r="F420" s="4">
        <f t="shared" si="12"/>
        <v>455273.31999999937</v>
      </c>
      <c r="G420" s="4">
        <v>364218.65</v>
      </c>
      <c r="H420" s="4">
        <f t="shared" si="13"/>
        <v>91054.669999999343</v>
      </c>
      <c r="I420" s="1">
        <v>1</v>
      </c>
    </row>
    <row r="421" spans="1:9" x14ac:dyDescent="0.25">
      <c r="A421" s="1">
        <v>47761</v>
      </c>
      <c r="B421" t="s">
        <v>491</v>
      </c>
      <c r="C421" t="s">
        <v>336</v>
      </c>
      <c r="D421" s="4">
        <v>8736919.5</v>
      </c>
      <c r="E421" s="4">
        <v>9758462.1600000001</v>
      </c>
      <c r="F421" s="4">
        <f t="shared" si="12"/>
        <v>0</v>
      </c>
      <c r="G421" s="4">
        <v>0</v>
      </c>
      <c r="H421" s="4">
        <f t="shared" si="13"/>
        <v>0</v>
      </c>
      <c r="I421" s="1">
        <v>0</v>
      </c>
    </row>
    <row r="422" spans="1:9" x14ac:dyDescent="0.25">
      <c r="A422" s="1">
        <v>47373</v>
      </c>
      <c r="B422" t="s">
        <v>492</v>
      </c>
      <c r="C422" t="s">
        <v>166</v>
      </c>
      <c r="D422" s="4">
        <v>24908952.77</v>
      </c>
      <c r="E422" s="4">
        <v>25912369.789999999</v>
      </c>
      <c r="F422" s="4">
        <f t="shared" si="12"/>
        <v>0</v>
      </c>
      <c r="G422" s="4">
        <v>0</v>
      </c>
      <c r="H422" s="4">
        <f t="shared" si="13"/>
        <v>0</v>
      </c>
      <c r="I422" s="1">
        <v>0</v>
      </c>
    </row>
    <row r="423" spans="1:9" x14ac:dyDescent="0.25">
      <c r="A423" s="1">
        <v>44586</v>
      </c>
      <c r="B423" t="s">
        <v>493</v>
      </c>
      <c r="C423" t="s">
        <v>121</v>
      </c>
      <c r="D423" s="4">
        <v>5969799.7599999998</v>
      </c>
      <c r="E423" s="4">
        <v>6253925.0700000003</v>
      </c>
      <c r="F423" s="4">
        <f t="shared" si="12"/>
        <v>0</v>
      </c>
      <c r="G423" s="4">
        <v>0</v>
      </c>
      <c r="H423" s="4">
        <f t="shared" si="13"/>
        <v>0</v>
      </c>
      <c r="I423" s="1">
        <v>0</v>
      </c>
    </row>
    <row r="424" spans="1:9" x14ac:dyDescent="0.25">
      <c r="A424" s="1">
        <v>44594</v>
      </c>
      <c r="B424" t="s">
        <v>494</v>
      </c>
      <c r="C424" t="s">
        <v>35</v>
      </c>
      <c r="D424" s="4">
        <v>3419979.39</v>
      </c>
      <c r="E424" s="4">
        <v>3531736.52</v>
      </c>
      <c r="F424" s="4">
        <f t="shared" si="12"/>
        <v>0</v>
      </c>
      <c r="G424" s="4">
        <v>0</v>
      </c>
      <c r="H424" s="4">
        <f t="shared" si="13"/>
        <v>0</v>
      </c>
      <c r="I424" s="1">
        <v>0</v>
      </c>
    </row>
    <row r="425" spans="1:9" x14ac:dyDescent="0.25">
      <c r="A425" s="1">
        <v>61903</v>
      </c>
      <c r="B425" t="s">
        <v>495</v>
      </c>
      <c r="C425" t="s">
        <v>396</v>
      </c>
      <c r="D425" s="4">
        <v>30141206.629999999</v>
      </c>
      <c r="E425" s="4">
        <v>30141206.629999999</v>
      </c>
      <c r="F425" s="4">
        <f t="shared" si="12"/>
        <v>0</v>
      </c>
      <c r="G425" s="4">
        <v>0</v>
      </c>
      <c r="H425" s="4">
        <f t="shared" si="13"/>
        <v>0</v>
      </c>
      <c r="I425" s="1">
        <v>0</v>
      </c>
    </row>
    <row r="426" spans="1:9" x14ac:dyDescent="0.25">
      <c r="A426" s="1">
        <v>49726</v>
      </c>
      <c r="B426" t="s">
        <v>496</v>
      </c>
      <c r="C426" t="s">
        <v>276</v>
      </c>
      <c r="D426" s="4">
        <v>2966893.89</v>
      </c>
      <c r="E426" s="4">
        <v>2954221.57</v>
      </c>
      <c r="F426" s="4">
        <f t="shared" si="12"/>
        <v>12672.320000000298</v>
      </c>
      <c r="G426" s="4">
        <v>32037.17</v>
      </c>
      <c r="H426" s="4">
        <f t="shared" si="13"/>
        <v>-19364.8499999997</v>
      </c>
      <c r="I426" s="1">
        <v>1</v>
      </c>
    </row>
    <row r="427" spans="1:9" x14ac:dyDescent="0.25">
      <c r="A427" s="1">
        <v>46763</v>
      </c>
      <c r="B427" t="s">
        <v>497</v>
      </c>
      <c r="C427" t="s">
        <v>97</v>
      </c>
      <c r="D427" s="4">
        <v>9106934.9299999997</v>
      </c>
      <c r="E427" s="4">
        <v>10150185.640000001</v>
      </c>
      <c r="F427" s="4">
        <f t="shared" si="12"/>
        <v>0</v>
      </c>
      <c r="G427" s="4">
        <v>0</v>
      </c>
      <c r="H427" s="4">
        <f t="shared" si="13"/>
        <v>0</v>
      </c>
      <c r="I427" s="1">
        <v>0</v>
      </c>
    </row>
    <row r="428" spans="1:9" x14ac:dyDescent="0.25">
      <c r="A428" s="1">
        <v>46573</v>
      </c>
      <c r="B428" t="s">
        <v>498</v>
      </c>
      <c r="C428" t="s">
        <v>70</v>
      </c>
      <c r="D428" s="4">
        <v>12539905.220000001</v>
      </c>
      <c r="E428" s="4">
        <v>12817968.140000001</v>
      </c>
      <c r="F428" s="4">
        <f t="shared" si="12"/>
        <v>0</v>
      </c>
      <c r="G428" s="4">
        <v>0</v>
      </c>
      <c r="H428" s="4">
        <f t="shared" si="13"/>
        <v>0</v>
      </c>
      <c r="I428" s="1">
        <v>0</v>
      </c>
    </row>
    <row r="429" spans="1:9" x14ac:dyDescent="0.25">
      <c r="A429" s="1">
        <v>49478</v>
      </c>
      <c r="B429" t="s">
        <v>499</v>
      </c>
      <c r="C429" t="s">
        <v>175</v>
      </c>
      <c r="D429" s="4">
        <v>3859591.52</v>
      </c>
      <c r="E429" s="4">
        <v>3853776.63</v>
      </c>
      <c r="F429" s="4">
        <f t="shared" si="12"/>
        <v>5814.8900000001304</v>
      </c>
      <c r="G429" s="4">
        <v>4637.53</v>
      </c>
      <c r="H429" s="4">
        <f t="shared" si="13"/>
        <v>1177.3600000001306</v>
      </c>
      <c r="I429" s="1">
        <v>1</v>
      </c>
    </row>
    <row r="430" spans="1:9" x14ac:dyDescent="0.25">
      <c r="A430" s="1">
        <v>46581</v>
      </c>
      <c r="B430" t="s">
        <v>500</v>
      </c>
      <c r="C430" t="s">
        <v>70</v>
      </c>
      <c r="D430" s="4">
        <v>2536020.5099999998</v>
      </c>
      <c r="E430" s="4">
        <v>1666497.1</v>
      </c>
      <c r="F430" s="4">
        <f t="shared" si="12"/>
        <v>869523.40999999968</v>
      </c>
      <c r="G430" s="4">
        <v>695618.72</v>
      </c>
      <c r="H430" s="4">
        <f t="shared" si="13"/>
        <v>173904.68999999971</v>
      </c>
      <c r="I430" s="1">
        <v>1</v>
      </c>
    </row>
    <row r="431" spans="1:9" x14ac:dyDescent="0.25">
      <c r="A431" s="1">
        <v>44602</v>
      </c>
      <c r="B431" t="s">
        <v>501</v>
      </c>
      <c r="C431" t="s">
        <v>41</v>
      </c>
      <c r="D431" s="4">
        <v>15202076.289999999</v>
      </c>
      <c r="E431" s="4">
        <v>15536194.5</v>
      </c>
      <c r="F431" s="4">
        <f t="shared" si="12"/>
        <v>0</v>
      </c>
      <c r="G431" s="4">
        <v>0</v>
      </c>
      <c r="H431" s="4">
        <f t="shared" si="13"/>
        <v>0</v>
      </c>
      <c r="I431" s="1">
        <v>0</v>
      </c>
    </row>
    <row r="432" spans="1:9" x14ac:dyDescent="0.25">
      <c r="A432" s="1">
        <v>44610</v>
      </c>
      <c r="B432" t="s">
        <v>502</v>
      </c>
      <c r="C432" t="s">
        <v>164</v>
      </c>
      <c r="D432" s="4">
        <v>6838172.0999999996</v>
      </c>
      <c r="E432" s="4">
        <v>6629543.9500000002</v>
      </c>
      <c r="F432" s="4">
        <f t="shared" si="12"/>
        <v>208628.14999999944</v>
      </c>
      <c r="G432" s="4">
        <v>154601.34</v>
      </c>
      <c r="H432" s="4">
        <f t="shared" si="13"/>
        <v>54026.809999999445</v>
      </c>
      <c r="I432" s="1">
        <v>1</v>
      </c>
    </row>
    <row r="433" spans="1:9" x14ac:dyDescent="0.25">
      <c r="A433" s="1">
        <v>49916</v>
      </c>
      <c r="B433" t="s">
        <v>503</v>
      </c>
      <c r="C433" t="s">
        <v>31</v>
      </c>
      <c r="D433" s="4">
        <v>4187843.26</v>
      </c>
      <c r="E433" s="4">
        <v>5196592.34</v>
      </c>
      <c r="F433" s="4">
        <f t="shared" si="12"/>
        <v>0</v>
      </c>
      <c r="G433" s="4">
        <v>0</v>
      </c>
      <c r="H433" s="4">
        <f t="shared" si="13"/>
        <v>0</v>
      </c>
      <c r="I433" s="1">
        <v>0</v>
      </c>
    </row>
    <row r="434" spans="1:9" x14ac:dyDescent="0.25">
      <c r="A434" s="1">
        <v>50724</v>
      </c>
      <c r="B434" t="s">
        <v>504</v>
      </c>
      <c r="C434" t="s">
        <v>111</v>
      </c>
      <c r="D434" s="4">
        <v>5240970.9400000004</v>
      </c>
      <c r="E434" s="4">
        <v>5383809.3700000001</v>
      </c>
      <c r="F434" s="4">
        <f t="shared" si="12"/>
        <v>0</v>
      </c>
      <c r="G434" s="4">
        <v>0</v>
      </c>
      <c r="H434" s="4">
        <f t="shared" si="13"/>
        <v>0</v>
      </c>
      <c r="I434" s="1">
        <v>0</v>
      </c>
    </row>
    <row r="435" spans="1:9" x14ac:dyDescent="0.25">
      <c r="A435" s="1">
        <v>48215</v>
      </c>
      <c r="B435" t="s">
        <v>505</v>
      </c>
      <c r="C435" t="s">
        <v>41</v>
      </c>
      <c r="D435" s="4">
        <v>1808326.43</v>
      </c>
      <c r="E435" s="4">
        <v>2219558.9</v>
      </c>
      <c r="F435" s="4">
        <f t="shared" si="12"/>
        <v>0</v>
      </c>
      <c r="G435" s="4">
        <v>0</v>
      </c>
      <c r="H435" s="4">
        <f t="shared" si="13"/>
        <v>0</v>
      </c>
      <c r="I435" s="1">
        <v>0</v>
      </c>
    </row>
    <row r="436" spans="1:9" x14ac:dyDescent="0.25">
      <c r="A436" s="1">
        <v>49379</v>
      </c>
      <c r="B436" t="s">
        <v>506</v>
      </c>
      <c r="C436" t="s">
        <v>192</v>
      </c>
      <c r="D436" s="4">
        <v>5649084.1200000001</v>
      </c>
      <c r="E436" s="4">
        <v>6017640.0899999999</v>
      </c>
      <c r="F436" s="4">
        <f t="shared" si="12"/>
        <v>0</v>
      </c>
      <c r="G436" s="4">
        <v>0</v>
      </c>
      <c r="H436" s="4">
        <f t="shared" si="13"/>
        <v>0</v>
      </c>
      <c r="I436" s="1">
        <v>0</v>
      </c>
    </row>
    <row r="437" spans="1:9" x14ac:dyDescent="0.25">
      <c r="A437" s="1">
        <v>49387</v>
      </c>
      <c r="B437" t="s">
        <v>507</v>
      </c>
      <c r="C437" t="s">
        <v>192</v>
      </c>
      <c r="D437" s="4">
        <v>2424038.4300000002</v>
      </c>
      <c r="E437" s="4">
        <v>2424038.4300000002</v>
      </c>
      <c r="F437" s="4">
        <f t="shared" si="12"/>
        <v>0</v>
      </c>
      <c r="G437" s="4">
        <v>0</v>
      </c>
      <c r="H437" s="4">
        <f t="shared" si="13"/>
        <v>0</v>
      </c>
      <c r="I437" s="1">
        <v>0</v>
      </c>
    </row>
    <row r="438" spans="1:9" x14ac:dyDescent="0.25">
      <c r="A438" s="1">
        <v>44628</v>
      </c>
      <c r="B438" t="s">
        <v>508</v>
      </c>
      <c r="C438" t="s">
        <v>261</v>
      </c>
      <c r="D438" s="4">
        <v>23064216.190000001</v>
      </c>
      <c r="E438" s="4">
        <v>24951245.109999999</v>
      </c>
      <c r="F438" s="4">
        <f t="shared" si="12"/>
        <v>0</v>
      </c>
      <c r="G438" s="4">
        <v>0</v>
      </c>
      <c r="H438" s="4">
        <f t="shared" si="13"/>
        <v>0</v>
      </c>
      <c r="I438" s="1">
        <v>0</v>
      </c>
    </row>
    <row r="439" spans="1:9" x14ac:dyDescent="0.25">
      <c r="A439" s="1">
        <v>49510</v>
      </c>
      <c r="B439" t="s">
        <v>509</v>
      </c>
      <c r="C439" t="s">
        <v>23</v>
      </c>
      <c r="D439" s="4">
        <v>6573226.4500000002</v>
      </c>
      <c r="E439" s="4">
        <v>6573226.4500000002</v>
      </c>
      <c r="F439" s="4">
        <f t="shared" si="12"/>
        <v>0</v>
      </c>
      <c r="G439" s="4">
        <v>0</v>
      </c>
      <c r="H439" s="4">
        <f t="shared" si="13"/>
        <v>0</v>
      </c>
      <c r="I439" s="1">
        <v>0</v>
      </c>
    </row>
    <row r="440" spans="1:9" x14ac:dyDescent="0.25">
      <c r="A440" s="1">
        <v>49395</v>
      </c>
      <c r="B440" t="s">
        <v>510</v>
      </c>
      <c r="C440" t="s">
        <v>192</v>
      </c>
      <c r="D440" s="4">
        <v>2765319.77</v>
      </c>
      <c r="E440" s="4">
        <v>3146320.56</v>
      </c>
      <c r="F440" s="4">
        <f t="shared" si="12"/>
        <v>0</v>
      </c>
      <c r="G440" s="4">
        <v>0</v>
      </c>
      <c r="H440" s="4">
        <f t="shared" si="13"/>
        <v>0</v>
      </c>
      <c r="I440" s="1">
        <v>0</v>
      </c>
    </row>
    <row r="441" spans="1:9" x14ac:dyDescent="0.25">
      <c r="A441" s="1">
        <v>48579</v>
      </c>
      <c r="B441" t="s">
        <v>511</v>
      </c>
      <c r="C441" t="s">
        <v>152</v>
      </c>
      <c r="D441" s="4">
        <v>5420049.54</v>
      </c>
      <c r="E441" s="4">
        <v>5420049.54</v>
      </c>
      <c r="F441" s="4">
        <f t="shared" si="12"/>
        <v>0</v>
      </c>
      <c r="G441" s="4">
        <v>0</v>
      </c>
      <c r="H441" s="4">
        <f t="shared" si="13"/>
        <v>0</v>
      </c>
      <c r="I441" s="1">
        <v>0</v>
      </c>
    </row>
    <row r="442" spans="1:9" x14ac:dyDescent="0.25">
      <c r="A442" s="1">
        <v>44636</v>
      </c>
      <c r="B442" t="s">
        <v>512</v>
      </c>
      <c r="C442" t="s">
        <v>70</v>
      </c>
      <c r="D442" s="4">
        <v>28515468.219999999</v>
      </c>
      <c r="E442" s="4">
        <v>30860118.98</v>
      </c>
      <c r="F442" s="4">
        <f t="shared" si="12"/>
        <v>0</v>
      </c>
      <c r="G442" s="4">
        <v>0</v>
      </c>
      <c r="H442" s="4">
        <f t="shared" si="13"/>
        <v>0</v>
      </c>
      <c r="I442" s="1">
        <v>0</v>
      </c>
    </row>
    <row r="443" spans="1:9" x14ac:dyDescent="0.25">
      <c r="A443" s="1">
        <v>47597</v>
      </c>
      <c r="B443" t="s">
        <v>513</v>
      </c>
      <c r="C443" t="s">
        <v>320</v>
      </c>
      <c r="D443" s="4">
        <v>4492208.18</v>
      </c>
      <c r="E443" s="4">
        <v>4492208.18</v>
      </c>
      <c r="F443" s="4">
        <f t="shared" si="12"/>
        <v>0</v>
      </c>
      <c r="G443" s="4">
        <v>0</v>
      </c>
      <c r="H443" s="4">
        <f t="shared" si="13"/>
        <v>0</v>
      </c>
      <c r="I443" s="1">
        <v>0</v>
      </c>
    </row>
    <row r="444" spans="1:9" x14ac:dyDescent="0.25">
      <c r="A444" s="1">
        <v>45575</v>
      </c>
      <c r="B444" t="s">
        <v>514</v>
      </c>
      <c r="C444" t="s">
        <v>43</v>
      </c>
      <c r="D444" s="4">
        <v>8774601.5999999996</v>
      </c>
      <c r="E444" s="4">
        <v>9102999.1600000001</v>
      </c>
      <c r="F444" s="4">
        <f t="shared" si="12"/>
        <v>0</v>
      </c>
      <c r="G444" s="4">
        <v>0</v>
      </c>
      <c r="H444" s="4">
        <f t="shared" si="13"/>
        <v>0</v>
      </c>
      <c r="I444" s="1">
        <v>0</v>
      </c>
    </row>
    <row r="445" spans="1:9" x14ac:dyDescent="0.25">
      <c r="A445" s="1">
        <v>46813</v>
      </c>
      <c r="B445" t="s">
        <v>515</v>
      </c>
      <c r="C445" t="s">
        <v>242</v>
      </c>
      <c r="D445" s="4">
        <v>5546930.25</v>
      </c>
      <c r="E445" s="4">
        <v>5182067.49</v>
      </c>
      <c r="F445" s="4">
        <f t="shared" si="12"/>
        <v>364862.75999999978</v>
      </c>
      <c r="G445" s="4">
        <v>291890.21000000002</v>
      </c>
      <c r="H445" s="4">
        <f t="shared" si="13"/>
        <v>72972.549999999756</v>
      </c>
      <c r="I445" s="1">
        <v>1</v>
      </c>
    </row>
    <row r="446" spans="1:9" x14ac:dyDescent="0.25">
      <c r="A446" s="1">
        <v>45781</v>
      </c>
      <c r="B446" t="s">
        <v>516</v>
      </c>
      <c r="C446" t="s">
        <v>29</v>
      </c>
      <c r="D446" s="4">
        <v>2272623.11</v>
      </c>
      <c r="E446" s="4">
        <v>2529757.94</v>
      </c>
      <c r="F446" s="4">
        <f t="shared" si="12"/>
        <v>0</v>
      </c>
      <c r="G446" s="4">
        <v>0</v>
      </c>
      <c r="H446" s="4">
        <f t="shared" si="13"/>
        <v>0</v>
      </c>
      <c r="I446" s="1">
        <v>0</v>
      </c>
    </row>
    <row r="447" spans="1:9" x14ac:dyDescent="0.25">
      <c r="A447" s="1">
        <v>47902</v>
      </c>
      <c r="B447" t="s">
        <v>516</v>
      </c>
      <c r="C447" t="s">
        <v>261</v>
      </c>
      <c r="D447" s="4">
        <v>10042764.48</v>
      </c>
      <c r="E447" s="4">
        <v>9644785.7699999996</v>
      </c>
      <c r="F447" s="4">
        <f t="shared" si="12"/>
        <v>397978.71000000089</v>
      </c>
      <c r="G447" s="4">
        <v>318392.05</v>
      </c>
      <c r="H447" s="4">
        <f t="shared" si="13"/>
        <v>79586.660000000906</v>
      </c>
      <c r="I447" s="1">
        <v>1</v>
      </c>
    </row>
    <row r="448" spans="1:9" x14ac:dyDescent="0.25">
      <c r="A448" s="1">
        <v>49924</v>
      </c>
      <c r="B448" t="s">
        <v>516</v>
      </c>
      <c r="C448" t="s">
        <v>31</v>
      </c>
      <c r="D448" s="4">
        <v>17438325.550000001</v>
      </c>
      <c r="E448" s="4">
        <v>18344502.52</v>
      </c>
      <c r="F448" s="4">
        <f t="shared" si="12"/>
        <v>0</v>
      </c>
      <c r="G448" s="4">
        <v>0</v>
      </c>
      <c r="H448" s="4">
        <f t="shared" si="13"/>
        <v>0</v>
      </c>
      <c r="I448" s="1">
        <v>0</v>
      </c>
    </row>
    <row r="449" spans="1:9" x14ac:dyDescent="0.25">
      <c r="A449" s="1">
        <v>45583</v>
      </c>
      <c r="B449" t="s">
        <v>517</v>
      </c>
      <c r="C449" t="s">
        <v>111</v>
      </c>
      <c r="D449" s="4">
        <v>9927137.7799999993</v>
      </c>
      <c r="E449" s="4">
        <v>10149366.140000001</v>
      </c>
      <c r="F449" s="4">
        <f t="shared" si="12"/>
        <v>0</v>
      </c>
      <c r="G449" s="4">
        <v>0</v>
      </c>
      <c r="H449" s="4">
        <f t="shared" si="13"/>
        <v>0</v>
      </c>
      <c r="I449" s="1">
        <v>0</v>
      </c>
    </row>
    <row r="450" spans="1:9" x14ac:dyDescent="0.25">
      <c r="A450" s="1">
        <v>47076</v>
      </c>
      <c r="B450" t="s">
        <v>518</v>
      </c>
      <c r="C450" t="s">
        <v>48</v>
      </c>
      <c r="D450" s="4">
        <v>1844700.46</v>
      </c>
      <c r="E450" s="4">
        <v>2132624.81</v>
      </c>
      <c r="F450" s="4">
        <f t="shared" si="12"/>
        <v>0</v>
      </c>
      <c r="G450" s="4">
        <v>0</v>
      </c>
      <c r="H450" s="4">
        <f t="shared" si="13"/>
        <v>0</v>
      </c>
      <c r="I450" s="1">
        <v>0</v>
      </c>
    </row>
    <row r="451" spans="1:9" x14ac:dyDescent="0.25">
      <c r="A451" s="1">
        <v>46896</v>
      </c>
      <c r="B451" t="s">
        <v>519</v>
      </c>
      <c r="C451" t="s">
        <v>33</v>
      </c>
      <c r="D451" s="4">
        <v>49330241.399999999</v>
      </c>
      <c r="E451" s="4">
        <v>50858124.159999996</v>
      </c>
      <c r="F451" s="4">
        <f t="shared" si="12"/>
        <v>0</v>
      </c>
      <c r="G451" s="4">
        <v>0</v>
      </c>
      <c r="H451" s="4">
        <f t="shared" si="13"/>
        <v>0</v>
      </c>
      <c r="I451" s="1">
        <v>0</v>
      </c>
    </row>
    <row r="452" spans="1:9" x14ac:dyDescent="0.25">
      <c r="A452" s="1">
        <v>47084</v>
      </c>
      <c r="B452" t="s">
        <v>520</v>
      </c>
      <c r="C452" t="s">
        <v>48</v>
      </c>
      <c r="D452" s="4">
        <v>7387743.54</v>
      </c>
      <c r="E452" s="4">
        <v>7216956.6500000004</v>
      </c>
      <c r="F452" s="4">
        <f t="shared" si="12"/>
        <v>170786.88999999966</v>
      </c>
      <c r="G452" s="4">
        <v>118624.2</v>
      </c>
      <c r="H452" s="4">
        <f t="shared" si="13"/>
        <v>52162.689999999668</v>
      </c>
      <c r="I452" s="1">
        <v>1</v>
      </c>
    </row>
    <row r="453" spans="1:9" x14ac:dyDescent="0.25">
      <c r="A453" s="1">
        <v>44644</v>
      </c>
      <c r="B453" t="s">
        <v>521</v>
      </c>
      <c r="C453" t="s">
        <v>92</v>
      </c>
      <c r="D453" s="4">
        <v>15182703.15</v>
      </c>
      <c r="E453" s="4">
        <v>16223578.369999999</v>
      </c>
      <c r="F453" s="4">
        <f t="shared" si="12"/>
        <v>0</v>
      </c>
      <c r="G453" s="4">
        <v>0</v>
      </c>
      <c r="H453" s="4">
        <f t="shared" si="13"/>
        <v>0</v>
      </c>
      <c r="I453" s="1">
        <v>0</v>
      </c>
    </row>
    <row r="454" spans="1:9" x14ac:dyDescent="0.25">
      <c r="A454" s="1">
        <v>49932</v>
      </c>
      <c r="B454" t="s">
        <v>522</v>
      </c>
      <c r="C454" t="s">
        <v>31</v>
      </c>
      <c r="D454" s="4">
        <v>18810915.199999999</v>
      </c>
      <c r="E454" s="4">
        <v>20357781.300000001</v>
      </c>
      <c r="F454" s="4">
        <f t="shared" si="12"/>
        <v>0</v>
      </c>
      <c r="G454" s="4">
        <v>0</v>
      </c>
      <c r="H454" s="4">
        <f t="shared" si="13"/>
        <v>0</v>
      </c>
      <c r="I454" s="1">
        <v>0</v>
      </c>
    </row>
    <row r="455" spans="1:9" x14ac:dyDescent="0.25">
      <c r="A455" s="1">
        <v>48421</v>
      </c>
      <c r="B455" t="s">
        <v>523</v>
      </c>
      <c r="C455" t="s">
        <v>245</v>
      </c>
      <c r="D455" s="4">
        <v>3729282.44</v>
      </c>
      <c r="E455" s="4">
        <v>3764598.69</v>
      </c>
      <c r="F455" s="4">
        <f t="shared" si="12"/>
        <v>0</v>
      </c>
      <c r="G455" s="4">
        <v>0</v>
      </c>
      <c r="H455" s="4">
        <f t="shared" si="13"/>
        <v>0</v>
      </c>
      <c r="I455" s="1">
        <v>0</v>
      </c>
    </row>
    <row r="456" spans="1:9" x14ac:dyDescent="0.25">
      <c r="A456" s="1">
        <v>49460</v>
      </c>
      <c r="B456" t="s">
        <v>524</v>
      </c>
      <c r="C456" t="s">
        <v>175</v>
      </c>
      <c r="D456" s="4">
        <v>4798776.57</v>
      </c>
      <c r="E456" s="4">
        <v>5390831.1600000001</v>
      </c>
      <c r="F456" s="4">
        <f t="shared" si="12"/>
        <v>0</v>
      </c>
      <c r="G456" s="4">
        <v>0</v>
      </c>
      <c r="H456" s="4">
        <f t="shared" si="13"/>
        <v>0</v>
      </c>
      <c r="I456" s="1">
        <v>0</v>
      </c>
    </row>
    <row r="457" spans="1:9" x14ac:dyDescent="0.25">
      <c r="A457" s="1">
        <v>48348</v>
      </c>
      <c r="B457" t="s">
        <v>525</v>
      </c>
      <c r="C457" t="s">
        <v>58</v>
      </c>
      <c r="D457" s="4">
        <v>5392571.6699999999</v>
      </c>
      <c r="E457" s="4">
        <v>5392571.6699999999</v>
      </c>
      <c r="F457" s="4">
        <f t="shared" si="12"/>
        <v>0</v>
      </c>
      <c r="G457" s="4">
        <v>0</v>
      </c>
      <c r="H457" s="4">
        <f t="shared" si="13"/>
        <v>0</v>
      </c>
      <c r="I457" s="1">
        <v>0</v>
      </c>
    </row>
    <row r="458" spans="1:9" x14ac:dyDescent="0.25">
      <c r="A458" s="1">
        <v>44651</v>
      </c>
      <c r="B458" t="s">
        <v>526</v>
      </c>
      <c r="C458" t="s">
        <v>86</v>
      </c>
      <c r="D458" s="4">
        <v>3821378.96</v>
      </c>
      <c r="E458" s="4">
        <v>3444086.32</v>
      </c>
      <c r="F458" s="4">
        <f t="shared" si="12"/>
        <v>377292.64000000013</v>
      </c>
      <c r="G458" s="4">
        <v>301834.11</v>
      </c>
      <c r="H458" s="4">
        <f t="shared" si="13"/>
        <v>75458.530000000144</v>
      </c>
      <c r="I458" s="1">
        <v>1</v>
      </c>
    </row>
    <row r="459" spans="1:9" x14ac:dyDescent="0.25">
      <c r="A459" s="1">
        <v>44669</v>
      </c>
      <c r="B459" t="s">
        <v>527</v>
      </c>
      <c r="C459" t="s">
        <v>104</v>
      </c>
      <c r="D459" s="4">
        <v>20846409.690000001</v>
      </c>
      <c r="E459" s="4">
        <v>20846409.690000001</v>
      </c>
      <c r="F459" s="4">
        <f t="shared" si="12"/>
        <v>0</v>
      </c>
      <c r="G459" s="4">
        <v>0</v>
      </c>
      <c r="H459" s="4">
        <f t="shared" si="13"/>
        <v>0</v>
      </c>
      <c r="I459" s="1">
        <v>0</v>
      </c>
    </row>
    <row r="460" spans="1:9" x14ac:dyDescent="0.25">
      <c r="A460" s="1">
        <v>49288</v>
      </c>
      <c r="B460" t="s">
        <v>528</v>
      </c>
      <c r="C460" t="s">
        <v>186</v>
      </c>
      <c r="D460" s="4">
        <v>7644390.5199999996</v>
      </c>
      <c r="E460" s="4">
        <v>7880823.21</v>
      </c>
      <c r="F460" s="4">
        <f t="shared" si="12"/>
        <v>0</v>
      </c>
      <c r="G460" s="4">
        <v>0</v>
      </c>
      <c r="H460" s="4">
        <f t="shared" si="13"/>
        <v>0</v>
      </c>
      <c r="I460" s="1">
        <v>0</v>
      </c>
    </row>
    <row r="461" spans="1:9" x14ac:dyDescent="0.25">
      <c r="A461" s="1">
        <v>44677</v>
      </c>
      <c r="B461" t="s">
        <v>529</v>
      </c>
      <c r="C461" t="s">
        <v>166</v>
      </c>
      <c r="D461" s="4">
        <v>20759513.670000002</v>
      </c>
      <c r="E461" s="4">
        <v>19687683.739999998</v>
      </c>
      <c r="F461" s="4">
        <f t="shared" si="12"/>
        <v>1071829.9300000034</v>
      </c>
      <c r="G461" s="4">
        <v>857559.14</v>
      </c>
      <c r="H461" s="4">
        <f t="shared" si="13"/>
        <v>214270.79000000341</v>
      </c>
      <c r="I461" s="1">
        <v>1</v>
      </c>
    </row>
    <row r="462" spans="1:9" x14ac:dyDescent="0.25">
      <c r="A462" s="1">
        <v>48975</v>
      </c>
      <c r="B462" t="s">
        <v>530</v>
      </c>
      <c r="C462" t="s">
        <v>86</v>
      </c>
      <c r="D462" s="4">
        <v>19546.259999999998</v>
      </c>
      <c r="E462" s="4">
        <v>55107.83</v>
      </c>
      <c r="F462" s="4">
        <f t="shared" si="12"/>
        <v>0</v>
      </c>
      <c r="G462" s="4">
        <v>0</v>
      </c>
      <c r="H462" s="4">
        <f t="shared" si="13"/>
        <v>0</v>
      </c>
      <c r="I462" s="1">
        <v>0</v>
      </c>
    </row>
    <row r="463" spans="1:9" x14ac:dyDescent="0.25">
      <c r="A463" s="1">
        <v>45880</v>
      </c>
      <c r="B463" t="s">
        <v>531</v>
      </c>
      <c r="C463" t="s">
        <v>53</v>
      </c>
      <c r="D463" s="4">
        <v>7323063.8799999999</v>
      </c>
      <c r="E463" s="4">
        <v>8146736.79</v>
      </c>
      <c r="F463" s="4">
        <f t="shared" si="12"/>
        <v>0</v>
      </c>
      <c r="G463" s="4">
        <v>0</v>
      </c>
      <c r="H463" s="4">
        <f t="shared" si="13"/>
        <v>0</v>
      </c>
      <c r="I463" s="1">
        <v>0</v>
      </c>
    </row>
    <row r="464" spans="1:9" x14ac:dyDescent="0.25">
      <c r="A464" s="1">
        <v>44685</v>
      </c>
      <c r="B464" t="s">
        <v>532</v>
      </c>
      <c r="C464" t="s">
        <v>56</v>
      </c>
      <c r="D464" s="4">
        <v>15324961.050000001</v>
      </c>
      <c r="E464" s="4">
        <v>16111201.26</v>
      </c>
      <c r="F464" s="4">
        <f t="shared" si="12"/>
        <v>0</v>
      </c>
      <c r="G464" s="4">
        <v>0</v>
      </c>
      <c r="H464" s="4">
        <f t="shared" si="13"/>
        <v>0</v>
      </c>
      <c r="I464" s="1">
        <v>0</v>
      </c>
    </row>
    <row r="465" spans="1:9" x14ac:dyDescent="0.25">
      <c r="A465" s="1">
        <v>44693</v>
      </c>
      <c r="B465" t="s">
        <v>533</v>
      </c>
      <c r="C465" t="s">
        <v>166</v>
      </c>
      <c r="D465" s="4">
        <v>5057289.4400000004</v>
      </c>
      <c r="E465" s="4">
        <v>5394302.0099999998</v>
      </c>
      <c r="F465" s="4">
        <f t="shared" ref="F465:F528" si="14">IF(D465&gt;E465,D465-E465,0)</f>
        <v>0</v>
      </c>
      <c r="G465" s="4">
        <v>0</v>
      </c>
      <c r="H465" s="4">
        <f t="shared" ref="H465:H528" si="15">F465-G465</f>
        <v>0</v>
      </c>
      <c r="I465" s="1">
        <v>0</v>
      </c>
    </row>
    <row r="466" spans="1:9" x14ac:dyDescent="0.25">
      <c r="A466" s="1">
        <v>50054</v>
      </c>
      <c r="B466" t="s">
        <v>534</v>
      </c>
      <c r="C466" t="s">
        <v>25</v>
      </c>
      <c r="D466" s="4">
        <v>2498762.79</v>
      </c>
      <c r="E466" s="4">
        <v>2186896.85</v>
      </c>
      <c r="F466" s="4">
        <f t="shared" si="14"/>
        <v>311865.93999999994</v>
      </c>
      <c r="G466" s="4">
        <v>249492.75</v>
      </c>
      <c r="H466" s="4">
        <f t="shared" si="15"/>
        <v>62373.189999999944</v>
      </c>
      <c r="I466" s="1">
        <v>1</v>
      </c>
    </row>
    <row r="467" spans="1:9" x14ac:dyDescent="0.25">
      <c r="A467" s="1">
        <v>47001</v>
      </c>
      <c r="B467" t="s">
        <v>535</v>
      </c>
      <c r="C467" t="s">
        <v>95</v>
      </c>
      <c r="D467" s="4">
        <v>30708377.350000001</v>
      </c>
      <c r="E467" s="4">
        <v>33208889.25</v>
      </c>
      <c r="F467" s="4">
        <f t="shared" si="14"/>
        <v>0</v>
      </c>
      <c r="G467" s="4">
        <v>0</v>
      </c>
      <c r="H467" s="4">
        <f t="shared" si="15"/>
        <v>0</v>
      </c>
      <c r="I467" s="1">
        <v>0</v>
      </c>
    </row>
    <row r="468" spans="1:9" x14ac:dyDescent="0.25">
      <c r="A468" s="1">
        <v>46599</v>
      </c>
      <c r="B468" t="s">
        <v>536</v>
      </c>
      <c r="C468" t="s">
        <v>70</v>
      </c>
      <c r="D468" s="4">
        <v>1981396.95</v>
      </c>
      <c r="E468" s="4">
        <v>1859001</v>
      </c>
      <c r="F468" s="4">
        <f t="shared" si="14"/>
        <v>122395.94999999995</v>
      </c>
      <c r="G468" s="4">
        <v>98097.82</v>
      </c>
      <c r="H468" s="4">
        <f t="shared" si="15"/>
        <v>24298.129999999946</v>
      </c>
      <c r="I468" s="1">
        <v>1</v>
      </c>
    </row>
    <row r="469" spans="1:9" x14ac:dyDescent="0.25">
      <c r="A469" s="1">
        <v>48439</v>
      </c>
      <c r="B469" t="s">
        <v>537</v>
      </c>
      <c r="C469" t="s">
        <v>245</v>
      </c>
      <c r="D469" s="4">
        <v>3015793.35</v>
      </c>
      <c r="E469" s="4">
        <v>2963562.05</v>
      </c>
      <c r="F469" s="4">
        <f t="shared" si="14"/>
        <v>52231.300000000279</v>
      </c>
      <c r="G469" s="4">
        <v>41785.040000000001</v>
      </c>
      <c r="H469" s="4">
        <f t="shared" si="15"/>
        <v>10446.260000000279</v>
      </c>
      <c r="I469" s="1">
        <v>1</v>
      </c>
    </row>
    <row r="470" spans="1:9" x14ac:dyDescent="0.25">
      <c r="A470" s="1">
        <v>47506</v>
      </c>
      <c r="B470" t="s">
        <v>538</v>
      </c>
      <c r="C470" t="s">
        <v>21</v>
      </c>
      <c r="D470" s="4">
        <v>2288898.69</v>
      </c>
      <c r="E470" s="4">
        <v>2707328.53</v>
      </c>
      <c r="F470" s="4">
        <f t="shared" si="14"/>
        <v>0</v>
      </c>
      <c r="G470" s="4">
        <v>0</v>
      </c>
      <c r="H470" s="4">
        <f t="shared" si="15"/>
        <v>0</v>
      </c>
      <c r="I470" s="1">
        <v>0</v>
      </c>
    </row>
    <row r="471" spans="1:9" x14ac:dyDescent="0.25">
      <c r="A471" s="1">
        <v>46474</v>
      </c>
      <c r="B471" t="s">
        <v>539</v>
      </c>
      <c r="C471" t="s">
        <v>200</v>
      </c>
      <c r="D471" s="4">
        <v>7499460.0300000003</v>
      </c>
      <c r="E471" s="4">
        <v>8071438.3300000001</v>
      </c>
      <c r="F471" s="4">
        <f t="shared" si="14"/>
        <v>0</v>
      </c>
      <c r="G471" s="4">
        <v>0</v>
      </c>
      <c r="H471" s="4">
        <f t="shared" si="15"/>
        <v>0</v>
      </c>
      <c r="I471" s="1">
        <v>0</v>
      </c>
    </row>
    <row r="472" spans="1:9" x14ac:dyDescent="0.25">
      <c r="A472" s="1">
        <v>46078</v>
      </c>
      <c r="B472" t="s">
        <v>540</v>
      </c>
      <c r="C472" t="s">
        <v>233</v>
      </c>
      <c r="D472" s="4">
        <v>6933495.2400000002</v>
      </c>
      <c r="E472" s="4">
        <v>7238142.6100000003</v>
      </c>
      <c r="F472" s="4">
        <f t="shared" si="14"/>
        <v>0</v>
      </c>
      <c r="G472" s="4">
        <v>0</v>
      </c>
      <c r="H472" s="4">
        <f t="shared" si="15"/>
        <v>0</v>
      </c>
      <c r="I472" s="1">
        <v>0</v>
      </c>
    </row>
    <row r="473" spans="1:9" x14ac:dyDescent="0.25">
      <c r="A473" s="1">
        <v>45591</v>
      </c>
      <c r="B473" t="s">
        <v>541</v>
      </c>
      <c r="C473" t="s">
        <v>164</v>
      </c>
      <c r="D473" s="4">
        <v>5492400.6600000001</v>
      </c>
      <c r="E473" s="4">
        <v>6553777.2800000003</v>
      </c>
      <c r="F473" s="4">
        <f t="shared" si="14"/>
        <v>0</v>
      </c>
      <c r="G473" s="4">
        <v>0</v>
      </c>
      <c r="H473" s="4">
        <f t="shared" si="15"/>
        <v>0</v>
      </c>
      <c r="I473" s="1">
        <v>0</v>
      </c>
    </row>
    <row r="474" spans="1:9" x14ac:dyDescent="0.25">
      <c r="A474" s="1">
        <v>48447</v>
      </c>
      <c r="B474" t="s">
        <v>542</v>
      </c>
      <c r="C474" t="s">
        <v>245</v>
      </c>
      <c r="D474" s="4">
        <v>6133464.0999999996</v>
      </c>
      <c r="E474" s="4">
        <v>6600297.1900000004</v>
      </c>
      <c r="F474" s="4">
        <f t="shared" si="14"/>
        <v>0</v>
      </c>
      <c r="G474" s="4">
        <v>0</v>
      </c>
      <c r="H474" s="4">
        <f t="shared" si="15"/>
        <v>0</v>
      </c>
      <c r="I474" s="1">
        <v>0</v>
      </c>
    </row>
    <row r="475" spans="1:9" x14ac:dyDescent="0.25">
      <c r="A475" s="1">
        <v>46482</v>
      </c>
      <c r="B475" t="s">
        <v>543</v>
      </c>
      <c r="C475" t="s">
        <v>200</v>
      </c>
      <c r="D475" s="4">
        <v>8635643.2699999996</v>
      </c>
      <c r="E475" s="4">
        <v>8257544.3799999999</v>
      </c>
      <c r="F475" s="4">
        <f t="shared" si="14"/>
        <v>378098.88999999966</v>
      </c>
      <c r="G475" s="4">
        <v>302479.11</v>
      </c>
      <c r="H475" s="4">
        <f t="shared" si="15"/>
        <v>75619.779999999679</v>
      </c>
      <c r="I475" s="1">
        <v>1</v>
      </c>
    </row>
    <row r="476" spans="1:9" x14ac:dyDescent="0.25">
      <c r="A476" s="1">
        <v>47514</v>
      </c>
      <c r="B476" t="s">
        <v>544</v>
      </c>
      <c r="C476" t="s">
        <v>45</v>
      </c>
      <c r="D476" s="4">
        <v>5585460.3700000001</v>
      </c>
      <c r="E476" s="4">
        <v>6094998.5199999996</v>
      </c>
      <c r="F476" s="4">
        <f t="shared" si="14"/>
        <v>0</v>
      </c>
      <c r="G476" s="4">
        <v>0</v>
      </c>
      <c r="H476" s="4">
        <f t="shared" si="15"/>
        <v>0</v>
      </c>
      <c r="I476" s="1">
        <v>0</v>
      </c>
    </row>
    <row r="477" spans="1:9" x14ac:dyDescent="0.25">
      <c r="A477" s="1">
        <v>47894</v>
      </c>
      <c r="B477" t="s">
        <v>545</v>
      </c>
      <c r="C477" t="s">
        <v>261</v>
      </c>
      <c r="D477" s="4">
        <v>9150017.5199999996</v>
      </c>
      <c r="E477" s="4">
        <v>9035675.0600000005</v>
      </c>
      <c r="F477" s="4">
        <f t="shared" si="14"/>
        <v>114342.45999999903</v>
      </c>
      <c r="G477" s="4">
        <v>91467.51</v>
      </c>
      <c r="H477" s="4">
        <f t="shared" si="15"/>
        <v>22874.949999999037</v>
      </c>
      <c r="I477" s="1">
        <v>1</v>
      </c>
    </row>
    <row r="478" spans="1:9" x14ac:dyDescent="0.25">
      <c r="A478" s="1">
        <v>48090</v>
      </c>
      <c r="B478" t="s">
        <v>545</v>
      </c>
      <c r="C478" t="s">
        <v>79</v>
      </c>
      <c r="D478" s="4">
        <v>4183387.34</v>
      </c>
      <c r="E478" s="4">
        <v>5132062.87</v>
      </c>
      <c r="F478" s="4">
        <f t="shared" si="14"/>
        <v>0</v>
      </c>
      <c r="G478" s="4">
        <v>0</v>
      </c>
      <c r="H478" s="4">
        <f t="shared" si="15"/>
        <v>0</v>
      </c>
      <c r="I478" s="1">
        <v>0</v>
      </c>
    </row>
    <row r="479" spans="1:9" x14ac:dyDescent="0.25">
      <c r="A479" s="1">
        <v>47944</v>
      </c>
      <c r="B479" t="s">
        <v>546</v>
      </c>
      <c r="C479" t="s">
        <v>161</v>
      </c>
      <c r="D479" s="4">
        <v>12226028.23</v>
      </c>
      <c r="E479" s="4">
        <v>12226028.23</v>
      </c>
      <c r="F479" s="4">
        <f t="shared" si="14"/>
        <v>0</v>
      </c>
      <c r="G479" s="4">
        <v>0</v>
      </c>
      <c r="H479" s="4">
        <f t="shared" si="15"/>
        <v>0</v>
      </c>
      <c r="I479" s="1">
        <v>0</v>
      </c>
    </row>
    <row r="480" spans="1:9" x14ac:dyDescent="0.25">
      <c r="A480" s="1">
        <v>44701</v>
      </c>
      <c r="B480" t="s">
        <v>547</v>
      </c>
      <c r="C480" t="s">
        <v>70</v>
      </c>
      <c r="D480" s="4">
        <v>1342747.3</v>
      </c>
      <c r="E480" s="4">
        <v>1452724.56</v>
      </c>
      <c r="F480" s="4">
        <f t="shared" si="14"/>
        <v>0</v>
      </c>
      <c r="G480" s="4">
        <v>0</v>
      </c>
      <c r="H480" s="4">
        <f t="shared" si="15"/>
        <v>0</v>
      </c>
      <c r="I480" s="1">
        <v>0</v>
      </c>
    </row>
    <row r="481" spans="1:9" x14ac:dyDescent="0.25">
      <c r="A481" s="1">
        <v>47308</v>
      </c>
      <c r="B481" t="s">
        <v>548</v>
      </c>
      <c r="C481" t="s">
        <v>136</v>
      </c>
      <c r="D481" s="4">
        <v>9113130.6300000008</v>
      </c>
      <c r="E481" s="4">
        <v>9113130.6300000008</v>
      </c>
      <c r="F481" s="4">
        <f t="shared" si="14"/>
        <v>0</v>
      </c>
      <c r="G481" s="4">
        <v>0</v>
      </c>
      <c r="H481" s="4">
        <f t="shared" si="15"/>
        <v>0</v>
      </c>
      <c r="I481" s="1">
        <v>0</v>
      </c>
    </row>
    <row r="482" spans="1:9" x14ac:dyDescent="0.25">
      <c r="A482" s="1">
        <v>49213</v>
      </c>
      <c r="B482" t="s">
        <v>549</v>
      </c>
      <c r="C482" t="s">
        <v>56</v>
      </c>
      <c r="D482" s="4">
        <v>4963082.93</v>
      </c>
      <c r="E482" s="4">
        <v>5019410.87</v>
      </c>
      <c r="F482" s="4">
        <f t="shared" si="14"/>
        <v>0</v>
      </c>
      <c r="G482" s="4">
        <v>0</v>
      </c>
      <c r="H482" s="4">
        <f t="shared" si="15"/>
        <v>0</v>
      </c>
      <c r="I482" s="1">
        <v>0</v>
      </c>
    </row>
    <row r="483" spans="1:9" x14ac:dyDescent="0.25">
      <c r="A483" s="1">
        <v>46144</v>
      </c>
      <c r="B483" t="s">
        <v>550</v>
      </c>
      <c r="C483" t="s">
        <v>240</v>
      </c>
      <c r="D483" s="4">
        <v>10372358.039999999</v>
      </c>
      <c r="E483" s="4">
        <v>10372358.039999999</v>
      </c>
      <c r="F483" s="4">
        <f t="shared" si="14"/>
        <v>0</v>
      </c>
      <c r="G483" s="4">
        <v>0</v>
      </c>
      <c r="H483" s="4">
        <f t="shared" si="15"/>
        <v>0</v>
      </c>
      <c r="I483" s="1">
        <v>0</v>
      </c>
    </row>
    <row r="484" spans="1:9" x14ac:dyDescent="0.25">
      <c r="A484" s="1">
        <v>45609</v>
      </c>
      <c r="B484" t="s">
        <v>551</v>
      </c>
      <c r="C484" t="s">
        <v>111</v>
      </c>
      <c r="D484" s="4">
        <v>6872280.4100000001</v>
      </c>
      <c r="E484" s="4">
        <v>6672280.8600000003</v>
      </c>
      <c r="F484" s="4">
        <f t="shared" si="14"/>
        <v>199999.54999999981</v>
      </c>
      <c r="G484" s="4">
        <v>160070.19</v>
      </c>
      <c r="H484" s="4">
        <f t="shared" si="15"/>
        <v>39929.359999999811</v>
      </c>
      <c r="I484" s="1">
        <v>1</v>
      </c>
    </row>
    <row r="485" spans="1:9" x14ac:dyDescent="0.25">
      <c r="A485" s="1">
        <v>49817</v>
      </c>
      <c r="B485" t="s">
        <v>552</v>
      </c>
      <c r="C485" t="s">
        <v>37</v>
      </c>
      <c r="D485" s="4">
        <v>2078893.13</v>
      </c>
      <c r="E485" s="4">
        <v>2335621.84</v>
      </c>
      <c r="F485" s="4">
        <f t="shared" si="14"/>
        <v>0</v>
      </c>
      <c r="G485" s="4">
        <v>0</v>
      </c>
      <c r="H485" s="4">
        <f t="shared" si="15"/>
        <v>0</v>
      </c>
      <c r="I485" s="1">
        <v>0</v>
      </c>
    </row>
    <row r="486" spans="1:9" x14ac:dyDescent="0.25">
      <c r="A486" s="1">
        <v>44735</v>
      </c>
      <c r="B486" t="s">
        <v>553</v>
      </c>
      <c r="C486" t="s">
        <v>73</v>
      </c>
      <c r="D486" s="4">
        <v>8521831.2300000004</v>
      </c>
      <c r="E486" s="4">
        <v>8917516.75</v>
      </c>
      <c r="F486" s="4">
        <f t="shared" si="14"/>
        <v>0</v>
      </c>
      <c r="G486" s="4">
        <v>0</v>
      </c>
      <c r="H486" s="4">
        <f t="shared" si="15"/>
        <v>0</v>
      </c>
      <c r="I486" s="1">
        <v>0</v>
      </c>
    </row>
    <row r="487" spans="1:9" x14ac:dyDescent="0.25">
      <c r="A487" s="1">
        <v>44743</v>
      </c>
      <c r="B487" t="s">
        <v>554</v>
      </c>
      <c r="C487" t="s">
        <v>242</v>
      </c>
      <c r="D487" s="4">
        <v>21077513.289999999</v>
      </c>
      <c r="E487" s="4">
        <v>22092453.25</v>
      </c>
      <c r="F487" s="4">
        <f t="shared" si="14"/>
        <v>0</v>
      </c>
      <c r="G487" s="4">
        <v>0</v>
      </c>
      <c r="H487" s="4">
        <f t="shared" si="15"/>
        <v>0</v>
      </c>
      <c r="I487" s="1">
        <v>0</v>
      </c>
    </row>
    <row r="488" spans="1:9" x14ac:dyDescent="0.25">
      <c r="A488" s="1">
        <v>49940</v>
      </c>
      <c r="B488" t="s">
        <v>555</v>
      </c>
      <c r="C488" t="s">
        <v>31</v>
      </c>
      <c r="D488" s="4">
        <v>9160062.7400000002</v>
      </c>
      <c r="E488" s="4">
        <v>10132316.300000001</v>
      </c>
      <c r="F488" s="4">
        <f t="shared" si="14"/>
        <v>0</v>
      </c>
      <c r="G488" s="4">
        <v>0</v>
      </c>
      <c r="H488" s="4">
        <f t="shared" si="15"/>
        <v>0</v>
      </c>
      <c r="I488" s="1">
        <v>0</v>
      </c>
    </row>
    <row r="489" spans="1:9" x14ac:dyDescent="0.25">
      <c r="A489" s="1">
        <v>49130</v>
      </c>
      <c r="B489" t="s">
        <v>556</v>
      </c>
      <c r="C489" t="s">
        <v>235</v>
      </c>
      <c r="D489" s="4">
        <v>11451902.220000001</v>
      </c>
      <c r="E489" s="4">
        <v>11306936.67</v>
      </c>
      <c r="F489" s="4">
        <f t="shared" si="14"/>
        <v>144965.55000000075</v>
      </c>
      <c r="G489" s="4">
        <v>115972.44</v>
      </c>
      <c r="H489" s="4">
        <f t="shared" si="15"/>
        <v>28993.110000000743</v>
      </c>
      <c r="I489" s="1">
        <v>1</v>
      </c>
    </row>
    <row r="490" spans="1:9" x14ac:dyDescent="0.25">
      <c r="A490" s="1">
        <v>48355</v>
      </c>
      <c r="B490" t="s">
        <v>557</v>
      </c>
      <c r="C490" t="s">
        <v>58</v>
      </c>
      <c r="D490" s="4">
        <v>4524666.9800000004</v>
      </c>
      <c r="E490" s="4">
        <v>5115492.45</v>
      </c>
      <c r="F490" s="4">
        <f t="shared" si="14"/>
        <v>0</v>
      </c>
      <c r="G490" s="4">
        <v>0</v>
      </c>
      <c r="H490" s="4">
        <f t="shared" si="15"/>
        <v>0</v>
      </c>
      <c r="I490" s="1">
        <v>0</v>
      </c>
    </row>
    <row r="491" spans="1:9" x14ac:dyDescent="0.25">
      <c r="A491" s="1">
        <v>49684</v>
      </c>
      <c r="B491" t="s">
        <v>558</v>
      </c>
      <c r="C491" t="s">
        <v>276</v>
      </c>
      <c r="D491" s="4">
        <v>4072190.39</v>
      </c>
      <c r="E491" s="4">
        <v>4564270.6399999997</v>
      </c>
      <c r="F491" s="4">
        <f t="shared" si="14"/>
        <v>0</v>
      </c>
      <c r="G491" s="4">
        <v>0</v>
      </c>
      <c r="H491" s="4">
        <f t="shared" si="15"/>
        <v>0</v>
      </c>
      <c r="I491" s="1">
        <v>0</v>
      </c>
    </row>
    <row r="492" spans="1:9" x14ac:dyDescent="0.25">
      <c r="A492" s="1">
        <v>46003</v>
      </c>
      <c r="B492" t="s">
        <v>559</v>
      </c>
      <c r="C492" t="s">
        <v>65</v>
      </c>
      <c r="D492" s="4">
        <v>2524328.5299999998</v>
      </c>
      <c r="E492" s="4">
        <v>3080593.31</v>
      </c>
      <c r="F492" s="4">
        <f t="shared" si="14"/>
        <v>0</v>
      </c>
      <c r="G492" s="4">
        <v>0</v>
      </c>
      <c r="H492" s="4">
        <f t="shared" si="15"/>
        <v>0</v>
      </c>
      <c r="I492" s="1">
        <v>0</v>
      </c>
    </row>
    <row r="493" spans="1:9" x14ac:dyDescent="0.25">
      <c r="A493" s="1">
        <v>44750</v>
      </c>
      <c r="B493" t="s">
        <v>560</v>
      </c>
      <c r="C493" t="s">
        <v>70</v>
      </c>
      <c r="D493" s="4">
        <v>15588121.050000001</v>
      </c>
      <c r="E493" s="4">
        <v>16866540.050000001</v>
      </c>
      <c r="F493" s="4">
        <f t="shared" si="14"/>
        <v>0</v>
      </c>
      <c r="G493" s="4">
        <v>0</v>
      </c>
      <c r="H493" s="4">
        <f t="shared" si="15"/>
        <v>0</v>
      </c>
      <c r="I493" s="1">
        <v>0</v>
      </c>
    </row>
    <row r="494" spans="1:9" x14ac:dyDescent="0.25">
      <c r="A494" s="1">
        <v>45799</v>
      </c>
      <c r="B494" t="s">
        <v>561</v>
      </c>
      <c r="C494" t="s">
        <v>29</v>
      </c>
      <c r="D494" s="4">
        <v>5699458.7599999998</v>
      </c>
      <c r="E494" s="4">
        <v>5755542.2000000002</v>
      </c>
      <c r="F494" s="4">
        <f t="shared" si="14"/>
        <v>0</v>
      </c>
      <c r="G494" s="4">
        <v>0</v>
      </c>
      <c r="H494" s="4">
        <f t="shared" si="15"/>
        <v>0</v>
      </c>
      <c r="I494" s="1">
        <v>0</v>
      </c>
    </row>
    <row r="495" spans="1:9" x14ac:dyDescent="0.25">
      <c r="A495" s="1">
        <v>44768</v>
      </c>
      <c r="B495" t="s">
        <v>562</v>
      </c>
      <c r="C495" t="s">
        <v>35</v>
      </c>
      <c r="D495" s="4">
        <v>5136483.82</v>
      </c>
      <c r="E495" s="4">
        <v>4844552.24</v>
      </c>
      <c r="F495" s="4">
        <f t="shared" si="14"/>
        <v>291931.58000000007</v>
      </c>
      <c r="G495" s="4">
        <v>233545.26</v>
      </c>
      <c r="H495" s="4">
        <f t="shared" si="15"/>
        <v>58386.320000000065</v>
      </c>
      <c r="I495" s="1">
        <v>1</v>
      </c>
    </row>
    <row r="496" spans="1:9" x14ac:dyDescent="0.25">
      <c r="A496" s="1">
        <v>44776</v>
      </c>
      <c r="B496" t="s">
        <v>563</v>
      </c>
      <c r="C496" t="s">
        <v>175</v>
      </c>
      <c r="D496" s="4">
        <v>9432119.75</v>
      </c>
      <c r="E496" s="4">
        <v>10036016.359999999</v>
      </c>
      <c r="F496" s="4">
        <f t="shared" si="14"/>
        <v>0</v>
      </c>
      <c r="G496" s="4">
        <v>0</v>
      </c>
      <c r="H496" s="4">
        <f t="shared" si="15"/>
        <v>0</v>
      </c>
      <c r="I496" s="1">
        <v>0</v>
      </c>
    </row>
    <row r="497" spans="1:9" x14ac:dyDescent="0.25">
      <c r="A497" s="1">
        <v>44784</v>
      </c>
      <c r="B497" t="s">
        <v>564</v>
      </c>
      <c r="C497" t="s">
        <v>37</v>
      </c>
      <c r="D497" s="4">
        <v>18732331.25</v>
      </c>
      <c r="E497" s="4">
        <v>19074585.280000001</v>
      </c>
      <c r="F497" s="4">
        <f t="shared" si="14"/>
        <v>0</v>
      </c>
      <c r="G497" s="4">
        <v>0</v>
      </c>
      <c r="H497" s="4">
        <f t="shared" si="15"/>
        <v>0</v>
      </c>
      <c r="I497" s="1">
        <v>0</v>
      </c>
    </row>
    <row r="498" spans="1:9" x14ac:dyDescent="0.25">
      <c r="A498" s="1">
        <v>46607</v>
      </c>
      <c r="B498" t="s">
        <v>565</v>
      </c>
      <c r="C498" t="s">
        <v>70</v>
      </c>
      <c r="D498" s="4">
        <v>11287120.140000001</v>
      </c>
      <c r="E498" s="4">
        <v>10168912.119999999</v>
      </c>
      <c r="F498" s="4">
        <f t="shared" si="14"/>
        <v>1118208.0200000014</v>
      </c>
      <c r="G498" s="4">
        <v>894619.56</v>
      </c>
      <c r="H498" s="4">
        <f t="shared" si="15"/>
        <v>223588.46000000136</v>
      </c>
      <c r="I498" s="1">
        <v>1</v>
      </c>
    </row>
    <row r="499" spans="1:9" x14ac:dyDescent="0.25">
      <c r="A499" s="1">
        <v>47738</v>
      </c>
      <c r="B499" t="s">
        <v>566</v>
      </c>
      <c r="C499" t="s">
        <v>81</v>
      </c>
      <c r="D499" s="4">
        <v>5051030.8099999996</v>
      </c>
      <c r="E499" s="4">
        <v>5942601.7400000002</v>
      </c>
      <c r="F499" s="4">
        <f t="shared" si="14"/>
        <v>0</v>
      </c>
      <c r="G499" s="4">
        <v>0</v>
      </c>
      <c r="H499" s="4">
        <f t="shared" si="15"/>
        <v>0</v>
      </c>
      <c r="I499" s="1">
        <v>0</v>
      </c>
    </row>
    <row r="500" spans="1:9" x14ac:dyDescent="0.25">
      <c r="A500" s="1">
        <v>44792</v>
      </c>
      <c r="B500" t="s">
        <v>567</v>
      </c>
      <c r="C500" t="s">
        <v>70</v>
      </c>
      <c r="D500" s="4">
        <v>7347858.4900000002</v>
      </c>
      <c r="E500" s="4">
        <v>7947482.0800000001</v>
      </c>
      <c r="F500" s="4">
        <f t="shared" si="14"/>
        <v>0</v>
      </c>
      <c r="G500" s="4">
        <v>0</v>
      </c>
      <c r="H500" s="4">
        <f t="shared" si="15"/>
        <v>0</v>
      </c>
      <c r="I500" s="1">
        <v>0</v>
      </c>
    </row>
    <row r="501" spans="1:9" x14ac:dyDescent="0.25">
      <c r="A501" s="1">
        <v>47951</v>
      </c>
      <c r="B501" t="s">
        <v>568</v>
      </c>
      <c r="C501" t="s">
        <v>161</v>
      </c>
      <c r="D501" s="4">
        <v>11762229.470000001</v>
      </c>
      <c r="E501" s="4">
        <v>12140278.57</v>
      </c>
      <c r="F501" s="4">
        <f t="shared" si="14"/>
        <v>0</v>
      </c>
      <c r="G501" s="4">
        <v>0</v>
      </c>
      <c r="H501" s="4">
        <f t="shared" si="15"/>
        <v>0</v>
      </c>
      <c r="I501" s="1">
        <v>0</v>
      </c>
    </row>
    <row r="502" spans="1:9" x14ac:dyDescent="0.25">
      <c r="A502" s="1">
        <v>48363</v>
      </c>
      <c r="B502" t="s">
        <v>569</v>
      </c>
      <c r="C502" t="s">
        <v>58</v>
      </c>
      <c r="D502" s="4">
        <v>4670457.17</v>
      </c>
      <c r="E502" s="4">
        <v>4670457.17</v>
      </c>
      <c r="F502" s="4">
        <f t="shared" si="14"/>
        <v>0</v>
      </c>
      <c r="G502" s="4">
        <v>0</v>
      </c>
      <c r="H502" s="4">
        <f t="shared" si="15"/>
        <v>0</v>
      </c>
      <c r="I502" s="1">
        <v>0</v>
      </c>
    </row>
    <row r="503" spans="1:9" x14ac:dyDescent="0.25">
      <c r="A503" s="1">
        <v>44800</v>
      </c>
      <c r="B503" t="s">
        <v>570</v>
      </c>
      <c r="C503" t="s">
        <v>95</v>
      </c>
      <c r="D503" s="4">
        <v>113597176.05</v>
      </c>
      <c r="E503" s="4">
        <v>119486356.22</v>
      </c>
      <c r="F503" s="4">
        <f t="shared" si="14"/>
        <v>0</v>
      </c>
      <c r="G503" s="4">
        <v>0</v>
      </c>
      <c r="H503" s="4">
        <f t="shared" si="15"/>
        <v>0</v>
      </c>
      <c r="I503" s="1">
        <v>0</v>
      </c>
    </row>
    <row r="504" spans="1:9" x14ac:dyDescent="0.25">
      <c r="A504" s="1">
        <v>49221</v>
      </c>
      <c r="B504" t="s">
        <v>571</v>
      </c>
      <c r="C504" t="s">
        <v>56</v>
      </c>
      <c r="D504" s="4">
        <v>10172440.24</v>
      </c>
      <c r="E504" s="4">
        <v>10172440.24</v>
      </c>
      <c r="F504" s="4">
        <f t="shared" si="14"/>
        <v>0</v>
      </c>
      <c r="G504" s="4">
        <v>0</v>
      </c>
      <c r="H504" s="4">
        <f t="shared" si="15"/>
        <v>0</v>
      </c>
      <c r="I504" s="1">
        <v>0</v>
      </c>
    </row>
    <row r="505" spans="1:9" x14ac:dyDescent="0.25">
      <c r="A505" s="1">
        <v>50583</v>
      </c>
      <c r="B505" t="s">
        <v>571</v>
      </c>
      <c r="C505" t="s">
        <v>164</v>
      </c>
      <c r="D505" s="4">
        <v>5201622.38</v>
      </c>
      <c r="E505" s="4">
        <v>5188979.7300000004</v>
      </c>
      <c r="F505" s="4">
        <f t="shared" si="14"/>
        <v>12642.649999999441</v>
      </c>
      <c r="G505" s="4">
        <v>1326.31</v>
      </c>
      <c r="H505" s="4">
        <f t="shared" si="15"/>
        <v>11316.339999999442</v>
      </c>
      <c r="I505" s="1">
        <v>1</v>
      </c>
    </row>
    <row r="506" spans="1:9" x14ac:dyDescent="0.25">
      <c r="A506" s="1">
        <v>46276</v>
      </c>
      <c r="B506" t="s">
        <v>572</v>
      </c>
      <c r="C506" t="s">
        <v>170</v>
      </c>
      <c r="D506" s="4">
        <v>3038558.91</v>
      </c>
      <c r="E506" s="4">
        <v>3743702.16</v>
      </c>
      <c r="F506" s="4">
        <f t="shared" si="14"/>
        <v>0</v>
      </c>
      <c r="G506" s="4">
        <v>0</v>
      </c>
      <c r="H506" s="4">
        <f t="shared" si="15"/>
        <v>0</v>
      </c>
      <c r="I506" s="1">
        <v>0</v>
      </c>
    </row>
    <row r="507" spans="1:9" x14ac:dyDescent="0.25">
      <c r="A507" s="1">
        <v>49528</v>
      </c>
      <c r="B507" t="s">
        <v>572</v>
      </c>
      <c r="C507" t="s">
        <v>23</v>
      </c>
      <c r="D507" s="4">
        <v>8156911.9800000004</v>
      </c>
      <c r="E507" s="4">
        <v>8837325.6600000001</v>
      </c>
      <c r="F507" s="4">
        <f t="shared" si="14"/>
        <v>0</v>
      </c>
      <c r="G507" s="4">
        <v>0</v>
      </c>
      <c r="H507" s="4">
        <f t="shared" si="15"/>
        <v>0</v>
      </c>
      <c r="I507" s="1">
        <v>0</v>
      </c>
    </row>
    <row r="508" spans="1:9" x14ac:dyDescent="0.25">
      <c r="A508" s="1">
        <v>46441</v>
      </c>
      <c r="B508" t="s">
        <v>573</v>
      </c>
      <c r="C508" t="s">
        <v>73</v>
      </c>
      <c r="D508" s="4">
        <v>6515721.46</v>
      </c>
      <c r="E508" s="4">
        <v>7422302.8600000003</v>
      </c>
      <c r="F508" s="4">
        <f t="shared" si="14"/>
        <v>0</v>
      </c>
      <c r="G508" s="4">
        <v>0</v>
      </c>
      <c r="H508" s="4">
        <f t="shared" si="15"/>
        <v>0</v>
      </c>
      <c r="I508" s="1">
        <v>0</v>
      </c>
    </row>
    <row r="509" spans="1:9" x14ac:dyDescent="0.25">
      <c r="A509" s="1">
        <v>48538</v>
      </c>
      <c r="B509" t="s">
        <v>573</v>
      </c>
      <c r="C509" t="s">
        <v>234</v>
      </c>
      <c r="D509" s="4">
        <v>4627320.25</v>
      </c>
      <c r="E509" s="4">
        <v>5131909.57</v>
      </c>
      <c r="F509" s="4">
        <f t="shared" si="14"/>
        <v>0</v>
      </c>
      <c r="G509" s="4">
        <v>0</v>
      </c>
      <c r="H509" s="4">
        <f t="shared" si="15"/>
        <v>0</v>
      </c>
      <c r="I509" s="1">
        <v>0</v>
      </c>
    </row>
    <row r="510" spans="1:9" x14ac:dyDescent="0.25">
      <c r="A510" s="1">
        <v>49064</v>
      </c>
      <c r="B510" t="s">
        <v>573</v>
      </c>
      <c r="C510" t="s">
        <v>208</v>
      </c>
      <c r="D510" s="4">
        <v>6460049.3399999999</v>
      </c>
      <c r="E510" s="4">
        <v>7411697.5300000003</v>
      </c>
      <c r="F510" s="4">
        <f t="shared" si="14"/>
        <v>0</v>
      </c>
      <c r="G510" s="4">
        <v>0</v>
      </c>
      <c r="H510" s="4">
        <f t="shared" si="15"/>
        <v>0</v>
      </c>
      <c r="I510" s="1">
        <v>0</v>
      </c>
    </row>
    <row r="511" spans="1:9" x14ac:dyDescent="0.25">
      <c r="A511" s="1">
        <v>50237</v>
      </c>
      <c r="B511" t="s">
        <v>574</v>
      </c>
      <c r="C511" t="s">
        <v>106</v>
      </c>
      <c r="D511" s="4">
        <v>2656632.81</v>
      </c>
      <c r="E511" s="4">
        <v>3386006.68</v>
      </c>
      <c r="F511" s="4">
        <f t="shared" si="14"/>
        <v>0</v>
      </c>
      <c r="G511" s="4">
        <v>0</v>
      </c>
      <c r="H511" s="4">
        <f t="shared" si="15"/>
        <v>0</v>
      </c>
      <c r="I511" s="1">
        <v>0</v>
      </c>
    </row>
    <row r="512" spans="1:9" x14ac:dyDescent="0.25">
      <c r="A512" s="1">
        <v>48041</v>
      </c>
      <c r="B512" t="s">
        <v>575</v>
      </c>
      <c r="C512" t="s">
        <v>301</v>
      </c>
      <c r="D512" s="4">
        <v>12977820.859999999</v>
      </c>
      <c r="E512" s="4">
        <v>14040038.390000001</v>
      </c>
      <c r="F512" s="4">
        <f t="shared" si="14"/>
        <v>0</v>
      </c>
      <c r="G512" s="4">
        <v>0</v>
      </c>
      <c r="H512" s="4">
        <f t="shared" si="15"/>
        <v>0</v>
      </c>
      <c r="I512" s="1">
        <v>0</v>
      </c>
    </row>
    <row r="513" spans="1:9" x14ac:dyDescent="0.25">
      <c r="A513" s="1">
        <v>47381</v>
      </c>
      <c r="B513" t="s">
        <v>576</v>
      </c>
      <c r="C513" t="s">
        <v>166</v>
      </c>
      <c r="D513" s="4">
        <v>13939640.359999999</v>
      </c>
      <c r="E513" s="4">
        <v>13489997.289999999</v>
      </c>
      <c r="F513" s="4">
        <f t="shared" si="14"/>
        <v>449643.0700000003</v>
      </c>
      <c r="G513" s="4">
        <v>359714.45</v>
      </c>
      <c r="H513" s="4">
        <f t="shared" si="15"/>
        <v>89928.620000000286</v>
      </c>
      <c r="I513" s="1">
        <v>1</v>
      </c>
    </row>
    <row r="514" spans="1:9" x14ac:dyDescent="0.25">
      <c r="A514" s="1">
        <v>45807</v>
      </c>
      <c r="B514" t="s">
        <v>577</v>
      </c>
      <c r="C514" t="s">
        <v>29</v>
      </c>
      <c r="D514" s="4">
        <v>4934434.45</v>
      </c>
      <c r="E514" s="4">
        <v>5560139.5199999996</v>
      </c>
      <c r="F514" s="4">
        <f t="shared" si="14"/>
        <v>0</v>
      </c>
      <c r="G514" s="4">
        <v>0</v>
      </c>
      <c r="H514" s="4">
        <f t="shared" si="15"/>
        <v>0</v>
      </c>
      <c r="I514" s="1">
        <v>0</v>
      </c>
    </row>
    <row r="515" spans="1:9" x14ac:dyDescent="0.25">
      <c r="A515" s="1">
        <v>50427</v>
      </c>
      <c r="B515" t="s">
        <v>578</v>
      </c>
      <c r="C515" t="s">
        <v>148</v>
      </c>
      <c r="D515" s="4">
        <v>12688806.27</v>
      </c>
      <c r="E515" s="4">
        <v>13776537.189999999</v>
      </c>
      <c r="F515" s="4">
        <f t="shared" si="14"/>
        <v>0</v>
      </c>
      <c r="G515" s="4">
        <v>0</v>
      </c>
      <c r="H515" s="4">
        <f t="shared" si="15"/>
        <v>0</v>
      </c>
      <c r="I515" s="1">
        <v>0</v>
      </c>
    </row>
    <row r="516" spans="1:9" x14ac:dyDescent="0.25">
      <c r="A516" s="1">
        <v>44818</v>
      </c>
      <c r="B516" t="s">
        <v>579</v>
      </c>
      <c r="C516" t="s">
        <v>170</v>
      </c>
      <c r="D516" s="4">
        <v>62307614.340000004</v>
      </c>
      <c r="E516" s="4">
        <v>67172322.060000002</v>
      </c>
      <c r="F516" s="4">
        <f t="shared" si="14"/>
        <v>0</v>
      </c>
      <c r="G516" s="4">
        <v>0</v>
      </c>
      <c r="H516" s="4">
        <f t="shared" si="15"/>
        <v>0</v>
      </c>
      <c r="I516" s="1">
        <v>0</v>
      </c>
    </row>
    <row r="517" spans="1:9" x14ac:dyDescent="0.25">
      <c r="A517" s="1">
        <v>48223</v>
      </c>
      <c r="B517" t="s">
        <v>580</v>
      </c>
      <c r="C517" t="s">
        <v>41</v>
      </c>
      <c r="D517" s="4">
        <v>8219383.2300000004</v>
      </c>
      <c r="E517" s="4">
        <v>8243246.8899999997</v>
      </c>
      <c r="F517" s="4">
        <f t="shared" si="14"/>
        <v>0</v>
      </c>
      <c r="G517" s="4">
        <v>0</v>
      </c>
      <c r="H517" s="4">
        <f t="shared" si="15"/>
        <v>0</v>
      </c>
      <c r="I517" s="1">
        <v>0</v>
      </c>
    </row>
    <row r="518" spans="1:9" x14ac:dyDescent="0.25">
      <c r="A518" s="1">
        <v>48371</v>
      </c>
      <c r="B518" t="s">
        <v>580</v>
      </c>
      <c r="C518" t="s">
        <v>58</v>
      </c>
      <c r="D518" s="4">
        <v>4652298.3899999997</v>
      </c>
      <c r="E518" s="4">
        <v>4652298.3899999997</v>
      </c>
      <c r="F518" s="4">
        <f t="shared" si="14"/>
        <v>0</v>
      </c>
      <c r="G518" s="4">
        <v>0</v>
      </c>
      <c r="H518" s="4">
        <f t="shared" si="15"/>
        <v>0</v>
      </c>
      <c r="I518" s="1">
        <v>0</v>
      </c>
    </row>
    <row r="519" spans="1:9" x14ac:dyDescent="0.25">
      <c r="A519" s="1">
        <v>50062</v>
      </c>
      <c r="B519" t="s">
        <v>580</v>
      </c>
      <c r="C519" t="s">
        <v>25</v>
      </c>
      <c r="D519" s="4">
        <v>10379875.939999999</v>
      </c>
      <c r="E519" s="4">
        <v>9973822.7799999993</v>
      </c>
      <c r="F519" s="4">
        <f t="shared" si="14"/>
        <v>406053.16000000015</v>
      </c>
      <c r="G519" s="4">
        <v>324842.53000000003</v>
      </c>
      <c r="H519" s="4">
        <f t="shared" si="15"/>
        <v>81210.630000000121</v>
      </c>
      <c r="I519" s="1">
        <v>1</v>
      </c>
    </row>
    <row r="520" spans="1:9" x14ac:dyDescent="0.25">
      <c r="A520" s="1">
        <v>44719</v>
      </c>
      <c r="B520" t="s">
        <v>581</v>
      </c>
      <c r="C520" t="s">
        <v>166</v>
      </c>
      <c r="D520" s="4">
        <v>4876324.43</v>
      </c>
      <c r="E520" s="4">
        <v>5678977.1500000004</v>
      </c>
      <c r="F520" s="4">
        <f t="shared" si="14"/>
        <v>0</v>
      </c>
      <c r="G520" s="4">
        <v>0</v>
      </c>
      <c r="H520" s="4">
        <f t="shared" si="15"/>
        <v>0</v>
      </c>
      <c r="I520" s="1">
        <v>0</v>
      </c>
    </row>
    <row r="521" spans="1:9" x14ac:dyDescent="0.25">
      <c r="A521" s="1">
        <v>45997</v>
      </c>
      <c r="B521" t="s">
        <v>582</v>
      </c>
      <c r="C521" t="s">
        <v>65</v>
      </c>
      <c r="D521" s="4">
        <v>3642121.88</v>
      </c>
      <c r="E521" s="4">
        <v>3388002.94</v>
      </c>
      <c r="F521" s="4">
        <f t="shared" si="14"/>
        <v>254118.93999999994</v>
      </c>
      <c r="G521" s="4">
        <v>203295.15</v>
      </c>
      <c r="H521" s="4">
        <f t="shared" si="15"/>
        <v>50823.78999999995</v>
      </c>
      <c r="I521" s="1">
        <v>1</v>
      </c>
    </row>
    <row r="522" spans="1:9" x14ac:dyDescent="0.25">
      <c r="A522" s="1">
        <v>48587</v>
      </c>
      <c r="B522" t="s">
        <v>583</v>
      </c>
      <c r="C522" t="s">
        <v>152</v>
      </c>
      <c r="D522" s="4">
        <v>5509919.0800000001</v>
      </c>
      <c r="E522" s="4">
        <v>5509919.0800000001</v>
      </c>
      <c r="F522" s="4">
        <f t="shared" si="14"/>
        <v>0</v>
      </c>
      <c r="G522" s="4">
        <v>0</v>
      </c>
      <c r="H522" s="4">
        <f t="shared" si="15"/>
        <v>0</v>
      </c>
      <c r="I522" s="1">
        <v>0</v>
      </c>
    </row>
    <row r="523" spans="1:9" x14ac:dyDescent="0.25">
      <c r="A523" s="1">
        <v>44727</v>
      </c>
      <c r="B523" t="s">
        <v>584</v>
      </c>
      <c r="C523" t="s">
        <v>435</v>
      </c>
      <c r="D523" s="4">
        <v>11047785.300000001</v>
      </c>
      <c r="E523" s="4">
        <v>10777888.880000001</v>
      </c>
      <c r="F523" s="4">
        <f t="shared" si="14"/>
        <v>269896.41999999993</v>
      </c>
      <c r="G523" s="4">
        <v>215917.14</v>
      </c>
      <c r="H523" s="4">
        <f t="shared" si="15"/>
        <v>53979.279999999912</v>
      </c>
      <c r="I523" s="1">
        <v>1</v>
      </c>
    </row>
    <row r="524" spans="1:9" x14ac:dyDescent="0.25">
      <c r="A524" s="1">
        <v>44826</v>
      </c>
      <c r="B524" t="s">
        <v>585</v>
      </c>
      <c r="C524" t="s">
        <v>130</v>
      </c>
      <c r="D524" s="4">
        <v>13456541.58</v>
      </c>
      <c r="E524" s="4">
        <v>14645224.710000001</v>
      </c>
      <c r="F524" s="4">
        <f t="shared" si="14"/>
        <v>0</v>
      </c>
      <c r="G524" s="4">
        <v>0</v>
      </c>
      <c r="H524" s="4">
        <f t="shared" si="15"/>
        <v>0</v>
      </c>
      <c r="I524" s="1">
        <v>0</v>
      </c>
    </row>
    <row r="525" spans="1:9" x14ac:dyDescent="0.25">
      <c r="A525" s="1">
        <v>44834</v>
      </c>
      <c r="B525" t="s">
        <v>586</v>
      </c>
      <c r="C525" t="s">
        <v>25</v>
      </c>
      <c r="D525" s="4">
        <v>13529363.16</v>
      </c>
      <c r="E525" s="4">
        <v>13529363.16</v>
      </c>
      <c r="F525" s="4">
        <f t="shared" si="14"/>
        <v>0</v>
      </c>
      <c r="G525" s="4">
        <v>0</v>
      </c>
      <c r="H525" s="4">
        <f t="shared" si="15"/>
        <v>0</v>
      </c>
      <c r="I525" s="1">
        <v>0</v>
      </c>
    </row>
    <row r="526" spans="1:9" x14ac:dyDescent="0.25">
      <c r="A526" s="1">
        <v>50294</v>
      </c>
      <c r="B526" t="s">
        <v>587</v>
      </c>
      <c r="C526" t="s">
        <v>173</v>
      </c>
      <c r="D526" s="4">
        <v>2438623.3199999998</v>
      </c>
      <c r="E526" s="4">
        <v>2756556.45</v>
      </c>
      <c r="F526" s="4">
        <f t="shared" si="14"/>
        <v>0</v>
      </c>
      <c r="G526" s="4">
        <v>0</v>
      </c>
      <c r="H526" s="4">
        <f t="shared" si="15"/>
        <v>0</v>
      </c>
      <c r="I526" s="1">
        <v>0</v>
      </c>
    </row>
    <row r="527" spans="1:9" x14ac:dyDescent="0.25">
      <c r="A527" s="1">
        <v>49239</v>
      </c>
      <c r="B527" t="s">
        <v>588</v>
      </c>
      <c r="C527" t="s">
        <v>56</v>
      </c>
      <c r="D527" s="4">
        <v>6506812.5999999996</v>
      </c>
      <c r="E527" s="4">
        <v>6449343.5199999996</v>
      </c>
      <c r="F527" s="4">
        <f t="shared" si="14"/>
        <v>57469.080000000075</v>
      </c>
      <c r="G527" s="4">
        <v>45972.07</v>
      </c>
      <c r="H527" s="4">
        <f t="shared" si="15"/>
        <v>11497.010000000075</v>
      </c>
      <c r="I527" s="1">
        <v>1</v>
      </c>
    </row>
    <row r="528" spans="1:9" x14ac:dyDescent="0.25">
      <c r="A528" s="1">
        <v>44842</v>
      </c>
      <c r="B528" t="s">
        <v>589</v>
      </c>
      <c r="C528" t="s">
        <v>70</v>
      </c>
      <c r="D528" s="4">
        <v>12801988.699999999</v>
      </c>
      <c r="E528" s="4">
        <v>11419289.890000001</v>
      </c>
      <c r="F528" s="4">
        <f t="shared" si="14"/>
        <v>1382698.8099999987</v>
      </c>
      <c r="G528" s="4">
        <v>1106159.05</v>
      </c>
      <c r="H528" s="4">
        <f t="shared" si="15"/>
        <v>276539.75999999861</v>
      </c>
      <c r="I528" s="1">
        <v>1</v>
      </c>
    </row>
    <row r="529" spans="1:9" x14ac:dyDescent="0.25">
      <c r="A529" s="1">
        <v>44859</v>
      </c>
      <c r="B529" t="s">
        <v>590</v>
      </c>
      <c r="C529" t="s">
        <v>58</v>
      </c>
      <c r="D529" s="4">
        <v>11683129.5</v>
      </c>
      <c r="E529" s="4">
        <v>12168262.35</v>
      </c>
      <c r="F529" s="4">
        <f t="shared" ref="F529:F592" si="16">IF(D529&gt;E529,D529-E529,0)</f>
        <v>0</v>
      </c>
      <c r="G529" s="4">
        <v>0</v>
      </c>
      <c r="H529" s="4">
        <f t="shared" ref="H529:H592" si="17">F529-G529</f>
        <v>0</v>
      </c>
      <c r="I529" s="1">
        <v>0</v>
      </c>
    </row>
    <row r="530" spans="1:9" x14ac:dyDescent="0.25">
      <c r="A530" s="1">
        <v>50658</v>
      </c>
      <c r="B530" t="s">
        <v>591</v>
      </c>
      <c r="C530" t="s">
        <v>126</v>
      </c>
      <c r="D530" s="4">
        <v>2294255.63</v>
      </c>
      <c r="E530" s="4">
        <v>2953366.58</v>
      </c>
      <c r="F530" s="4">
        <f t="shared" si="16"/>
        <v>0</v>
      </c>
      <c r="G530" s="4">
        <v>0</v>
      </c>
      <c r="H530" s="4">
        <f t="shared" si="17"/>
        <v>0</v>
      </c>
      <c r="I530" s="1">
        <v>0</v>
      </c>
    </row>
    <row r="531" spans="1:9" x14ac:dyDescent="0.25">
      <c r="A531" s="1">
        <v>47274</v>
      </c>
      <c r="B531" t="s">
        <v>592</v>
      </c>
      <c r="C531" t="s">
        <v>75</v>
      </c>
      <c r="D531" s="4">
        <v>5699949.5800000001</v>
      </c>
      <c r="E531" s="4">
        <v>5699949.5800000001</v>
      </c>
      <c r="F531" s="4">
        <f t="shared" si="16"/>
        <v>0</v>
      </c>
      <c r="G531" s="4">
        <v>0</v>
      </c>
      <c r="H531" s="4">
        <f t="shared" si="17"/>
        <v>0</v>
      </c>
      <c r="I531" s="1">
        <v>0</v>
      </c>
    </row>
    <row r="532" spans="1:9" x14ac:dyDescent="0.25">
      <c r="A532" s="1">
        <v>47092</v>
      </c>
      <c r="B532" t="s">
        <v>593</v>
      </c>
      <c r="C532" t="s">
        <v>48</v>
      </c>
      <c r="D532" s="4">
        <v>4824474.42</v>
      </c>
      <c r="E532" s="4">
        <v>5210490.66</v>
      </c>
      <c r="F532" s="4">
        <f t="shared" si="16"/>
        <v>0</v>
      </c>
      <c r="G532" s="4">
        <v>0</v>
      </c>
      <c r="H532" s="4">
        <f t="shared" si="17"/>
        <v>0</v>
      </c>
      <c r="I532" s="1">
        <v>0</v>
      </c>
    </row>
    <row r="533" spans="1:9" x14ac:dyDescent="0.25">
      <c r="A533" s="1">
        <v>48652</v>
      </c>
      <c r="B533" t="s">
        <v>594</v>
      </c>
      <c r="C533" t="s">
        <v>595</v>
      </c>
      <c r="D533" s="4">
        <v>14085148.699999999</v>
      </c>
      <c r="E533" s="4">
        <v>13643922.73</v>
      </c>
      <c r="F533" s="4">
        <f t="shared" si="16"/>
        <v>441225.96999999881</v>
      </c>
      <c r="G533" s="4">
        <v>352980.78</v>
      </c>
      <c r="H533" s="4">
        <f t="shared" si="17"/>
        <v>88245.18999999878</v>
      </c>
      <c r="I533" s="1">
        <v>1</v>
      </c>
    </row>
    <row r="534" spans="1:9" x14ac:dyDescent="0.25">
      <c r="A534" s="1">
        <v>44867</v>
      </c>
      <c r="B534" t="s">
        <v>596</v>
      </c>
      <c r="C534" t="s">
        <v>166</v>
      </c>
      <c r="D534" s="4">
        <v>12130379.84</v>
      </c>
      <c r="E534" s="4">
        <v>10952696.779999999</v>
      </c>
      <c r="F534" s="4">
        <f t="shared" si="16"/>
        <v>1177683.0600000005</v>
      </c>
      <c r="G534" s="4">
        <v>942146.45</v>
      </c>
      <c r="H534" s="4">
        <f t="shared" si="17"/>
        <v>235536.61000000057</v>
      </c>
      <c r="I534" s="1">
        <v>1</v>
      </c>
    </row>
    <row r="535" spans="1:9" x14ac:dyDescent="0.25">
      <c r="A535" s="1">
        <v>44875</v>
      </c>
      <c r="B535" t="s">
        <v>597</v>
      </c>
      <c r="C535" t="s">
        <v>41</v>
      </c>
      <c r="D535" s="4">
        <v>16665014.24</v>
      </c>
      <c r="E535" s="4">
        <v>16570013.859999999</v>
      </c>
      <c r="F535" s="4">
        <f t="shared" si="16"/>
        <v>95000.38000000082</v>
      </c>
      <c r="G535" s="4">
        <v>76091.47</v>
      </c>
      <c r="H535" s="4">
        <f t="shared" si="17"/>
        <v>18908.910000000818</v>
      </c>
      <c r="I535" s="1">
        <v>1</v>
      </c>
    </row>
    <row r="536" spans="1:9" x14ac:dyDescent="0.25">
      <c r="A536" s="1">
        <v>47969</v>
      </c>
      <c r="B536" t="s">
        <v>598</v>
      </c>
      <c r="C536" t="s">
        <v>161</v>
      </c>
      <c r="D536" s="4">
        <v>6034846.4100000001</v>
      </c>
      <c r="E536" s="4">
        <v>7575861.8099999996</v>
      </c>
      <c r="F536" s="4">
        <f t="shared" si="16"/>
        <v>0</v>
      </c>
      <c r="G536" s="4">
        <v>0</v>
      </c>
      <c r="H536" s="4">
        <f t="shared" si="17"/>
        <v>0</v>
      </c>
      <c r="I536" s="1">
        <v>0</v>
      </c>
    </row>
    <row r="537" spans="1:9" x14ac:dyDescent="0.25">
      <c r="A537" s="1">
        <v>46151</v>
      </c>
      <c r="B537" t="s">
        <v>599</v>
      </c>
      <c r="C537" t="s">
        <v>240</v>
      </c>
      <c r="D537" s="4">
        <v>7954867.9400000004</v>
      </c>
      <c r="E537" s="4">
        <v>7954867.9400000004</v>
      </c>
      <c r="F537" s="4">
        <f t="shared" si="16"/>
        <v>0</v>
      </c>
      <c r="G537" s="4">
        <v>0</v>
      </c>
      <c r="H537" s="4">
        <f t="shared" si="17"/>
        <v>0</v>
      </c>
      <c r="I537" s="1">
        <v>0</v>
      </c>
    </row>
    <row r="538" spans="1:9" x14ac:dyDescent="0.25">
      <c r="A538" s="1">
        <v>44883</v>
      </c>
      <c r="B538" t="s">
        <v>600</v>
      </c>
      <c r="C538" t="s">
        <v>25</v>
      </c>
      <c r="D538" s="4">
        <v>9100763.0899999999</v>
      </c>
      <c r="E538" s="4">
        <v>9312613.5700000003</v>
      </c>
      <c r="F538" s="4">
        <f t="shared" si="16"/>
        <v>0</v>
      </c>
      <c r="G538" s="4">
        <v>0</v>
      </c>
      <c r="H538" s="4">
        <f t="shared" si="17"/>
        <v>0</v>
      </c>
      <c r="I538" s="1">
        <v>0</v>
      </c>
    </row>
    <row r="539" spans="1:9" x14ac:dyDescent="0.25">
      <c r="A539" s="1">
        <v>49098</v>
      </c>
      <c r="B539" t="s">
        <v>601</v>
      </c>
      <c r="C539" t="s">
        <v>168</v>
      </c>
      <c r="D539" s="4">
        <v>17629089.109999999</v>
      </c>
      <c r="E539" s="4">
        <v>18459751.449999999</v>
      </c>
      <c r="F539" s="4">
        <f t="shared" si="16"/>
        <v>0</v>
      </c>
      <c r="G539" s="4">
        <v>0</v>
      </c>
      <c r="H539" s="4">
        <f t="shared" si="17"/>
        <v>0</v>
      </c>
      <c r="I539" s="1">
        <v>0</v>
      </c>
    </row>
    <row r="540" spans="1:9" x14ac:dyDescent="0.25">
      <c r="A540" s="1">
        <v>46243</v>
      </c>
      <c r="B540" t="s">
        <v>602</v>
      </c>
      <c r="C540" t="s">
        <v>170</v>
      </c>
      <c r="D540" s="4">
        <v>17869713.34</v>
      </c>
      <c r="E540" s="4">
        <v>18279452.66</v>
      </c>
      <c r="F540" s="4">
        <f t="shared" si="16"/>
        <v>0</v>
      </c>
      <c r="G540" s="4">
        <v>0</v>
      </c>
      <c r="H540" s="4">
        <f t="shared" si="17"/>
        <v>0</v>
      </c>
      <c r="I540" s="1">
        <v>0</v>
      </c>
    </row>
    <row r="541" spans="1:9" x14ac:dyDescent="0.25">
      <c r="A541" s="1">
        <v>47399</v>
      </c>
      <c r="B541" t="s">
        <v>603</v>
      </c>
      <c r="C541" t="s">
        <v>166</v>
      </c>
      <c r="D541" s="4">
        <v>5348340.54</v>
      </c>
      <c r="E541" s="4">
        <v>4983856.25</v>
      </c>
      <c r="F541" s="4">
        <f t="shared" si="16"/>
        <v>364484.29000000004</v>
      </c>
      <c r="G541" s="4">
        <v>291587.43</v>
      </c>
      <c r="H541" s="4">
        <f t="shared" si="17"/>
        <v>72896.860000000044</v>
      </c>
      <c r="I541" s="1">
        <v>1</v>
      </c>
    </row>
    <row r="542" spans="1:9" x14ac:dyDescent="0.25">
      <c r="A542" s="1">
        <v>44891</v>
      </c>
      <c r="B542" t="s">
        <v>604</v>
      </c>
      <c r="C542" t="s">
        <v>276</v>
      </c>
      <c r="D542" s="4">
        <v>11522371.689999999</v>
      </c>
      <c r="E542" s="4">
        <v>12260430.189999999</v>
      </c>
      <c r="F542" s="4">
        <f t="shared" si="16"/>
        <v>0</v>
      </c>
      <c r="G542" s="4">
        <v>0</v>
      </c>
      <c r="H542" s="4">
        <f t="shared" si="17"/>
        <v>0</v>
      </c>
      <c r="I542" s="1">
        <v>0</v>
      </c>
    </row>
    <row r="543" spans="1:9" x14ac:dyDescent="0.25">
      <c r="A543" s="1">
        <v>45617</v>
      </c>
      <c r="B543" t="s">
        <v>605</v>
      </c>
      <c r="C543" t="s">
        <v>92</v>
      </c>
      <c r="D543" s="4">
        <v>8239225.9299999997</v>
      </c>
      <c r="E543" s="4">
        <v>8280225.7000000002</v>
      </c>
      <c r="F543" s="4">
        <f t="shared" si="16"/>
        <v>0</v>
      </c>
      <c r="G543" s="4">
        <v>0</v>
      </c>
      <c r="H543" s="4">
        <f t="shared" si="17"/>
        <v>0</v>
      </c>
      <c r="I543" s="1">
        <v>0</v>
      </c>
    </row>
    <row r="544" spans="1:9" x14ac:dyDescent="0.25">
      <c r="A544" s="1">
        <v>44909</v>
      </c>
      <c r="B544" t="s">
        <v>606</v>
      </c>
      <c r="C544" t="s">
        <v>41</v>
      </c>
      <c r="D544" s="4">
        <v>219101031.87</v>
      </c>
      <c r="E544" s="4">
        <v>235984067.66</v>
      </c>
      <c r="F544" s="4">
        <f t="shared" si="16"/>
        <v>0</v>
      </c>
      <c r="G544" s="4">
        <v>0</v>
      </c>
      <c r="H544" s="4">
        <f t="shared" si="17"/>
        <v>0</v>
      </c>
      <c r="I544" s="1">
        <v>0</v>
      </c>
    </row>
    <row r="545" spans="1:9" x14ac:dyDescent="0.25">
      <c r="A545" s="1">
        <v>44917</v>
      </c>
      <c r="B545" t="s">
        <v>607</v>
      </c>
      <c r="C545" t="s">
        <v>130</v>
      </c>
      <c r="D545" s="4">
        <v>4455659.25</v>
      </c>
      <c r="E545" s="4">
        <v>5843556.6699999999</v>
      </c>
      <c r="F545" s="4">
        <f t="shared" si="16"/>
        <v>0</v>
      </c>
      <c r="G545" s="4">
        <v>0</v>
      </c>
      <c r="H545" s="4">
        <f t="shared" si="17"/>
        <v>0</v>
      </c>
      <c r="I545" s="1">
        <v>0</v>
      </c>
    </row>
    <row r="546" spans="1:9" x14ac:dyDescent="0.25">
      <c r="A546" s="1">
        <v>91397</v>
      </c>
      <c r="B546" t="s">
        <v>608</v>
      </c>
      <c r="C546" t="s">
        <v>186</v>
      </c>
      <c r="D546" s="4">
        <v>4002987.77</v>
      </c>
      <c r="E546" s="4">
        <v>4384327.76</v>
      </c>
      <c r="F546" s="4">
        <f t="shared" si="16"/>
        <v>0</v>
      </c>
      <c r="G546" s="4">
        <v>0</v>
      </c>
      <c r="H546" s="4">
        <f t="shared" si="17"/>
        <v>0</v>
      </c>
      <c r="I546" s="1">
        <v>0</v>
      </c>
    </row>
    <row r="547" spans="1:9" x14ac:dyDescent="0.25">
      <c r="A547" s="1">
        <v>48876</v>
      </c>
      <c r="B547" t="s">
        <v>609</v>
      </c>
      <c r="C547" t="s">
        <v>230</v>
      </c>
      <c r="D547" s="4">
        <v>17100967.649999999</v>
      </c>
      <c r="E547" s="4">
        <v>17100967.649999999</v>
      </c>
      <c r="F547" s="4">
        <f t="shared" si="16"/>
        <v>0</v>
      </c>
      <c r="G547" s="4">
        <v>0</v>
      </c>
      <c r="H547" s="4">
        <f t="shared" si="17"/>
        <v>0</v>
      </c>
      <c r="I547" s="1">
        <v>0</v>
      </c>
    </row>
    <row r="548" spans="1:9" x14ac:dyDescent="0.25">
      <c r="A548" s="1">
        <v>46680</v>
      </c>
      <c r="B548" t="s">
        <v>610</v>
      </c>
      <c r="C548" t="s">
        <v>39</v>
      </c>
      <c r="D548" s="4">
        <v>3211982.96</v>
      </c>
      <c r="E548" s="4">
        <v>4039754.89</v>
      </c>
      <c r="F548" s="4">
        <f t="shared" si="16"/>
        <v>0</v>
      </c>
      <c r="G548" s="4">
        <v>0</v>
      </c>
      <c r="H548" s="4">
        <f t="shared" si="17"/>
        <v>0</v>
      </c>
      <c r="I548" s="1">
        <v>0</v>
      </c>
    </row>
    <row r="549" spans="1:9" x14ac:dyDescent="0.25">
      <c r="A549" s="1">
        <v>46201</v>
      </c>
      <c r="B549" t="s">
        <v>611</v>
      </c>
      <c r="C549" t="s">
        <v>297</v>
      </c>
      <c r="D549" s="4">
        <v>5038282.9000000004</v>
      </c>
      <c r="E549" s="4">
        <v>5263878.8600000003</v>
      </c>
      <c r="F549" s="4">
        <f t="shared" si="16"/>
        <v>0</v>
      </c>
      <c r="G549" s="4">
        <v>0</v>
      </c>
      <c r="H549" s="4">
        <f t="shared" si="17"/>
        <v>0</v>
      </c>
      <c r="I549" s="1">
        <v>0</v>
      </c>
    </row>
    <row r="550" spans="1:9" x14ac:dyDescent="0.25">
      <c r="A550" s="1">
        <v>45922</v>
      </c>
      <c r="B550" t="s">
        <v>612</v>
      </c>
      <c r="C550" t="s">
        <v>27</v>
      </c>
      <c r="D550" s="4">
        <v>7874570.1699999999</v>
      </c>
      <c r="E550" s="4">
        <v>9221800.1099999994</v>
      </c>
      <c r="F550" s="4">
        <f t="shared" si="16"/>
        <v>0</v>
      </c>
      <c r="G550" s="4">
        <v>0</v>
      </c>
      <c r="H550" s="4">
        <f t="shared" si="17"/>
        <v>0</v>
      </c>
      <c r="I550" s="1">
        <v>0</v>
      </c>
    </row>
    <row r="551" spans="1:9" x14ac:dyDescent="0.25">
      <c r="A551" s="1">
        <v>50591</v>
      </c>
      <c r="B551" t="s">
        <v>613</v>
      </c>
      <c r="C551" t="s">
        <v>164</v>
      </c>
      <c r="D551" s="4">
        <v>7235734.4000000004</v>
      </c>
      <c r="E551" s="4">
        <v>7008844.0199999996</v>
      </c>
      <c r="F551" s="4">
        <f t="shared" si="16"/>
        <v>226890.38000000082</v>
      </c>
      <c r="G551" s="4">
        <v>181512.3</v>
      </c>
      <c r="H551" s="4">
        <f t="shared" si="17"/>
        <v>45378.080000000831</v>
      </c>
      <c r="I551" s="1">
        <v>1</v>
      </c>
    </row>
    <row r="552" spans="1:9" x14ac:dyDescent="0.25">
      <c r="A552" s="1">
        <v>48694</v>
      </c>
      <c r="B552" t="s">
        <v>614</v>
      </c>
      <c r="C552" t="s">
        <v>121</v>
      </c>
      <c r="D552" s="4">
        <v>24646007.050000001</v>
      </c>
      <c r="E552" s="4">
        <v>25076692.48</v>
      </c>
      <c r="F552" s="4">
        <f t="shared" si="16"/>
        <v>0</v>
      </c>
      <c r="G552" s="4">
        <v>0</v>
      </c>
      <c r="H552" s="4">
        <f t="shared" si="17"/>
        <v>0</v>
      </c>
      <c r="I552" s="1">
        <v>0</v>
      </c>
    </row>
    <row r="553" spans="1:9" x14ac:dyDescent="0.25">
      <c r="A553" s="1">
        <v>44925</v>
      </c>
      <c r="B553" t="s">
        <v>615</v>
      </c>
      <c r="C553" t="s">
        <v>92</v>
      </c>
      <c r="D553" s="4">
        <v>15188848.25</v>
      </c>
      <c r="E553" s="4">
        <v>15597041.300000001</v>
      </c>
      <c r="F553" s="4">
        <f t="shared" si="16"/>
        <v>0</v>
      </c>
      <c r="G553" s="4">
        <v>0</v>
      </c>
      <c r="H553" s="4">
        <f t="shared" si="17"/>
        <v>0</v>
      </c>
      <c r="I553" s="1">
        <v>0</v>
      </c>
    </row>
    <row r="554" spans="1:9" x14ac:dyDescent="0.25">
      <c r="A554" s="1">
        <v>50302</v>
      </c>
      <c r="B554" t="s">
        <v>616</v>
      </c>
      <c r="C554" t="s">
        <v>173</v>
      </c>
      <c r="D554" s="4">
        <v>6020396.4699999997</v>
      </c>
      <c r="E554" s="4">
        <v>6020396.4699999997</v>
      </c>
      <c r="F554" s="4">
        <f t="shared" si="16"/>
        <v>0</v>
      </c>
      <c r="G554" s="4">
        <v>0</v>
      </c>
      <c r="H554" s="4">
        <f t="shared" si="17"/>
        <v>0</v>
      </c>
      <c r="I554" s="1">
        <v>0</v>
      </c>
    </row>
    <row r="555" spans="1:9" x14ac:dyDescent="0.25">
      <c r="A555" s="1">
        <v>49957</v>
      </c>
      <c r="B555" t="s">
        <v>617</v>
      </c>
      <c r="C555" t="s">
        <v>31</v>
      </c>
      <c r="D555" s="4">
        <v>5479338.75</v>
      </c>
      <c r="E555" s="4">
        <v>5697731.79</v>
      </c>
      <c r="F555" s="4">
        <f t="shared" si="16"/>
        <v>0</v>
      </c>
      <c r="G555" s="4">
        <v>0</v>
      </c>
      <c r="H555" s="4">
        <f t="shared" si="17"/>
        <v>0</v>
      </c>
      <c r="I555" s="1">
        <v>0</v>
      </c>
    </row>
    <row r="556" spans="1:9" x14ac:dyDescent="0.25">
      <c r="A556" s="1">
        <v>49296</v>
      </c>
      <c r="B556" t="s">
        <v>618</v>
      </c>
      <c r="C556" t="s">
        <v>186</v>
      </c>
      <c r="D556" s="4">
        <v>4168784.47</v>
      </c>
      <c r="E556" s="4">
        <v>4569294.68</v>
      </c>
      <c r="F556" s="4">
        <f t="shared" si="16"/>
        <v>0</v>
      </c>
      <c r="G556" s="4">
        <v>0</v>
      </c>
      <c r="H556" s="4">
        <f t="shared" si="17"/>
        <v>0</v>
      </c>
      <c r="I556" s="1">
        <v>0</v>
      </c>
    </row>
    <row r="557" spans="1:9" x14ac:dyDescent="0.25">
      <c r="A557" s="1">
        <v>50070</v>
      </c>
      <c r="B557" t="s">
        <v>619</v>
      </c>
      <c r="C557" t="s">
        <v>25</v>
      </c>
      <c r="D557" s="4">
        <v>9130424.6699999999</v>
      </c>
      <c r="E557" s="4">
        <v>8715987.1500000004</v>
      </c>
      <c r="F557" s="4">
        <f t="shared" si="16"/>
        <v>414437.51999999955</v>
      </c>
      <c r="G557" s="4">
        <v>331566.53999999998</v>
      </c>
      <c r="H557" s="4">
        <f t="shared" si="17"/>
        <v>82870.979999999574</v>
      </c>
      <c r="I557" s="1">
        <v>1</v>
      </c>
    </row>
    <row r="558" spans="1:9" x14ac:dyDescent="0.25">
      <c r="A558" s="1">
        <v>46011</v>
      </c>
      <c r="B558" t="s">
        <v>620</v>
      </c>
      <c r="C558" t="s">
        <v>65</v>
      </c>
      <c r="D558" s="4">
        <v>7797291.8499999996</v>
      </c>
      <c r="E558" s="4">
        <v>7797291.8499999996</v>
      </c>
      <c r="F558" s="4">
        <f t="shared" si="16"/>
        <v>0</v>
      </c>
      <c r="G558" s="4">
        <v>0</v>
      </c>
      <c r="H558" s="4">
        <f t="shared" si="17"/>
        <v>0</v>
      </c>
      <c r="I558" s="1">
        <v>0</v>
      </c>
    </row>
    <row r="559" spans="1:9" x14ac:dyDescent="0.25">
      <c r="A559" s="1">
        <v>49536</v>
      </c>
      <c r="B559" t="s">
        <v>621</v>
      </c>
      <c r="C559" t="s">
        <v>23</v>
      </c>
      <c r="D559" s="4">
        <v>10212382.390000001</v>
      </c>
      <c r="E559" s="4">
        <v>10212382.390000001</v>
      </c>
      <c r="F559" s="4">
        <f t="shared" si="16"/>
        <v>0</v>
      </c>
      <c r="G559" s="4">
        <v>0</v>
      </c>
      <c r="H559" s="4">
        <f t="shared" si="17"/>
        <v>0</v>
      </c>
      <c r="I559" s="1">
        <v>0</v>
      </c>
    </row>
    <row r="560" spans="1:9" x14ac:dyDescent="0.25">
      <c r="A560" s="1">
        <v>46458</v>
      </c>
      <c r="B560" t="s">
        <v>622</v>
      </c>
      <c r="C560" t="s">
        <v>73</v>
      </c>
      <c r="D560" s="4">
        <v>6780652.8700000001</v>
      </c>
      <c r="E560" s="4">
        <v>6780652.8700000001</v>
      </c>
      <c r="F560" s="4">
        <f t="shared" si="16"/>
        <v>0</v>
      </c>
      <c r="G560" s="4">
        <v>0</v>
      </c>
      <c r="H560" s="4">
        <f t="shared" si="17"/>
        <v>0</v>
      </c>
      <c r="I560" s="1">
        <v>0</v>
      </c>
    </row>
    <row r="561" spans="1:9" x14ac:dyDescent="0.25">
      <c r="A561" s="1">
        <v>44933</v>
      </c>
      <c r="B561" t="s">
        <v>623</v>
      </c>
      <c r="C561" t="s">
        <v>95</v>
      </c>
      <c r="D561" s="4">
        <v>3407946.07</v>
      </c>
      <c r="E561" s="4">
        <v>3407946.07</v>
      </c>
      <c r="F561" s="4">
        <f t="shared" si="16"/>
        <v>0</v>
      </c>
      <c r="G561" s="4">
        <v>0</v>
      </c>
      <c r="H561" s="4">
        <f t="shared" si="17"/>
        <v>0</v>
      </c>
      <c r="I561" s="1">
        <v>0</v>
      </c>
    </row>
    <row r="562" spans="1:9" x14ac:dyDescent="0.25">
      <c r="A562" s="1">
        <v>45625</v>
      </c>
      <c r="B562" t="s">
        <v>624</v>
      </c>
      <c r="C562" t="s">
        <v>146</v>
      </c>
      <c r="D562" s="4">
        <v>6562402.0199999996</v>
      </c>
      <c r="E562" s="4">
        <v>7096120.3300000001</v>
      </c>
      <c r="F562" s="4">
        <f t="shared" si="16"/>
        <v>0</v>
      </c>
      <c r="G562" s="4">
        <v>0</v>
      </c>
      <c r="H562" s="4">
        <f t="shared" si="17"/>
        <v>0</v>
      </c>
      <c r="I562" s="1">
        <v>0</v>
      </c>
    </row>
    <row r="563" spans="1:9" x14ac:dyDescent="0.25">
      <c r="A563" s="1">
        <v>47522</v>
      </c>
      <c r="B563" t="s">
        <v>625</v>
      </c>
      <c r="C563" t="s">
        <v>21</v>
      </c>
      <c r="D563" s="4">
        <v>4252977.5199999996</v>
      </c>
      <c r="E563" s="4">
        <v>4252977.5199999996</v>
      </c>
      <c r="F563" s="4">
        <f t="shared" si="16"/>
        <v>0</v>
      </c>
      <c r="G563" s="4">
        <v>0</v>
      </c>
      <c r="H563" s="4">
        <f t="shared" si="17"/>
        <v>0</v>
      </c>
      <c r="I563" s="1">
        <v>0</v>
      </c>
    </row>
    <row r="564" spans="1:9" x14ac:dyDescent="0.25">
      <c r="A564" s="1">
        <v>44941</v>
      </c>
      <c r="B564" t="s">
        <v>626</v>
      </c>
      <c r="C564" t="s">
        <v>297</v>
      </c>
      <c r="D564" s="4">
        <v>12041086</v>
      </c>
      <c r="E564" s="4">
        <v>11768694.15</v>
      </c>
      <c r="F564" s="4">
        <f t="shared" si="16"/>
        <v>272391.84999999963</v>
      </c>
      <c r="G564" s="4">
        <v>217913.48</v>
      </c>
      <c r="H564" s="4">
        <f t="shared" si="17"/>
        <v>54478.369999999617</v>
      </c>
      <c r="I564" s="1">
        <v>1</v>
      </c>
    </row>
    <row r="565" spans="1:9" x14ac:dyDescent="0.25">
      <c r="A565" s="1">
        <v>49643</v>
      </c>
      <c r="B565" t="s">
        <v>627</v>
      </c>
      <c r="C565" t="s">
        <v>104</v>
      </c>
      <c r="D565" s="4">
        <v>8227838.4199999999</v>
      </c>
      <c r="E565" s="4">
        <v>8636884.6799999997</v>
      </c>
      <c r="F565" s="4">
        <f t="shared" si="16"/>
        <v>0</v>
      </c>
      <c r="G565" s="4">
        <v>0</v>
      </c>
      <c r="H565" s="4">
        <f t="shared" si="17"/>
        <v>0</v>
      </c>
      <c r="I565" s="1">
        <v>0</v>
      </c>
    </row>
    <row r="566" spans="1:9" x14ac:dyDescent="0.25">
      <c r="A566" s="1">
        <v>48744</v>
      </c>
      <c r="B566" t="s">
        <v>628</v>
      </c>
      <c r="C566" t="s">
        <v>121</v>
      </c>
      <c r="D566" s="4">
        <v>8169628.0899999999</v>
      </c>
      <c r="E566" s="4">
        <v>8500287.2300000004</v>
      </c>
      <c r="F566" s="4">
        <f t="shared" si="16"/>
        <v>0</v>
      </c>
      <c r="G566" s="4">
        <v>0</v>
      </c>
      <c r="H566" s="4">
        <f t="shared" si="17"/>
        <v>0</v>
      </c>
      <c r="I566" s="1">
        <v>0</v>
      </c>
    </row>
    <row r="567" spans="1:9" x14ac:dyDescent="0.25">
      <c r="A567" s="1">
        <v>47464</v>
      </c>
      <c r="B567" t="s">
        <v>629</v>
      </c>
      <c r="C567" t="s">
        <v>45</v>
      </c>
      <c r="D567" s="4">
        <v>2368101.02</v>
      </c>
      <c r="E567" s="4">
        <v>2289646.61</v>
      </c>
      <c r="F567" s="4">
        <f t="shared" si="16"/>
        <v>78454.410000000149</v>
      </c>
      <c r="G567" s="4">
        <v>62769.279999999999</v>
      </c>
      <c r="H567" s="4">
        <f t="shared" si="17"/>
        <v>15685.13000000015</v>
      </c>
      <c r="I567" s="1">
        <v>1</v>
      </c>
    </row>
    <row r="568" spans="1:9" x14ac:dyDescent="0.25">
      <c r="A568" s="1">
        <v>44966</v>
      </c>
      <c r="B568" t="s">
        <v>630</v>
      </c>
      <c r="C568" t="s">
        <v>205</v>
      </c>
      <c r="D568" s="4">
        <v>10984122.140000001</v>
      </c>
      <c r="E568" s="4">
        <v>11667532.9</v>
      </c>
      <c r="F568" s="4">
        <f t="shared" si="16"/>
        <v>0</v>
      </c>
      <c r="G568" s="4">
        <v>0</v>
      </c>
      <c r="H568" s="4">
        <f t="shared" si="17"/>
        <v>0</v>
      </c>
      <c r="I568" s="1">
        <v>0</v>
      </c>
    </row>
    <row r="569" spans="1:9" x14ac:dyDescent="0.25">
      <c r="A569" s="1">
        <v>44958</v>
      </c>
      <c r="B569" t="s">
        <v>631</v>
      </c>
      <c r="C569" t="s">
        <v>121</v>
      </c>
      <c r="D569" s="4">
        <v>6385043.1799999997</v>
      </c>
      <c r="E569" s="4">
        <v>6204864.7699999996</v>
      </c>
      <c r="F569" s="4">
        <f t="shared" si="16"/>
        <v>180178.41000000015</v>
      </c>
      <c r="G569" s="4">
        <v>144166.56</v>
      </c>
      <c r="H569" s="4">
        <f t="shared" si="17"/>
        <v>36011.850000000151</v>
      </c>
      <c r="I569" s="1">
        <v>1</v>
      </c>
    </row>
    <row r="570" spans="1:9" x14ac:dyDescent="0.25">
      <c r="A570" s="1">
        <v>47472</v>
      </c>
      <c r="B570" t="s">
        <v>632</v>
      </c>
      <c r="C570" t="s">
        <v>45</v>
      </c>
      <c r="D570" s="4">
        <v>1394028.58</v>
      </c>
      <c r="E570" s="4">
        <v>1453417.27</v>
      </c>
      <c r="F570" s="4">
        <f t="shared" si="16"/>
        <v>0</v>
      </c>
      <c r="G570" s="4">
        <v>0</v>
      </c>
      <c r="H570" s="4">
        <f t="shared" si="17"/>
        <v>0</v>
      </c>
      <c r="I570" s="1">
        <v>0</v>
      </c>
    </row>
    <row r="571" spans="1:9" x14ac:dyDescent="0.25">
      <c r="A571" s="1">
        <v>46821</v>
      </c>
      <c r="B571" t="s">
        <v>633</v>
      </c>
      <c r="C571" t="s">
        <v>242</v>
      </c>
      <c r="D571" s="4">
        <v>5132473.24</v>
      </c>
      <c r="E571" s="4">
        <v>4707094.6900000004</v>
      </c>
      <c r="F571" s="4">
        <f t="shared" si="16"/>
        <v>425378.54999999981</v>
      </c>
      <c r="G571" s="4">
        <v>332210.42</v>
      </c>
      <c r="H571" s="4">
        <f t="shared" si="17"/>
        <v>93168.12999999983</v>
      </c>
      <c r="I571" s="1">
        <v>1</v>
      </c>
    </row>
    <row r="572" spans="1:9" x14ac:dyDescent="0.25">
      <c r="A572" s="1">
        <v>45633</v>
      </c>
      <c r="B572" t="s">
        <v>634</v>
      </c>
      <c r="C572" t="s">
        <v>39</v>
      </c>
      <c r="D572" s="4">
        <v>7161059.9100000001</v>
      </c>
      <c r="E572" s="4">
        <v>8003730.75</v>
      </c>
      <c r="F572" s="4">
        <f t="shared" si="16"/>
        <v>0</v>
      </c>
      <c r="G572" s="4">
        <v>0</v>
      </c>
      <c r="H572" s="4">
        <f t="shared" si="17"/>
        <v>0</v>
      </c>
      <c r="I572" s="1">
        <v>0</v>
      </c>
    </row>
    <row r="573" spans="1:9" x14ac:dyDescent="0.25">
      <c r="A573" s="1">
        <v>50393</v>
      </c>
      <c r="B573" t="s">
        <v>635</v>
      </c>
      <c r="C573" t="s">
        <v>636</v>
      </c>
      <c r="D573" s="4">
        <v>17583913.57</v>
      </c>
      <c r="E573" s="4">
        <v>17583913.57</v>
      </c>
      <c r="F573" s="4">
        <f t="shared" si="16"/>
        <v>0</v>
      </c>
      <c r="G573" s="4">
        <v>0</v>
      </c>
      <c r="H573" s="4">
        <f t="shared" si="17"/>
        <v>0</v>
      </c>
      <c r="I573" s="1">
        <v>0</v>
      </c>
    </row>
    <row r="574" spans="1:9" x14ac:dyDescent="0.25">
      <c r="A574" s="1">
        <v>44974</v>
      </c>
      <c r="B574" t="s">
        <v>637</v>
      </c>
      <c r="C574" t="s">
        <v>99</v>
      </c>
      <c r="D574" s="4">
        <v>17896310.809999999</v>
      </c>
      <c r="E574" s="4">
        <v>18420293.710000001</v>
      </c>
      <c r="F574" s="4">
        <f t="shared" si="16"/>
        <v>0</v>
      </c>
      <c r="G574" s="4">
        <v>0</v>
      </c>
      <c r="H574" s="4">
        <f t="shared" si="17"/>
        <v>0</v>
      </c>
      <c r="I574" s="1">
        <v>0</v>
      </c>
    </row>
    <row r="575" spans="1:9" x14ac:dyDescent="0.25">
      <c r="A575" s="1">
        <v>46904</v>
      </c>
      <c r="B575" t="s">
        <v>638</v>
      </c>
      <c r="C575" t="s">
        <v>33</v>
      </c>
      <c r="D575" s="4">
        <v>1337855.23</v>
      </c>
      <c r="E575" s="4">
        <v>1359122.83</v>
      </c>
      <c r="F575" s="4">
        <f t="shared" si="16"/>
        <v>0</v>
      </c>
      <c r="G575" s="4">
        <v>0</v>
      </c>
      <c r="H575" s="4">
        <f t="shared" si="17"/>
        <v>0</v>
      </c>
      <c r="I575" s="1">
        <v>0</v>
      </c>
    </row>
    <row r="576" spans="1:9" x14ac:dyDescent="0.25">
      <c r="A576" s="1">
        <v>44982</v>
      </c>
      <c r="B576" t="s">
        <v>639</v>
      </c>
      <c r="C576" t="s">
        <v>435</v>
      </c>
      <c r="D576" s="4">
        <v>15723966.66</v>
      </c>
      <c r="E576" s="4">
        <v>16522917.91</v>
      </c>
      <c r="F576" s="4">
        <f t="shared" si="16"/>
        <v>0</v>
      </c>
      <c r="G576" s="4">
        <v>0</v>
      </c>
      <c r="H576" s="4">
        <f t="shared" si="17"/>
        <v>0</v>
      </c>
      <c r="I576" s="1">
        <v>0</v>
      </c>
    </row>
    <row r="577" spans="1:9" x14ac:dyDescent="0.25">
      <c r="A577" s="1">
        <v>44990</v>
      </c>
      <c r="B577" t="s">
        <v>640</v>
      </c>
      <c r="C577" t="s">
        <v>106</v>
      </c>
      <c r="D577" s="4">
        <v>48889021.439999998</v>
      </c>
      <c r="E577" s="4">
        <v>52671544.229999997</v>
      </c>
      <c r="F577" s="4">
        <f t="shared" si="16"/>
        <v>0</v>
      </c>
      <c r="G577" s="4">
        <v>0</v>
      </c>
      <c r="H577" s="4">
        <f t="shared" si="17"/>
        <v>0</v>
      </c>
      <c r="I577" s="1">
        <v>0</v>
      </c>
    </row>
    <row r="578" spans="1:9" x14ac:dyDescent="0.25">
      <c r="A578" s="1">
        <v>50500</v>
      </c>
      <c r="B578" t="s">
        <v>641</v>
      </c>
      <c r="C578" t="s">
        <v>83</v>
      </c>
      <c r="D578" s="4">
        <v>12294505.4</v>
      </c>
      <c r="E578" s="4">
        <v>12134427.720000001</v>
      </c>
      <c r="F578" s="4">
        <f t="shared" si="16"/>
        <v>160077.6799999997</v>
      </c>
      <c r="G578" s="4">
        <v>128062.14</v>
      </c>
      <c r="H578" s="4">
        <f t="shared" si="17"/>
        <v>32015.539999999703</v>
      </c>
      <c r="I578" s="1">
        <v>1</v>
      </c>
    </row>
    <row r="579" spans="1:9" x14ac:dyDescent="0.25">
      <c r="A579" s="1">
        <v>45005</v>
      </c>
      <c r="B579" t="s">
        <v>642</v>
      </c>
      <c r="C579" t="s">
        <v>70</v>
      </c>
      <c r="D579" s="4">
        <v>12085262.24</v>
      </c>
      <c r="E579" s="4">
        <v>11455240.369999999</v>
      </c>
      <c r="F579" s="4">
        <f t="shared" si="16"/>
        <v>630021.87000000104</v>
      </c>
      <c r="G579" s="4">
        <v>504017.49</v>
      </c>
      <c r="H579" s="4">
        <f t="shared" si="17"/>
        <v>126004.38000000105</v>
      </c>
      <c r="I579" s="1">
        <v>1</v>
      </c>
    </row>
    <row r="580" spans="1:9" x14ac:dyDescent="0.25">
      <c r="A580" s="1">
        <v>45013</v>
      </c>
      <c r="B580" t="s">
        <v>643</v>
      </c>
      <c r="C580" t="s">
        <v>423</v>
      </c>
      <c r="D580" s="4">
        <v>13653924.17</v>
      </c>
      <c r="E580" s="4">
        <v>14867615.65</v>
      </c>
      <c r="F580" s="4">
        <f t="shared" si="16"/>
        <v>0</v>
      </c>
      <c r="G580" s="4">
        <v>0</v>
      </c>
      <c r="H580" s="4">
        <f t="shared" si="17"/>
        <v>0</v>
      </c>
      <c r="I580" s="1">
        <v>0</v>
      </c>
    </row>
    <row r="581" spans="1:9" x14ac:dyDescent="0.25">
      <c r="A581" s="1">
        <v>48231</v>
      </c>
      <c r="B581" t="s">
        <v>644</v>
      </c>
      <c r="C581" t="s">
        <v>41</v>
      </c>
      <c r="D581" s="4">
        <v>30773041.989999998</v>
      </c>
      <c r="E581" s="4">
        <v>31894646.02</v>
      </c>
      <c r="F581" s="4">
        <f t="shared" si="16"/>
        <v>0</v>
      </c>
      <c r="G581" s="4">
        <v>0</v>
      </c>
      <c r="H581" s="4">
        <f t="shared" si="17"/>
        <v>0</v>
      </c>
      <c r="I581" s="1">
        <v>0</v>
      </c>
    </row>
    <row r="582" spans="1:9" x14ac:dyDescent="0.25">
      <c r="A582" s="1">
        <v>49650</v>
      </c>
      <c r="B582" t="s">
        <v>645</v>
      </c>
      <c r="C582" t="s">
        <v>104</v>
      </c>
      <c r="D582" s="4">
        <v>11575520.92</v>
      </c>
      <c r="E582" s="4">
        <v>12863936.960000001</v>
      </c>
      <c r="F582" s="4">
        <f t="shared" si="16"/>
        <v>0</v>
      </c>
      <c r="G582" s="4">
        <v>0</v>
      </c>
      <c r="H582" s="4">
        <f t="shared" si="17"/>
        <v>0</v>
      </c>
      <c r="I582" s="1">
        <v>0</v>
      </c>
    </row>
    <row r="583" spans="1:9" x14ac:dyDescent="0.25">
      <c r="A583" s="1">
        <v>49247</v>
      </c>
      <c r="B583" t="s">
        <v>646</v>
      </c>
      <c r="C583" t="s">
        <v>56</v>
      </c>
      <c r="D583" s="4">
        <v>5800400.0800000001</v>
      </c>
      <c r="E583" s="4">
        <v>5800400.0800000001</v>
      </c>
      <c r="F583" s="4">
        <f t="shared" si="16"/>
        <v>0</v>
      </c>
      <c r="G583" s="4">
        <v>0</v>
      </c>
      <c r="H583" s="4">
        <f t="shared" si="17"/>
        <v>0</v>
      </c>
      <c r="I583" s="1">
        <v>0</v>
      </c>
    </row>
    <row r="584" spans="1:9" x14ac:dyDescent="0.25">
      <c r="A584" s="1">
        <v>45641</v>
      </c>
      <c r="B584" t="s">
        <v>647</v>
      </c>
      <c r="C584" t="s">
        <v>48</v>
      </c>
      <c r="D584" s="4">
        <v>9617496.3599999994</v>
      </c>
      <c r="E584" s="4">
        <v>10612516.74</v>
      </c>
      <c r="F584" s="4">
        <f t="shared" si="16"/>
        <v>0</v>
      </c>
      <c r="G584" s="4">
        <v>0</v>
      </c>
      <c r="H584" s="4">
        <f t="shared" si="17"/>
        <v>0</v>
      </c>
      <c r="I584" s="1">
        <v>0</v>
      </c>
    </row>
    <row r="585" spans="1:9" x14ac:dyDescent="0.25">
      <c r="A585" s="1">
        <v>49148</v>
      </c>
      <c r="B585" t="s">
        <v>648</v>
      </c>
      <c r="C585" t="s">
        <v>235</v>
      </c>
      <c r="D585" s="4">
        <v>12055795.57</v>
      </c>
      <c r="E585" s="4">
        <v>12840015.82</v>
      </c>
      <c r="F585" s="4">
        <f t="shared" si="16"/>
        <v>0</v>
      </c>
      <c r="G585" s="4">
        <v>0</v>
      </c>
      <c r="H585" s="4">
        <f t="shared" si="17"/>
        <v>0</v>
      </c>
      <c r="I585" s="1">
        <v>0</v>
      </c>
    </row>
    <row r="586" spans="1:9" x14ac:dyDescent="0.25">
      <c r="A586" s="1">
        <v>50468</v>
      </c>
      <c r="B586" t="s">
        <v>649</v>
      </c>
      <c r="C586" t="s">
        <v>148</v>
      </c>
      <c r="D586" s="4">
        <v>4046888.27</v>
      </c>
      <c r="E586" s="4">
        <v>4046888.27</v>
      </c>
      <c r="F586" s="4">
        <f t="shared" si="16"/>
        <v>0</v>
      </c>
      <c r="G586" s="4">
        <v>0</v>
      </c>
      <c r="H586" s="4">
        <f t="shared" si="17"/>
        <v>0</v>
      </c>
      <c r="I586" s="1">
        <v>0</v>
      </c>
    </row>
    <row r="587" spans="1:9" x14ac:dyDescent="0.25">
      <c r="A587" s="1">
        <v>49031</v>
      </c>
      <c r="B587" t="s">
        <v>650</v>
      </c>
      <c r="C587" t="s">
        <v>43</v>
      </c>
      <c r="D587" s="4">
        <v>4473160.79</v>
      </c>
      <c r="E587" s="4">
        <v>5065357.59</v>
      </c>
      <c r="F587" s="4">
        <f t="shared" si="16"/>
        <v>0</v>
      </c>
      <c r="G587" s="4">
        <v>0</v>
      </c>
      <c r="H587" s="4">
        <f t="shared" si="17"/>
        <v>0</v>
      </c>
      <c r="I587" s="1">
        <v>0</v>
      </c>
    </row>
    <row r="588" spans="1:9" x14ac:dyDescent="0.25">
      <c r="A588" s="1">
        <v>45971</v>
      </c>
      <c r="B588" t="s">
        <v>651</v>
      </c>
      <c r="C588" t="s">
        <v>435</v>
      </c>
      <c r="D588" s="4">
        <v>3367127.03</v>
      </c>
      <c r="E588" s="4">
        <v>3835919.75</v>
      </c>
      <c r="F588" s="4">
        <f t="shared" si="16"/>
        <v>0</v>
      </c>
      <c r="G588" s="4">
        <v>0</v>
      </c>
      <c r="H588" s="4">
        <f t="shared" si="17"/>
        <v>0</v>
      </c>
      <c r="I588" s="1">
        <v>0</v>
      </c>
    </row>
    <row r="589" spans="1:9" x14ac:dyDescent="0.25">
      <c r="A589" s="1">
        <v>50252</v>
      </c>
      <c r="B589" t="s">
        <v>652</v>
      </c>
      <c r="C589" t="s">
        <v>106</v>
      </c>
      <c r="D589" s="4">
        <v>4090235.63</v>
      </c>
      <c r="E589" s="4">
        <v>4732386.28</v>
      </c>
      <c r="F589" s="4">
        <f t="shared" si="16"/>
        <v>0</v>
      </c>
      <c r="G589" s="4">
        <v>0</v>
      </c>
      <c r="H589" s="4">
        <f t="shared" si="17"/>
        <v>0</v>
      </c>
      <c r="I589" s="1">
        <v>0</v>
      </c>
    </row>
    <row r="590" spans="1:9" x14ac:dyDescent="0.25">
      <c r="A590" s="1">
        <v>45658</v>
      </c>
      <c r="B590" t="s">
        <v>653</v>
      </c>
      <c r="C590" t="s">
        <v>35</v>
      </c>
      <c r="D590" s="4">
        <v>5260279.01</v>
      </c>
      <c r="E590" s="4">
        <v>5203237.63</v>
      </c>
      <c r="F590" s="4">
        <f t="shared" si="16"/>
        <v>57041.379999999888</v>
      </c>
      <c r="G590" s="4">
        <v>45633.1</v>
      </c>
      <c r="H590" s="4">
        <f t="shared" si="17"/>
        <v>11408.27999999989</v>
      </c>
      <c r="I590" s="1">
        <v>1</v>
      </c>
    </row>
    <row r="591" spans="1:9" x14ac:dyDescent="0.25">
      <c r="A591" s="1">
        <v>45021</v>
      </c>
      <c r="B591" t="s">
        <v>654</v>
      </c>
      <c r="C591" t="s">
        <v>336</v>
      </c>
      <c r="D591" s="4">
        <v>12061772.93</v>
      </c>
      <c r="E591" s="4">
        <v>14104518.34</v>
      </c>
      <c r="F591" s="4">
        <f t="shared" si="16"/>
        <v>0</v>
      </c>
      <c r="G591" s="4">
        <v>0</v>
      </c>
      <c r="H591" s="4">
        <f t="shared" si="17"/>
        <v>0</v>
      </c>
      <c r="I591" s="1">
        <v>0</v>
      </c>
    </row>
    <row r="592" spans="1:9" x14ac:dyDescent="0.25">
      <c r="A592" s="1">
        <v>45039</v>
      </c>
      <c r="B592" t="s">
        <v>655</v>
      </c>
      <c r="C592" t="s">
        <v>73</v>
      </c>
      <c r="D592" s="4">
        <v>6746461.5700000003</v>
      </c>
      <c r="E592" s="4">
        <v>7573044.7199999997</v>
      </c>
      <c r="F592" s="4">
        <f t="shared" si="16"/>
        <v>0</v>
      </c>
      <c r="G592" s="4">
        <v>0</v>
      </c>
      <c r="H592" s="4">
        <f t="shared" si="17"/>
        <v>0</v>
      </c>
      <c r="I592" s="1">
        <v>0</v>
      </c>
    </row>
    <row r="593" spans="1:9" x14ac:dyDescent="0.25">
      <c r="A593" s="1">
        <v>48389</v>
      </c>
      <c r="B593" t="s">
        <v>656</v>
      </c>
      <c r="C593" t="s">
        <v>58</v>
      </c>
      <c r="D593" s="4">
        <v>11011851.539999999</v>
      </c>
      <c r="E593" s="4">
        <v>11011851.539999999</v>
      </c>
      <c r="F593" s="4">
        <f t="shared" ref="F593:F627" si="18">IF(D593&gt;E593,D593-E593,0)</f>
        <v>0</v>
      </c>
      <c r="G593" s="4">
        <v>0</v>
      </c>
      <c r="H593" s="4">
        <f t="shared" ref="H593:H627" si="19">F593-G593</f>
        <v>0</v>
      </c>
      <c r="I593" s="1">
        <v>0</v>
      </c>
    </row>
    <row r="594" spans="1:9" x14ac:dyDescent="0.25">
      <c r="A594" s="1">
        <v>45054</v>
      </c>
      <c r="B594" t="s">
        <v>657</v>
      </c>
      <c r="C594" t="s">
        <v>121</v>
      </c>
      <c r="D594" s="4">
        <v>17943787.949999999</v>
      </c>
      <c r="E594" s="4">
        <v>18919384.739999998</v>
      </c>
      <c r="F594" s="4">
        <f t="shared" si="18"/>
        <v>0</v>
      </c>
      <c r="G594" s="4">
        <v>0</v>
      </c>
      <c r="H594" s="4">
        <f t="shared" si="19"/>
        <v>0</v>
      </c>
      <c r="I594" s="1">
        <v>0</v>
      </c>
    </row>
    <row r="595" spans="1:9" x14ac:dyDescent="0.25">
      <c r="A595" s="1">
        <v>46359</v>
      </c>
      <c r="B595" t="s">
        <v>658</v>
      </c>
      <c r="C595" t="s">
        <v>67</v>
      </c>
      <c r="D595" s="4">
        <v>26705865.079999998</v>
      </c>
      <c r="E595" s="4">
        <v>27483101.359999999</v>
      </c>
      <c r="F595" s="4">
        <f t="shared" si="18"/>
        <v>0</v>
      </c>
      <c r="G595" s="4">
        <v>10217.86</v>
      </c>
      <c r="H595" s="4">
        <f t="shared" si="19"/>
        <v>-10217.86</v>
      </c>
      <c r="I595" s="1">
        <v>0</v>
      </c>
    </row>
    <row r="596" spans="1:9" x14ac:dyDescent="0.25">
      <c r="A596" s="1">
        <v>47225</v>
      </c>
      <c r="B596" t="s">
        <v>659</v>
      </c>
      <c r="C596" t="s">
        <v>89</v>
      </c>
      <c r="D596" s="4">
        <v>3411990</v>
      </c>
      <c r="E596" s="4">
        <v>3411990</v>
      </c>
      <c r="F596" s="4">
        <f t="shared" si="18"/>
        <v>0</v>
      </c>
      <c r="G596" s="4">
        <v>0</v>
      </c>
      <c r="H596" s="4">
        <f t="shared" si="19"/>
        <v>0</v>
      </c>
      <c r="I596" s="1">
        <v>0</v>
      </c>
    </row>
    <row r="597" spans="1:9" x14ac:dyDescent="0.25">
      <c r="A597" s="1">
        <v>47696</v>
      </c>
      <c r="B597" t="s">
        <v>660</v>
      </c>
      <c r="C597" t="s">
        <v>226</v>
      </c>
      <c r="D597" s="4">
        <v>10218628.220000001</v>
      </c>
      <c r="E597" s="4">
        <v>10561513.390000001</v>
      </c>
      <c r="F597" s="4">
        <f t="shared" si="18"/>
        <v>0</v>
      </c>
      <c r="G597" s="4">
        <v>0</v>
      </c>
      <c r="H597" s="4">
        <f t="shared" si="19"/>
        <v>0</v>
      </c>
      <c r="I597" s="1">
        <v>0</v>
      </c>
    </row>
    <row r="598" spans="1:9" x14ac:dyDescent="0.25">
      <c r="A598" s="1">
        <v>46219</v>
      </c>
      <c r="B598" t="s">
        <v>661</v>
      </c>
      <c r="C598" t="s">
        <v>297</v>
      </c>
      <c r="D598" s="4">
        <v>5908045.2699999996</v>
      </c>
      <c r="E598" s="4">
        <v>5908045.2699999996</v>
      </c>
      <c r="F598" s="4">
        <f t="shared" si="18"/>
        <v>0</v>
      </c>
      <c r="G598" s="4">
        <v>0</v>
      </c>
      <c r="H598" s="4">
        <f t="shared" si="19"/>
        <v>0</v>
      </c>
      <c r="I598" s="1">
        <v>0</v>
      </c>
    </row>
    <row r="599" spans="1:9" x14ac:dyDescent="0.25">
      <c r="A599" s="1">
        <v>48884</v>
      </c>
      <c r="B599" t="s">
        <v>662</v>
      </c>
      <c r="C599" t="s">
        <v>230</v>
      </c>
      <c r="D599" s="4">
        <v>5575088.9299999997</v>
      </c>
      <c r="E599" s="4">
        <v>5312431.45</v>
      </c>
      <c r="F599" s="4">
        <f t="shared" si="18"/>
        <v>262657.47999999952</v>
      </c>
      <c r="G599" s="4">
        <v>210125.98</v>
      </c>
      <c r="H599" s="4">
        <f t="shared" si="19"/>
        <v>52531.499999999505</v>
      </c>
      <c r="I599" s="1">
        <v>1</v>
      </c>
    </row>
    <row r="600" spans="1:9" x14ac:dyDescent="0.25">
      <c r="A600" s="1">
        <v>46060</v>
      </c>
      <c r="B600" t="s">
        <v>663</v>
      </c>
      <c r="C600" t="s">
        <v>233</v>
      </c>
      <c r="D600" s="4">
        <v>22153675.420000002</v>
      </c>
      <c r="E600" s="4">
        <v>24033126.199999999</v>
      </c>
      <c r="F600" s="4">
        <f t="shared" si="18"/>
        <v>0</v>
      </c>
      <c r="G600" s="4">
        <v>0</v>
      </c>
      <c r="H600" s="4">
        <f t="shared" si="19"/>
        <v>0</v>
      </c>
      <c r="I600" s="1">
        <v>0</v>
      </c>
    </row>
    <row r="601" spans="1:9" x14ac:dyDescent="0.25">
      <c r="A601" s="1">
        <v>49155</v>
      </c>
      <c r="B601" t="s">
        <v>664</v>
      </c>
      <c r="C601" t="s">
        <v>235</v>
      </c>
      <c r="D601" s="4">
        <v>6953929.46</v>
      </c>
      <c r="E601" s="4">
        <v>8704934.1899999995</v>
      </c>
      <c r="F601" s="4">
        <f t="shared" si="18"/>
        <v>0</v>
      </c>
      <c r="G601" s="4">
        <v>0</v>
      </c>
      <c r="H601" s="4">
        <f t="shared" si="19"/>
        <v>0</v>
      </c>
      <c r="I601" s="1">
        <v>0</v>
      </c>
    </row>
    <row r="602" spans="1:9" x14ac:dyDescent="0.25">
      <c r="A602" s="1">
        <v>47746</v>
      </c>
      <c r="B602" t="s">
        <v>665</v>
      </c>
      <c r="C602" t="s">
        <v>81</v>
      </c>
      <c r="D602" s="4">
        <v>5911665.2400000002</v>
      </c>
      <c r="E602" s="4">
        <v>6384600.0499999998</v>
      </c>
      <c r="F602" s="4">
        <f t="shared" si="18"/>
        <v>0</v>
      </c>
      <c r="G602" s="4">
        <v>0</v>
      </c>
      <c r="H602" s="4">
        <f t="shared" si="19"/>
        <v>0</v>
      </c>
      <c r="I602" s="1">
        <v>0</v>
      </c>
    </row>
    <row r="603" spans="1:9" x14ac:dyDescent="0.25">
      <c r="A603" s="1">
        <v>48397</v>
      </c>
      <c r="B603" t="s">
        <v>665</v>
      </c>
      <c r="C603" t="s">
        <v>58</v>
      </c>
      <c r="D603" s="4">
        <v>2291961</v>
      </c>
      <c r="E603" s="4">
        <v>2291961</v>
      </c>
      <c r="F603" s="4">
        <f t="shared" si="18"/>
        <v>0</v>
      </c>
      <c r="G603" s="4">
        <v>0</v>
      </c>
      <c r="H603" s="4">
        <f t="shared" si="19"/>
        <v>0</v>
      </c>
      <c r="I603" s="1">
        <v>0</v>
      </c>
    </row>
    <row r="604" spans="1:9" x14ac:dyDescent="0.25">
      <c r="A604" s="1">
        <v>45047</v>
      </c>
      <c r="B604" t="s">
        <v>666</v>
      </c>
      <c r="C604" t="s">
        <v>95</v>
      </c>
      <c r="D604" s="4">
        <v>36021324.079999998</v>
      </c>
      <c r="E604" s="4">
        <v>39022125.899999999</v>
      </c>
      <c r="F604" s="4">
        <f t="shared" si="18"/>
        <v>0</v>
      </c>
      <c r="G604" s="4">
        <v>0</v>
      </c>
      <c r="H604" s="4">
        <f t="shared" si="19"/>
        <v>0</v>
      </c>
      <c r="I604" s="1">
        <v>0</v>
      </c>
    </row>
    <row r="605" spans="1:9" x14ac:dyDescent="0.25">
      <c r="A605" s="1">
        <v>49106</v>
      </c>
      <c r="B605" t="s">
        <v>667</v>
      </c>
      <c r="C605" t="s">
        <v>168</v>
      </c>
      <c r="D605" s="4">
        <v>7555330.4299999997</v>
      </c>
      <c r="E605" s="4">
        <v>7555330.4299999997</v>
      </c>
      <c r="F605" s="4">
        <f t="shared" si="18"/>
        <v>0</v>
      </c>
      <c r="G605" s="4">
        <v>0</v>
      </c>
      <c r="H605" s="4">
        <f t="shared" si="19"/>
        <v>0</v>
      </c>
      <c r="I605" s="1">
        <v>0</v>
      </c>
    </row>
    <row r="606" spans="1:9" x14ac:dyDescent="0.25">
      <c r="A606" s="1">
        <v>45062</v>
      </c>
      <c r="B606" t="s">
        <v>668</v>
      </c>
      <c r="C606" t="s">
        <v>70</v>
      </c>
      <c r="D606" s="4">
        <v>3971813.3</v>
      </c>
      <c r="E606" s="4">
        <v>2981840.23</v>
      </c>
      <c r="F606" s="4">
        <f t="shared" si="18"/>
        <v>989973.06999999983</v>
      </c>
      <c r="G606" s="4">
        <v>791978.46</v>
      </c>
      <c r="H606" s="4">
        <f t="shared" si="19"/>
        <v>197994.60999999987</v>
      </c>
      <c r="I606" s="1">
        <v>1</v>
      </c>
    </row>
    <row r="607" spans="1:9" x14ac:dyDescent="0.25">
      <c r="A607" s="1">
        <v>49668</v>
      </c>
      <c r="B607" t="s">
        <v>669</v>
      </c>
      <c r="C607" t="s">
        <v>104</v>
      </c>
      <c r="D607" s="4">
        <v>6771953.0999999996</v>
      </c>
      <c r="E607" s="4">
        <v>6949093.0899999999</v>
      </c>
      <c r="F607" s="4">
        <f t="shared" si="18"/>
        <v>0</v>
      </c>
      <c r="G607" s="4">
        <v>0</v>
      </c>
      <c r="H607" s="4">
        <f t="shared" si="19"/>
        <v>0</v>
      </c>
      <c r="I607" s="1">
        <v>0</v>
      </c>
    </row>
    <row r="608" spans="1:9" x14ac:dyDescent="0.25">
      <c r="A608" s="1">
        <v>45070</v>
      </c>
      <c r="B608" t="s">
        <v>670</v>
      </c>
      <c r="C608" t="s">
        <v>95</v>
      </c>
      <c r="D608" s="4">
        <v>21965186.5</v>
      </c>
      <c r="E608" s="4">
        <v>23319682.239999998</v>
      </c>
      <c r="F608" s="4">
        <f t="shared" si="18"/>
        <v>0</v>
      </c>
      <c r="G608" s="4">
        <v>0</v>
      </c>
      <c r="H608" s="4">
        <f t="shared" si="19"/>
        <v>0</v>
      </c>
      <c r="I608" s="1">
        <v>0</v>
      </c>
    </row>
    <row r="609" spans="1:9" x14ac:dyDescent="0.25">
      <c r="A609" s="1">
        <v>45088</v>
      </c>
      <c r="B609" t="s">
        <v>671</v>
      </c>
      <c r="C609" t="s">
        <v>261</v>
      </c>
      <c r="D609" s="4">
        <v>3973465.8</v>
      </c>
      <c r="E609" s="4">
        <v>3827840.26</v>
      </c>
      <c r="F609" s="4">
        <f t="shared" si="18"/>
        <v>145625.54000000004</v>
      </c>
      <c r="G609" s="4">
        <v>116502.24</v>
      </c>
      <c r="H609" s="4">
        <f t="shared" si="19"/>
        <v>29123.300000000032</v>
      </c>
      <c r="I609" s="1">
        <v>1</v>
      </c>
    </row>
    <row r="610" spans="1:9" x14ac:dyDescent="0.25">
      <c r="A610" s="1">
        <v>45096</v>
      </c>
      <c r="B610" t="s">
        <v>672</v>
      </c>
      <c r="C610" t="s">
        <v>81</v>
      </c>
      <c r="D610" s="4">
        <v>9766480.9100000001</v>
      </c>
      <c r="E610" s="4">
        <v>9768176.8000000007</v>
      </c>
      <c r="F610" s="4">
        <f t="shared" si="18"/>
        <v>0</v>
      </c>
      <c r="G610" s="4">
        <v>36765.800000000003</v>
      </c>
      <c r="H610" s="4">
        <f t="shared" si="19"/>
        <v>-36765.800000000003</v>
      </c>
      <c r="I610" s="1">
        <v>0</v>
      </c>
    </row>
    <row r="611" spans="1:9" x14ac:dyDescent="0.25">
      <c r="A611" s="1">
        <v>46367</v>
      </c>
      <c r="B611" t="s">
        <v>673</v>
      </c>
      <c r="C611" t="s">
        <v>67</v>
      </c>
      <c r="D611" s="4">
        <v>4269359.5199999996</v>
      </c>
      <c r="E611" s="4">
        <v>5078543.21</v>
      </c>
      <c r="F611" s="4">
        <f t="shared" si="18"/>
        <v>0</v>
      </c>
      <c r="G611" s="4">
        <v>0</v>
      </c>
      <c r="H611" s="4">
        <f t="shared" si="19"/>
        <v>0</v>
      </c>
      <c r="I611" s="1">
        <v>0</v>
      </c>
    </row>
    <row r="612" spans="1:9" x14ac:dyDescent="0.25">
      <c r="A612" s="1">
        <v>45104</v>
      </c>
      <c r="B612" t="s">
        <v>674</v>
      </c>
      <c r="C612" t="s">
        <v>261</v>
      </c>
      <c r="D612" s="4">
        <v>15415856.76</v>
      </c>
      <c r="E612" s="4">
        <v>15030500.550000001</v>
      </c>
      <c r="F612" s="4">
        <f t="shared" si="18"/>
        <v>385356.20999999903</v>
      </c>
      <c r="G612" s="4">
        <v>308567.93</v>
      </c>
      <c r="H612" s="4">
        <f t="shared" si="19"/>
        <v>76788.279999999038</v>
      </c>
      <c r="I612" s="1">
        <v>1</v>
      </c>
    </row>
    <row r="613" spans="1:9" x14ac:dyDescent="0.25">
      <c r="A613" s="1">
        <v>45112</v>
      </c>
      <c r="B613" t="s">
        <v>675</v>
      </c>
      <c r="C613" t="s">
        <v>101</v>
      </c>
      <c r="D613" s="4">
        <v>10304685.59</v>
      </c>
      <c r="E613" s="4">
        <v>10831385.42</v>
      </c>
      <c r="F613" s="4">
        <f t="shared" si="18"/>
        <v>0</v>
      </c>
      <c r="G613" s="4">
        <v>0</v>
      </c>
      <c r="H613" s="4">
        <f t="shared" si="19"/>
        <v>0</v>
      </c>
      <c r="I613" s="1">
        <v>0</v>
      </c>
    </row>
    <row r="614" spans="1:9" x14ac:dyDescent="0.25">
      <c r="A614" s="1">
        <v>45666</v>
      </c>
      <c r="B614" t="s">
        <v>676</v>
      </c>
      <c r="C614" t="s">
        <v>56</v>
      </c>
      <c r="D614" s="4">
        <v>5570958.6600000001</v>
      </c>
      <c r="E614" s="4">
        <v>5883764.9800000004</v>
      </c>
      <c r="F614" s="4">
        <f t="shared" si="18"/>
        <v>0</v>
      </c>
      <c r="G614" s="4">
        <v>0</v>
      </c>
      <c r="H614" s="4">
        <f t="shared" si="19"/>
        <v>0</v>
      </c>
      <c r="I614" s="1">
        <v>0</v>
      </c>
    </row>
    <row r="615" spans="1:9" x14ac:dyDescent="0.25">
      <c r="A615" s="1">
        <v>44081</v>
      </c>
      <c r="B615" t="s">
        <v>677</v>
      </c>
      <c r="C615" t="s">
        <v>166</v>
      </c>
      <c r="D615" s="4">
        <v>16530995.18</v>
      </c>
      <c r="E615" s="4">
        <v>17278373.68</v>
      </c>
      <c r="F615" s="4">
        <f t="shared" si="18"/>
        <v>0</v>
      </c>
      <c r="G615" s="4">
        <v>0</v>
      </c>
      <c r="H615" s="4">
        <f t="shared" si="19"/>
        <v>0</v>
      </c>
      <c r="I615" s="1">
        <v>0</v>
      </c>
    </row>
    <row r="616" spans="1:9" x14ac:dyDescent="0.25">
      <c r="A616" s="1">
        <v>50518</v>
      </c>
      <c r="B616" t="s">
        <v>678</v>
      </c>
      <c r="C616" t="s">
        <v>83</v>
      </c>
      <c r="D616" s="4">
        <v>1735997.25</v>
      </c>
      <c r="E616" s="4">
        <v>1693191.47</v>
      </c>
      <c r="F616" s="4">
        <f t="shared" si="18"/>
        <v>42805.780000000028</v>
      </c>
      <c r="G616" s="4">
        <v>34244.620000000003</v>
      </c>
      <c r="H616" s="4">
        <f t="shared" si="19"/>
        <v>8561.1600000000253</v>
      </c>
      <c r="I616" s="1">
        <v>1</v>
      </c>
    </row>
    <row r="617" spans="1:9" x14ac:dyDescent="0.25">
      <c r="A617" s="1">
        <v>49577</v>
      </c>
      <c r="B617" t="s">
        <v>679</v>
      </c>
      <c r="C617" t="s">
        <v>183</v>
      </c>
      <c r="D617" s="4">
        <v>4280610.66</v>
      </c>
      <c r="E617" s="4">
        <v>4855448.45</v>
      </c>
      <c r="F617" s="4">
        <f t="shared" si="18"/>
        <v>0</v>
      </c>
      <c r="G617" s="4">
        <v>0</v>
      </c>
      <c r="H617" s="4">
        <f t="shared" si="19"/>
        <v>0</v>
      </c>
      <c r="I617" s="1">
        <v>0</v>
      </c>
    </row>
    <row r="618" spans="1:9" x14ac:dyDescent="0.25">
      <c r="A618" s="1">
        <v>49973</v>
      </c>
      <c r="B618" t="s">
        <v>680</v>
      </c>
      <c r="C618" t="s">
        <v>25</v>
      </c>
      <c r="D618" s="4">
        <v>2289228.63</v>
      </c>
      <c r="E618" s="4">
        <v>1958148.96</v>
      </c>
      <c r="F618" s="4">
        <f t="shared" si="18"/>
        <v>331079.66999999993</v>
      </c>
      <c r="G618" s="4">
        <v>265039.82</v>
      </c>
      <c r="H618" s="4">
        <f t="shared" si="19"/>
        <v>66039.849999999919</v>
      </c>
      <c r="I618" s="1">
        <v>1</v>
      </c>
    </row>
    <row r="619" spans="1:9" x14ac:dyDescent="0.25">
      <c r="A619" s="1">
        <v>45120</v>
      </c>
      <c r="B619" t="s">
        <v>681</v>
      </c>
      <c r="C619" t="s">
        <v>164</v>
      </c>
      <c r="D619" s="4">
        <v>13949633.960000001</v>
      </c>
      <c r="E619" s="4">
        <v>13907620.85</v>
      </c>
      <c r="F619" s="4">
        <f t="shared" si="18"/>
        <v>42013.110000001267</v>
      </c>
      <c r="G619" s="4">
        <v>33455.89</v>
      </c>
      <c r="H619" s="4">
        <f t="shared" si="19"/>
        <v>8557.2200000012672</v>
      </c>
      <c r="I619" s="1">
        <v>1</v>
      </c>
    </row>
    <row r="620" spans="1:9" x14ac:dyDescent="0.25">
      <c r="A620" s="1">
        <v>45138</v>
      </c>
      <c r="B620" t="s">
        <v>682</v>
      </c>
      <c r="C620" t="s">
        <v>95</v>
      </c>
      <c r="D620" s="4">
        <v>27061934.370000001</v>
      </c>
      <c r="E620" s="4">
        <v>25834105.039999999</v>
      </c>
      <c r="F620" s="4">
        <f t="shared" si="18"/>
        <v>1227829.3300000019</v>
      </c>
      <c r="G620" s="4">
        <v>982409.09</v>
      </c>
      <c r="H620" s="4">
        <f t="shared" si="19"/>
        <v>245420.24000000197</v>
      </c>
      <c r="I620" s="1">
        <v>1</v>
      </c>
    </row>
    <row r="621" spans="1:9" x14ac:dyDescent="0.25">
      <c r="A621" s="1">
        <v>46524</v>
      </c>
      <c r="B621" t="s">
        <v>683</v>
      </c>
      <c r="C621" t="s">
        <v>128</v>
      </c>
      <c r="D621" s="4">
        <v>5193428.6500000004</v>
      </c>
      <c r="E621" s="4">
        <v>5946023.3499999996</v>
      </c>
      <c r="F621" s="4">
        <f t="shared" si="18"/>
        <v>0</v>
      </c>
      <c r="G621" s="4">
        <v>0</v>
      </c>
      <c r="H621" s="4">
        <f t="shared" si="19"/>
        <v>0</v>
      </c>
      <c r="I621" s="1">
        <v>0</v>
      </c>
    </row>
    <row r="622" spans="1:9" x14ac:dyDescent="0.25">
      <c r="A622" s="1">
        <v>45146</v>
      </c>
      <c r="B622" t="s">
        <v>684</v>
      </c>
      <c r="C622" t="s">
        <v>166</v>
      </c>
      <c r="D622" s="4">
        <v>5436098.9199999999</v>
      </c>
      <c r="E622" s="4">
        <v>5458417.8300000001</v>
      </c>
      <c r="F622" s="4">
        <f t="shared" si="18"/>
        <v>0</v>
      </c>
      <c r="G622" s="4">
        <v>0</v>
      </c>
      <c r="H622" s="4">
        <f t="shared" si="19"/>
        <v>0</v>
      </c>
      <c r="I622" s="1">
        <v>0</v>
      </c>
    </row>
    <row r="623" spans="1:9" x14ac:dyDescent="0.25">
      <c r="A623" s="1">
        <v>45153</v>
      </c>
      <c r="B623" t="s">
        <v>685</v>
      </c>
      <c r="C623" t="s">
        <v>75</v>
      </c>
      <c r="D623" s="4">
        <v>20194868.66</v>
      </c>
      <c r="E623" s="4">
        <v>20697980.16</v>
      </c>
      <c r="F623" s="4">
        <f t="shared" si="18"/>
        <v>0</v>
      </c>
      <c r="G623" s="4">
        <v>0</v>
      </c>
      <c r="H623" s="4">
        <f t="shared" si="19"/>
        <v>0</v>
      </c>
      <c r="I623" s="1">
        <v>0</v>
      </c>
    </row>
    <row r="624" spans="1:9" x14ac:dyDescent="0.25">
      <c r="A624" s="1">
        <v>45674</v>
      </c>
      <c r="B624" t="s">
        <v>686</v>
      </c>
      <c r="C624" t="s">
        <v>75</v>
      </c>
      <c r="D624" s="4">
        <v>1055355.18</v>
      </c>
      <c r="E624" s="4">
        <v>1189128.1000000001</v>
      </c>
      <c r="F624" s="4">
        <f t="shared" si="18"/>
        <v>0</v>
      </c>
      <c r="G624" s="4">
        <v>0</v>
      </c>
      <c r="H624" s="4">
        <f t="shared" si="19"/>
        <v>0</v>
      </c>
      <c r="I624" s="1">
        <v>0</v>
      </c>
    </row>
    <row r="625" spans="1:9" x14ac:dyDescent="0.25">
      <c r="A625" s="1">
        <v>45161</v>
      </c>
      <c r="B625" t="s">
        <v>687</v>
      </c>
      <c r="C625" t="s">
        <v>58</v>
      </c>
      <c r="D625" s="4">
        <v>89748020.379999995</v>
      </c>
      <c r="E625" s="4">
        <v>90083209.359999999</v>
      </c>
      <c r="F625" s="4">
        <f t="shared" si="18"/>
        <v>0</v>
      </c>
      <c r="G625" s="4">
        <v>0</v>
      </c>
      <c r="H625" s="4">
        <f t="shared" si="19"/>
        <v>0</v>
      </c>
      <c r="I625" s="1">
        <v>0</v>
      </c>
    </row>
    <row r="626" spans="1:9" x14ac:dyDescent="0.25">
      <c r="A626" s="1">
        <v>49544</v>
      </c>
      <c r="B626" t="s">
        <v>688</v>
      </c>
      <c r="C626" t="s">
        <v>23</v>
      </c>
      <c r="D626" s="4">
        <v>6781717.7000000002</v>
      </c>
      <c r="E626" s="4">
        <v>6613349.7800000003</v>
      </c>
      <c r="F626" s="4">
        <f t="shared" si="18"/>
        <v>168367.91999999993</v>
      </c>
      <c r="G626" s="4">
        <v>134694.34</v>
      </c>
      <c r="H626" s="4">
        <f t="shared" si="19"/>
        <v>33673.579999999929</v>
      </c>
      <c r="I626" s="1">
        <v>1</v>
      </c>
    </row>
    <row r="627" spans="1:9" x14ac:dyDescent="0.25">
      <c r="A627" s="1">
        <v>45179</v>
      </c>
      <c r="B627" t="s">
        <v>689</v>
      </c>
      <c r="C627" t="s">
        <v>230</v>
      </c>
      <c r="D627" s="4">
        <v>25791817.25</v>
      </c>
      <c r="E627" s="4">
        <v>27820054.25</v>
      </c>
      <c r="F627" s="4">
        <f t="shared" si="18"/>
        <v>0</v>
      </c>
      <c r="G627" s="4">
        <v>0</v>
      </c>
      <c r="H627" s="4">
        <f t="shared" si="19"/>
        <v>0</v>
      </c>
      <c r="I627" s="1">
        <v>0</v>
      </c>
    </row>
    <row r="629" spans="1:9" x14ac:dyDescent="0.25">
      <c r="B629" t="s">
        <v>698</v>
      </c>
      <c r="D629" s="4">
        <f>SUM(D16:D627)</f>
        <v>7450942857.4400034</v>
      </c>
      <c r="E629" s="4">
        <f t="shared" ref="E629:H629" si="20">SUM(E16:E627)</f>
        <v>7753527122.0099993</v>
      </c>
      <c r="F629" s="4">
        <f t="shared" si="20"/>
        <v>47040641.190000027</v>
      </c>
      <c r="G629" s="4">
        <f t="shared" si="20"/>
        <v>39290229.820000008</v>
      </c>
      <c r="H629" s="4">
        <f t="shared" si="20"/>
        <v>7750411.3700000094</v>
      </c>
      <c r="I629" s="1">
        <f>SUM(I16:I627)</f>
        <v>122</v>
      </c>
    </row>
  </sheetData>
  <mergeCells count="3">
    <mergeCell ref="A3:I3"/>
    <mergeCell ref="A4:I4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9"/>
  <sheetViews>
    <sheetView workbookViewId="0">
      <selection sqref="A1:C1"/>
    </sheetView>
  </sheetViews>
  <sheetFormatPr defaultRowHeight="15" x14ac:dyDescent="0.25"/>
  <cols>
    <col min="1" max="1" width="7" style="1" bestFit="1" customWidth="1"/>
    <col min="2" max="2" width="28.5703125" bestFit="1" customWidth="1"/>
    <col min="3" max="3" width="12.42578125" bestFit="1" customWidth="1"/>
    <col min="4" max="5" width="16.42578125" style="4" bestFit="1" customWidth="1"/>
    <col min="6" max="6" width="14.85546875" style="4" bestFit="1" customWidth="1"/>
    <col min="7" max="7" width="16.7109375" style="4" bestFit="1" customWidth="1"/>
    <col min="8" max="8" width="16.42578125" style="4" bestFit="1" customWidth="1"/>
    <col min="9" max="9" width="17.28515625" style="4" bestFit="1" customWidth="1"/>
    <col min="10" max="11" width="13.85546875" style="4" bestFit="1" customWidth="1"/>
  </cols>
  <sheetData>
    <row r="1" spans="1:11" x14ac:dyDescent="0.25">
      <c r="A1" s="10" t="s">
        <v>699</v>
      </c>
      <c r="B1" s="10"/>
      <c r="C1" s="11"/>
    </row>
    <row r="2" spans="1:11" ht="18.75" x14ac:dyDescent="0.3">
      <c r="A2" s="12" t="s">
        <v>706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7"/>
      <c r="B3" s="7"/>
      <c r="C3" s="7"/>
    </row>
    <row r="4" spans="1:11" x14ac:dyDescent="0.25">
      <c r="A4" s="8" t="s">
        <v>707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7" spans="1:11" x14ac:dyDescent="0.25">
      <c r="D7" s="5"/>
      <c r="E7" s="5"/>
      <c r="F7" s="5"/>
      <c r="G7" s="5"/>
      <c r="H7" s="5" t="s">
        <v>708</v>
      </c>
      <c r="I7" s="5" t="s">
        <v>708</v>
      </c>
      <c r="J7" s="5"/>
    </row>
    <row r="8" spans="1:11" x14ac:dyDescent="0.25">
      <c r="D8" s="5"/>
      <c r="E8" s="5"/>
      <c r="F8" s="5"/>
      <c r="G8" s="5"/>
      <c r="H8" s="5" t="s">
        <v>0</v>
      </c>
      <c r="I8" s="5" t="s">
        <v>0</v>
      </c>
      <c r="J8" s="5"/>
    </row>
    <row r="9" spans="1:11" x14ac:dyDescent="0.25">
      <c r="D9" s="5"/>
      <c r="E9" s="5"/>
      <c r="F9" s="5"/>
      <c r="G9" s="5"/>
      <c r="H9" s="5" t="s">
        <v>709</v>
      </c>
      <c r="I9" s="5" t="s">
        <v>709</v>
      </c>
      <c r="J9" s="5"/>
    </row>
    <row r="10" spans="1:11" x14ac:dyDescent="0.25">
      <c r="D10" s="5"/>
      <c r="E10" s="5"/>
      <c r="F10" s="5" t="s">
        <v>5</v>
      </c>
      <c r="G10" s="5" t="s">
        <v>5</v>
      </c>
      <c r="H10" s="5" t="s">
        <v>710</v>
      </c>
      <c r="I10" s="5" t="s">
        <v>710</v>
      </c>
      <c r="J10" s="5"/>
    </row>
    <row r="11" spans="1:11" x14ac:dyDescent="0.25">
      <c r="A11" s="1" t="s">
        <v>690</v>
      </c>
      <c r="D11" s="5" t="s">
        <v>0</v>
      </c>
      <c r="E11" s="5" t="s">
        <v>0</v>
      </c>
      <c r="F11" s="5" t="s">
        <v>7</v>
      </c>
      <c r="G11" s="5" t="s">
        <v>7</v>
      </c>
      <c r="H11" s="5" t="s">
        <v>7</v>
      </c>
      <c r="I11" s="5" t="s">
        <v>7</v>
      </c>
      <c r="J11" s="5" t="s">
        <v>8</v>
      </c>
      <c r="K11" s="5" t="s">
        <v>8</v>
      </c>
    </row>
    <row r="12" spans="1:11" x14ac:dyDescent="0.25">
      <c r="A12" s="1" t="s">
        <v>690</v>
      </c>
      <c r="D12" s="5" t="s">
        <v>1</v>
      </c>
      <c r="E12" s="5" t="s">
        <v>1</v>
      </c>
      <c r="F12" s="5" t="s">
        <v>12</v>
      </c>
      <c r="G12" s="5" t="s">
        <v>13</v>
      </c>
      <c r="H12" s="5" t="s">
        <v>12</v>
      </c>
      <c r="I12" s="5" t="s">
        <v>711</v>
      </c>
      <c r="J12" s="5" t="s">
        <v>14</v>
      </c>
      <c r="K12" s="5" t="s">
        <v>14</v>
      </c>
    </row>
    <row r="13" spans="1:11" x14ac:dyDescent="0.25">
      <c r="A13" s="6" t="s">
        <v>16</v>
      </c>
      <c r="B13" s="3" t="s">
        <v>6</v>
      </c>
      <c r="C13" s="3" t="s">
        <v>17</v>
      </c>
      <c r="D13" s="5" t="s">
        <v>712</v>
      </c>
      <c r="E13" s="5" t="s">
        <v>713</v>
      </c>
      <c r="F13" s="5" t="s">
        <v>18</v>
      </c>
      <c r="G13" s="5" t="s">
        <v>19</v>
      </c>
      <c r="H13" s="5" t="s">
        <v>18</v>
      </c>
      <c r="I13" s="5" t="s">
        <v>19</v>
      </c>
      <c r="J13" s="5" t="s">
        <v>714</v>
      </c>
      <c r="K13" s="5" t="s">
        <v>715</v>
      </c>
    </row>
    <row r="14" spans="1:11" x14ac:dyDescent="0.25">
      <c r="A14" s="6"/>
      <c r="B14" s="3"/>
      <c r="C14" s="3"/>
      <c r="D14" s="5"/>
      <c r="E14" s="5"/>
      <c r="F14" s="5"/>
      <c r="G14" s="5"/>
      <c r="H14" s="5"/>
      <c r="I14" s="5"/>
      <c r="J14" s="5"/>
      <c r="K14" s="5"/>
    </row>
    <row r="16" spans="1:11" x14ac:dyDescent="0.25">
      <c r="A16" s="1">
        <v>45187</v>
      </c>
      <c r="B16" t="s">
        <v>20</v>
      </c>
      <c r="C16" t="s">
        <v>21</v>
      </c>
      <c r="D16" s="4">
        <v>4335671.5999999996</v>
      </c>
      <c r="E16" s="4">
        <v>4832236.5</v>
      </c>
      <c r="F16" s="4">
        <v>0</v>
      </c>
      <c r="G16" s="4">
        <v>0</v>
      </c>
      <c r="H16" s="4">
        <f t="shared" ref="H16:I79" si="0">D16+F16</f>
        <v>4335671.5999999996</v>
      </c>
      <c r="I16" s="4">
        <f t="shared" si="0"/>
        <v>4832236.5</v>
      </c>
      <c r="J16" s="4">
        <f>IF(H16&gt;I16,H16-I16,0)</f>
        <v>0</v>
      </c>
      <c r="K16" s="4">
        <f>J16*0.8</f>
        <v>0</v>
      </c>
    </row>
    <row r="17" spans="1:11" x14ac:dyDescent="0.25">
      <c r="A17" s="1">
        <v>49494</v>
      </c>
      <c r="B17" t="s">
        <v>22</v>
      </c>
      <c r="C17" t="s">
        <v>23</v>
      </c>
      <c r="D17" s="4">
        <v>6778771.6399999997</v>
      </c>
      <c r="E17" s="4">
        <v>7642623.5499999998</v>
      </c>
      <c r="F17" s="4">
        <v>0</v>
      </c>
      <c r="G17" s="4">
        <v>0</v>
      </c>
      <c r="H17" s="4">
        <f t="shared" si="0"/>
        <v>6778771.6399999997</v>
      </c>
      <c r="I17" s="4">
        <f t="shared" si="0"/>
        <v>7642623.5499999998</v>
      </c>
      <c r="J17" s="4">
        <f t="shared" ref="J17:J80" si="1">IF(H17&gt;I17,H17-I17,0)</f>
        <v>0</v>
      </c>
      <c r="K17" s="4">
        <f t="shared" ref="K17:K80" si="2">J17*0.8</f>
        <v>0</v>
      </c>
    </row>
    <row r="18" spans="1:11" x14ac:dyDescent="0.25">
      <c r="A18" s="1">
        <v>43489</v>
      </c>
      <c r="B18" t="s">
        <v>24</v>
      </c>
      <c r="C18" t="s">
        <v>25</v>
      </c>
      <c r="D18" s="4">
        <v>176493738.97</v>
      </c>
      <c r="E18" s="4">
        <v>190156914.86000001</v>
      </c>
      <c r="F18" s="4">
        <v>5652518.4400000004</v>
      </c>
      <c r="G18" s="4">
        <v>2537484.4457</v>
      </c>
      <c r="H18" s="4">
        <f t="shared" si="0"/>
        <v>182146257.41</v>
      </c>
      <c r="I18" s="4">
        <f t="shared" si="0"/>
        <v>192694399.3057</v>
      </c>
      <c r="J18" s="4">
        <f t="shared" si="1"/>
        <v>0</v>
      </c>
      <c r="K18" s="4">
        <f t="shared" si="2"/>
        <v>0</v>
      </c>
    </row>
    <row r="19" spans="1:11" x14ac:dyDescent="0.25">
      <c r="A19" s="1">
        <v>45906</v>
      </c>
      <c r="B19" t="s">
        <v>26</v>
      </c>
      <c r="C19" t="s">
        <v>27</v>
      </c>
      <c r="D19" s="4">
        <v>9585771.6500000004</v>
      </c>
      <c r="E19" s="4">
        <v>9585771.6500000004</v>
      </c>
      <c r="F19" s="4">
        <v>0</v>
      </c>
      <c r="G19" s="4">
        <v>0</v>
      </c>
      <c r="H19" s="4">
        <f t="shared" si="0"/>
        <v>9585771.6500000004</v>
      </c>
      <c r="I19" s="4">
        <f t="shared" si="0"/>
        <v>9585771.6500000004</v>
      </c>
      <c r="J19" s="4">
        <f t="shared" si="1"/>
        <v>0</v>
      </c>
      <c r="K19" s="4">
        <f t="shared" si="2"/>
        <v>0</v>
      </c>
    </row>
    <row r="20" spans="1:11" x14ac:dyDescent="0.25">
      <c r="A20" s="1">
        <v>45757</v>
      </c>
      <c r="B20" t="s">
        <v>28</v>
      </c>
      <c r="C20" t="s">
        <v>29</v>
      </c>
      <c r="D20" s="4">
        <v>5399405.25</v>
      </c>
      <c r="E20" s="4">
        <v>6231481.3399999999</v>
      </c>
      <c r="F20" s="4">
        <v>0</v>
      </c>
      <c r="G20" s="4">
        <v>0</v>
      </c>
      <c r="H20" s="4">
        <f t="shared" si="0"/>
        <v>5399405.25</v>
      </c>
      <c r="I20" s="4">
        <f t="shared" si="0"/>
        <v>6231481.3399999999</v>
      </c>
      <c r="J20" s="4">
        <f t="shared" si="1"/>
        <v>0</v>
      </c>
      <c r="K20" s="4">
        <f t="shared" si="2"/>
        <v>0</v>
      </c>
    </row>
    <row r="21" spans="1:11" x14ac:dyDescent="0.25">
      <c r="A21" s="1">
        <v>43497</v>
      </c>
      <c r="B21" t="s">
        <v>30</v>
      </c>
      <c r="C21" t="s">
        <v>31</v>
      </c>
      <c r="D21" s="4">
        <v>20981265.649999999</v>
      </c>
      <c r="E21" s="4">
        <v>22645669.800000001</v>
      </c>
      <c r="F21" s="4">
        <v>0</v>
      </c>
      <c r="G21" s="4">
        <v>0</v>
      </c>
      <c r="H21" s="4">
        <f t="shared" si="0"/>
        <v>20981265.649999999</v>
      </c>
      <c r="I21" s="4">
        <f t="shared" si="0"/>
        <v>22645669.800000001</v>
      </c>
      <c r="J21" s="4">
        <f t="shared" si="1"/>
        <v>0</v>
      </c>
      <c r="K21" s="4">
        <f t="shared" si="2"/>
        <v>0</v>
      </c>
    </row>
    <row r="22" spans="1:11" x14ac:dyDescent="0.25">
      <c r="A22" s="1">
        <v>46847</v>
      </c>
      <c r="B22" t="s">
        <v>32</v>
      </c>
      <c r="C22" t="s">
        <v>33</v>
      </c>
      <c r="D22" s="4">
        <v>9555992.5299999993</v>
      </c>
      <c r="E22" s="4">
        <v>9555992.5299999993</v>
      </c>
      <c r="F22" s="4">
        <v>0</v>
      </c>
      <c r="G22" s="4">
        <v>0</v>
      </c>
      <c r="H22" s="4">
        <f t="shared" si="0"/>
        <v>9555992.5299999993</v>
      </c>
      <c r="I22" s="4">
        <f t="shared" si="0"/>
        <v>9555992.5299999993</v>
      </c>
      <c r="J22" s="4">
        <f t="shared" si="1"/>
        <v>0</v>
      </c>
      <c r="K22" s="4">
        <f t="shared" si="2"/>
        <v>0</v>
      </c>
    </row>
    <row r="23" spans="1:11" x14ac:dyDescent="0.25">
      <c r="A23" s="1">
        <v>45195</v>
      </c>
      <c r="B23" t="s">
        <v>34</v>
      </c>
      <c r="C23" t="s">
        <v>35</v>
      </c>
      <c r="D23" s="4">
        <v>14641881.779999999</v>
      </c>
      <c r="E23" s="4">
        <v>14641881.779999999</v>
      </c>
      <c r="F23" s="4">
        <v>0</v>
      </c>
      <c r="G23" s="4">
        <v>0</v>
      </c>
      <c r="H23" s="4">
        <f t="shared" si="0"/>
        <v>14641881.779999999</v>
      </c>
      <c r="I23" s="4">
        <f t="shared" si="0"/>
        <v>14641881.779999999</v>
      </c>
      <c r="J23" s="4">
        <f t="shared" si="1"/>
        <v>0</v>
      </c>
      <c r="K23" s="4">
        <f t="shared" si="2"/>
        <v>0</v>
      </c>
    </row>
    <row r="24" spans="1:11" x14ac:dyDescent="0.25">
      <c r="A24" s="1">
        <v>49759</v>
      </c>
      <c r="B24" t="s">
        <v>36</v>
      </c>
      <c r="C24" t="s">
        <v>37</v>
      </c>
      <c r="D24" s="4">
        <v>4778404.13</v>
      </c>
      <c r="E24" s="4">
        <v>5526507.5599999996</v>
      </c>
      <c r="F24" s="4">
        <v>514980.86</v>
      </c>
      <c r="G24" s="4">
        <v>353954.56355000002</v>
      </c>
      <c r="H24" s="4">
        <f t="shared" si="0"/>
        <v>5293384.99</v>
      </c>
      <c r="I24" s="4">
        <f t="shared" si="0"/>
        <v>5880462.1235499997</v>
      </c>
      <c r="J24" s="4">
        <f t="shared" si="1"/>
        <v>0</v>
      </c>
      <c r="K24" s="4">
        <f t="shared" si="2"/>
        <v>0</v>
      </c>
    </row>
    <row r="25" spans="1:11" x14ac:dyDescent="0.25">
      <c r="A25" s="1">
        <v>46623</v>
      </c>
      <c r="B25" t="s">
        <v>38</v>
      </c>
      <c r="C25" t="s">
        <v>39</v>
      </c>
      <c r="D25" s="4">
        <v>3797922.01</v>
      </c>
      <c r="E25" s="4">
        <v>4775989.16</v>
      </c>
      <c r="F25" s="4">
        <v>0</v>
      </c>
      <c r="G25" s="4">
        <v>0</v>
      </c>
      <c r="H25" s="4">
        <f t="shared" si="0"/>
        <v>3797922.01</v>
      </c>
      <c r="I25" s="4">
        <f t="shared" si="0"/>
        <v>4775989.16</v>
      </c>
      <c r="J25" s="4">
        <f t="shared" si="1"/>
        <v>0</v>
      </c>
      <c r="K25" s="4">
        <f t="shared" si="2"/>
        <v>0</v>
      </c>
    </row>
    <row r="26" spans="1:11" x14ac:dyDescent="0.25">
      <c r="A26" s="1">
        <v>48207</v>
      </c>
      <c r="B26" t="s">
        <v>40</v>
      </c>
      <c r="C26" t="s">
        <v>41</v>
      </c>
      <c r="D26" s="4">
        <v>6932528.7000000002</v>
      </c>
      <c r="E26" s="4">
        <v>7531006</v>
      </c>
      <c r="F26" s="4">
        <v>1638674.08</v>
      </c>
      <c r="G26" s="4">
        <v>906413.14670000004</v>
      </c>
      <c r="H26" s="4">
        <f t="shared" si="0"/>
        <v>8571202.7800000012</v>
      </c>
      <c r="I26" s="4">
        <f t="shared" si="0"/>
        <v>8437419.1467000004</v>
      </c>
      <c r="J26" s="4">
        <f t="shared" si="1"/>
        <v>133783.6333000008</v>
      </c>
      <c r="K26" s="4">
        <f t="shared" si="2"/>
        <v>107026.90664000064</v>
      </c>
    </row>
    <row r="27" spans="1:11" x14ac:dyDescent="0.25">
      <c r="A27" s="1">
        <v>48991</v>
      </c>
      <c r="B27" t="s">
        <v>42</v>
      </c>
      <c r="C27" t="s">
        <v>43</v>
      </c>
      <c r="D27" s="4">
        <v>3348768.26</v>
      </c>
      <c r="E27" s="4">
        <v>4161352.03</v>
      </c>
      <c r="F27" s="4">
        <v>0</v>
      </c>
      <c r="G27" s="4">
        <v>0</v>
      </c>
      <c r="H27" s="4">
        <f t="shared" si="0"/>
        <v>3348768.26</v>
      </c>
      <c r="I27" s="4">
        <f t="shared" si="0"/>
        <v>4161352.03</v>
      </c>
      <c r="J27" s="4">
        <f t="shared" si="1"/>
        <v>0</v>
      </c>
      <c r="K27" s="4">
        <f t="shared" si="2"/>
        <v>0</v>
      </c>
    </row>
    <row r="28" spans="1:11" x14ac:dyDescent="0.25">
      <c r="A28" s="1">
        <v>47415</v>
      </c>
      <c r="B28" t="s">
        <v>44</v>
      </c>
      <c r="C28" t="s">
        <v>45</v>
      </c>
      <c r="D28" s="4">
        <v>1772787.6</v>
      </c>
      <c r="E28" s="4">
        <v>2007346.16</v>
      </c>
      <c r="F28" s="4">
        <v>0</v>
      </c>
      <c r="G28" s="4">
        <v>0</v>
      </c>
      <c r="H28" s="4">
        <f t="shared" si="0"/>
        <v>1772787.6</v>
      </c>
      <c r="I28" s="4">
        <f t="shared" si="0"/>
        <v>2007346.16</v>
      </c>
      <c r="J28" s="4">
        <f t="shared" si="1"/>
        <v>0</v>
      </c>
      <c r="K28" s="4">
        <f t="shared" si="2"/>
        <v>0</v>
      </c>
    </row>
    <row r="29" spans="1:11" x14ac:dyDescent="0.25">
      <c r="A29" s="1">
        <v>46631</v>
      </c>
      <c r="B29" t="s">
        <v>46</v>
      </c>
      <c r="C29" t="s">
        <v>39</v>
      </c>
      <c r="D29" s="4">
        <v>5025344.55</v>
      </c>
      <c r="E29" s="4">
        <v>5356453.9800000004</v>
      </c>
      <c r="F29" s="4">
        <v>0</v>
      </c>
      <c r="G29" s="4">
        <v>0</v>
      </c>
      <c r="H29" s="4">
        <f t="shared" si="0"/>
        <v>5025344.55</v>
      </c>
      <c r="I29" s="4">
        <f t="shared" si="0"/>
        <v>5356453.9800000004</v>
      </c>
      <c r="J29" s="4">
        <f t="shared" si="1"/>
        <v>0</v>
      </c>
      <c r="K29" s="4">
        <f t="shared" si="2"/>
        <v>0</v>
      </c>
    </row>
    <row r="30" spans="1:11" x14ac:dyDescent="0.25">
      <c r="A30" s="1">
        <v>47043</v>
      </c>
      <c r="B30" t="s">
        <v>47</v>
      </c>
      <c r="C30" t="s">
        <v>48</v>
      </c>
      <c r="D30" s="4">
        <v>3115451.44</v>
      </c>
      <c r="E30" s="4">
        <v>3473538.2</v>
      </c>
      <c r="F30" s="4">
        <v>2007256.26</v>
      </c>
      <c r="G30" s="4">
        <v>1806222.3555999999</v>
      </c>
      <c r="H30" s="4">
        <f t="shared" si="0"/>
        <v>5122707.7</v>
      </c>
      <c r="I30" s="4">
        <f t="shared" si="0"/>
        <v>5279760.5556000005</v>
      </c>
      <c r="J30" s="4">
        <f t="shared" si="1"/>
        <v>0</v>
      </c>
      <c r="K30" s="4">
        <f t="shared" si="2"/>
        <v>0</v>
      </c>
    </row>
    <row r="31" spans="1:11" x14ac:dyDescent="0.25">
      <c r="A31" s="1">
        <v>47423</v>
      </c>
      <c r="B31" t="s">
        <v>49</v>
      </c>
      <c r="C31" t="s">
        <v>45</v>
      </c>
      <c r="D31" s="4">
        <v>2894587.62</v>
      </c>
      <c r="E31" s="4">
        <v>3164953.79</v>
      </c>
      <c r="F31" s="4">
        <v>0</v>
      </c>
      <c r="G31" s="4">
        <v>0</v>
      </c>
      <c r="H31" s="4">
        <f t="shared" si="0"/>
        <v>2894587.62</v>
      </c>
      <c r="I31" s="4">
        <f t="shared" si="0"/>
        <v>3164953.79</v>
      </c>
      <c r="J31" s="4">
        <f t="shared" si="1"/>
        <v>0</v>
      </c>
      <c r="K31" s="4">
        <f t="shared" si="2"/>
        <v>0</v>
      </c>
    </row>
    <row r="32" spans="1:11" x14ac:dyDescent="0.25">
      <c r="A32" s="1">
        <v>43505</v>
      </c>
      <c r="B32" t="s">
        <v>50</v>
      </c>
      <c r="C32" t="s">
        <v>51</v>
      </c>
      <c r="D32" s="4">
        <v>11710541.529999999</v>
      </c>
      <c r="E32" s="4">
        <v>12675159.16</v>
      </c>
      <c r="F32" s="4">
        <v>1848955.94</v>
      </c>
      <c r="G32" s="4">
        <v>1474459.3341000001</v>
      </c>
      <c r="H32" s="4">
        <f t="shared" si="0"/>
        <v>13559497.469999999</v>
      </c>
      <c r="I32" s="4">
        <f t="shared" si="0"/>
        <v>14149618.494100001</v>
      </c>
      <c r="J32" s="4">
        <f t="shared" si="1"/>
        <v>0</v>
      </c>
      <c r="K32" s="4">
        <f t="shared" si="2"/>
        <v>0</v>
      </c>
    </row>
    <row r="33" spans="1:11" x14ac:dyDescent="0.25">
      <c r="A33" s="1">
        <v>43513</v>
      </c>
      <c r="B33" t="s">
        <v>52</v>
      </c>
      <c r="C33" t="s">
        <v>53</v>
      </c>
      <c r="D33" s="4">
        <v>24923359.550000001</v>
      </c>
      <c r="E33" s="4">
        <v>25848573.489999998</v>
      </c>
      <c r="F33" s="4">
        <v>0</v>
      </c>
      <c r="G33" s="4">
        <v>0</v>
      </c>
      <c r="H33" s="4">
        <f t="shared" si="0"/>
        <v>24923359.550000001</v>
      </c>
      <c r="I33" s="4">
        <f t="shared" si="0"/>
        <v>25848573.489999998</v>
      </c>
      <c r="J33" s="4">
        <f t="shared" si="1"/>
        <v>0</v>
      </c>
      <c r="K33" s="4">
        <f t="shared" si="2"/>
        <v>0</v>
      </c>
    </row>
    <row r="34" spans="1:11" x14ac:dyDescent="0.25">
      <c r="A34" s="1">
        <v>43521</v>
      </c>
      <c r="B34" t="s">
        <v>54</v>
      </c>
      <c r="C34" t="s">
        <v>27</v>
      </c>
      <c r="D34" s="4">
        <v>7647797.9500000002</v>
      </c>
      <c r="E34" s="4">
        <v>7647797.9500000002</v>
      </c>
      <c r="F34" s="4">
        <v>66040.160000000003</v>
      </c>
      <c r="G34" s="4">
        <v>0</v>
      </c>
      <c r="H34" s="4">
        <f t="shared" si="0"/>
        <v>7713838.1100000003</v>
      </c>
      <c r="I34" s="4">
        <f t="shared" si="0"/>
        <v>7647797.9500000002</v>
      </c>
      <c r="J34" s="4">
        <f t="shared" si="1"/>
        <v>66040.160000000149</v>
      </c>
      <c r="K34" s="4">
        <f t="shared" si="2"/>
        <v>52832.128000000121</v>
      </c>
    </row>
    <row r="35" spans="1:11" x14ac:dyDescent="0.25">
      <c r="A35" s="1">
        <v>49171</v>
      </c>
      <c r="B35" t="s">
        <v>55</v>
      </c>
      <c r="C35" t="s">
        <v>56</v>
      </c>
      <c r="D35" s="4">
        <v>4234968.1399999997</v>
      </c>
      <c r="E35" s="4">
        <v>4590620.95</v>
      </c>
      <c r="F35" s="4">
        <v>1279869.92</v>
      </c>
      <c r="G35" s="4">
        <v>629706.17859999998</v>
      </c>
      <c r="H35" s="4">
        <f t="shared" si="0"/>
        <v>5514838.0599999996</v>
      </c>
      <c r="I35" s="4">
        <f t="shared" si="0"/>
        <v>5220327.1286000004</v>
      </c>
      <c r="J35" s="4">
        <f t="shared" si="1"/>
        <v>294510.93139999919</v>
      </c>
      <c r="K35" s="4">
        <f t="shared" si="2"/>
        <v>235608.74511999937</v>
      </c>
    </row>
    <row r="36" spans="1:11" x14ac:dyDescent="0.25">
      <c r="A36" s="1">
        <v>48298</v>
      </c>
      <c r="B36" t="s">
        <v>57</v>
      </c>
      <c r="C36" t="s">
        <v>58</v>
      </c>
      <c r="D36" s="4">
        <v>21538532.469999999</v>
      </c>
      <c r="E36" s="4">
        <v>21675089.870000001</v>
      </c>
      <c r="F36" s="4">
        <v>212543.35999999999</v>
      </c>
      <c r="G36" s="4">
        <v>0</v>
      </c>
      <c r="H36" s="4">
        <f t="shared" si="0"/>
        <v>21751075.829999998</v>
      </c>
      <c r="I36" s="4">
        <f t="shared" si="0"/>
        <v>21675089.870000001</v>
      </c>
      <c r="J36" s="4">
        <f t="shared" si="1"/>
        <v>75985.959999997169</v>
      </c>
      <c r="K36" s="4">
        <f t="shared" si="2"/>
        <v>60788.767999997741</v>
      </c>
    </row>
    <row r="37" spans="1:11" x14ac:dyDescent="0.25">
      <c r="A37" s="1">
        <v>48124</v>
      </c>
      <c r="B37" t="s">
        <v>59</v>
      </c>
      <c r="C37" t="s">
        <v>35</v>
      </c>
      <c r="D37" s="4">
        <v>2361208.52</v>
      </c>
      <c r="E37" s="4">
        <v>2580082.38</v>
      </c>
      <c r="F37" s="4">
        <v>2240728.12</v>
      </c>
      <c r="G37" s="4">
        <v>1459109.7021999999</v>
      </c>
      <c r="H37" s="4">
        <f t="shared" si="0"/>
        <v>4601936.6400000006</v>
      </c>
      <c r="I37" s="4">
        <f t="shared" si="0"/>
        <v>4039192.0822000001</v>
      </c>
      <c r="J37" s="4">
        <f t="shared" si="1"/>
        <v>562744.55780000053</v>
      </c>
      <c r="K37" s="4">
        <f t="shared" si="2"/>
        <v>450195.64624000044</v>
      </c>
    </row>
    <row r="38" spans="1:11" x14ac:dyDescent="0.25">
      <c r="A38" s="1">
        <v>48116</v>
      </c>
      <c r="B38" t="s">
        <v>60</v>
      </c>
      <c r="C38" t="s">
        <v>35</v>
      </c>
      <c r="D38" s="4">
        <v>3950342.77</v>
      </c>
      <c r="E38" s="4">
        <v>4324266.29</v>
      </c>
      <c r="F38" s="4">
        <v>169565.48</v>
      </c>
      <c r="G38" s="4">
        <v>0</v>
      </c>
      <c r="H38" s="4">
        <f t="shared" si="0"/>
        <v>4119908.25</v>
      </c>
      <c r="I38" s="4">
        <f t="shared" si="0"/>
        <v>4324266.29</v>
      </c>
      <c r="J38" s="4">
        <f t="shared" si="1"/>
        <v>0</v>
      </c>
      <c r="K38" s="4">
        <f t="shared" si="2"/>
        <v>0</v>
      </c>
    </row>
    <row r="39" spans="1:11" x14ac:dyDescent="0.25">
      <c r="A39" s="1">
        <v>46706</v>
      </c>
      <c r="B39" t="s">
        <v>61</v>
      </c>
      <c r="C39" t="s">
        <v>62</v>
      </c>
      <c r="D39" s="4">
        <v>2034819.53</v>
      </c>
      <c r="E39" s="4">
        <v>2610377.86</v>
      </c>
      <c r="F39" s="4">
        <v>761920</v>
      </c>
      <c r="G39" s="4">
        <v>644643.38144999999</v>
      </c>
      <c r="H39" s="4">
        <f t="shared" si="0"/>
        <v>2796739.5300000003</v>
      </c>
      <c r="I39" s="4">
        <f t="shared" si="0"/>
        <v>3255021.2414499996</v>
      </c>
      <c r="J39" s="4">
        <f t="shared" si="1"/>
        <v>0</v>
      </c>
      <c r="K39" s="4">
        <f t="shared" si="2"/>
        <v>0</v>
      </c>
    </row>
    <row r="40" spans="1:11" x14ac:dyDescent="0.25">
      <c r="A40" s="1">
        <v>43539</v>
      </c>
      <c r="B40" t="s">
        <v>63</v>
      </c>
      <c r="C40" t="s">
        <v>25</v>
      </c>
      <c r="D40" s="4">
        <v>24582670.010000002</v>
      </c>
      <c r="E40" s="4">
        <v>26538543.309999999</v>
      </c>
      <c r="F40" s="4">
        <v>185713.72</v>
      </c>
      <c r="G40" s="4">
        <v>0</v>
      </c>
      <c r="H40" s="4">
        <f t="shared" si="0"/>
        <v>24768383.73</v>
      </c>
      <c r="I40" s="4">
        <f t="shared" si="0"/>
        <v>26538543.309999999</v>
      </c>
      <c r="J40" s="4">
        <f t="shared" si="1"/>
        <v>0</v>
      </c>
      <c r="K40" s="4">
        <f t="shared" si="2"/>
        <v>0</v>
      </c>
    </row>
    <row r="41" spans="1:11" x14ac:dyDescent="0.25">
      <c r="A41" s="1">
        <v>45203</v>
      </c>
      <c r="B41" t="s">
        <v>64</v>
      </c>
      <c r="C41" t="s">
        <v>65</v>
      </c>
      <c r="D41" s="4">
        <v>5894984.0099999998</v>
      </c>
      <c r="E41" s="4">
        <v>5894984.0099999998</v>
      </c>
      <c r="F41" s="4">
        <v>0</v>
      </c>
      <c r="G41" s="4">
        <v>0</v>
      </c>
      <c r="H41" s="4">
        <f t="shared" si="0"/>
        <v>5894984.0099999998</v>
      </c>
      <c r="I41" s="4">
        <f t="shared" si="0"/>
        <v>5894984.0099999998</v>
      </c>
      <c r="J41" s="4">
        <f t="shared" si="1"/>
        <v>0</v>
      </c>
      <c r="K41" s="4">
        <f t="shared" si="2"/>
        <v>0</v>
      </c>
    </row>
    <row r="42" spans="1:11" x14ac:dyDescent="0.25">
      <c r="A42" s="1">
        <v>46300</v>
      </c>
      <c r="B42" t="s">
        <v>66</v>
      </c>
      <c r="C42" t="s">
        <v>67</v>
      </c>
      <c r="D42" s="4">
        <v>8718107.5899999999</v>
      </c>
      <c r="E42" s="4">
        <v>9539698.8699999992</v>
      </c>
      <c r="F42" s="4">
        <v>878572.36</v>
      </c>
      <c r="G42" s="4">
        <v>665512.74824999995</v>
      </c>
      <c r="H42" s="4">
        <f t="shared" si="0"/>
        <v>9596679.9499999993</v>
      </c>
      <c r="I42" s="4">
        <f t="shared" si="0"/>
        <v>10205211.618249999</v>
      </c>
      <c r="J42" s="4">
        <f t="shared" si="1"/>
        <v>0</v>
      </c>
      <c r="K42" s="4">
        <f t="shared" si="2"/>
        <v>0</v>
      </c>
    </row>
    <row r="43" spans="1:11" x14ac:dyDescent="0.25">
      <c r="A43" s="1">
        <v>45765</v>
      </c>
      <c r="B43" t="s">
        <v>68</v>
      </c>
      <c r="C43" t="s">
        <v>29</v>
      </c>
      <c r="D43" s="4">
        <v>4862166.1500000004</v>
      </c>
      <c r="E43" s="4">
        <v>5273572.3099999996</v>
      </c>
      <c r="F43" s="4">
        <v>712851.06</v>
      </c>
      <c r="G43" s="4">
        <v>504097.11585</v>
      </c>
      <c r="H43" s="4">
        <f t="shared" si="0"/>
        <v>5575017.2100000009</v>
      </c>
      <c r="I43" s="4">
        <f t="shared" si="0"/>
        <v>5777669.4258499993</v>
      </c>
      <c r="J43" s="4">
        <f t="shared" si="1"/>
        <v>0</v>
      </c>
      <c r="K43" s="4">
        <f t="shared" si="2"/>
        <v>0</v>
      </c>
    </row>
    <row r="44" spans="1:11" x14ac:dyDescent="0.25">
      <c r="A44" s="1">
        <v>43547</v>
      </c>
      <c r="B44" t="s">
        <v>69</v>
      </c>
      <c r="C44" t="s">
        <v>70</v>
      </c>
      <c r="D44" s="4">
        <v>4477595.24</v>
      </c>
      <c r="E44" s="4">
        <v>4477595.24</v>
      </c>
      <c r="F44" s="4">
        <v>0</v>
      </c>
      <c r="G44" s="4">
        <v>0</v>
      </c>
      <c r="H44" s="4">
        <f t="shared" si="0"/>
        <v>4477595.24</v>
      </c>
      <c r="I44" s="4">
        <f t="shared" si="0"/>
        <v>4477595.24</v>
      </c>
      <c r="J44" s="4">
        <f t="shared" si="1"/>
        <v>0</v>
      </c>
      <c r="K44" s="4">
        <f t="shared" si="2"/>
        <v>0</v>
      </c>
    </row>
    <row r="45" spans="1:11" x14ac:dyDescent="0.25">
      <c r="A45" s="1">
        <v>43554</v>
      </c>
      <c r="B45" t="s">
        <v>71</v>
      </c>
      <c r="C45" t="s">
        <v>70</v>
      </c>
      <c r="D45" s="4">
        <v>990559.71</v>
      </c>
      <c r="E45" s="4">
        <v>1068721.32</v>
      </c>
      <c r="F45" s="4">
        <v>2513359.38</v>
      </c>
      <c r="G45" s="4">
        <v>1877202.2862</v>
      </c>
      <c r="H45" s="4">
        <f t="shared" si="0"/>
        <v>3503919.09</v>
      </c>
      <c r="I45" s="4">
        <f t="shared" si="0"/>
        <v>2945923.6062000003</v>
      </c>
      <c r="J45" s="4">
        <f t="shared" si="1"/>
        <v>557995.48379999958</v>
      </c>
      <c r="K45" s="4">
        <f t="shared" si="2"/>
        <v>446396.38703999971</v>
      </c>
    </row>
    <row r="46" spans="1:11" x14ac:dyDescent="0.25">
      <c r="A46" s="1">
        <v>46425</v>
      </c>
      <c r="B46" t="s">
        <v>72</v>
      </c>
      <c r="C46" t="s">
        <v>73</v>
      </c>
      <c r="D46" s="4">
        <v>9424798.6099999994</v>
      </c>
      <c r="E46" s="4">
        <v>9424798.6099999994</v>
      </c>
      <c r="F46" s="4">
        <v>0</v>
      </c>
      <c r="G46" s="4">
        <v>0</v>
      </c>
      <c r="H46" s="4">
        <f t="shared" si="0"/>
        <v>9424798.6099999994</v>
      </c>
      <c r="I46" s="4">
        <f t="shared" si="0"/>
        <v>9424798.6099999994</v>
      </c>
      <c r="J46" s="4">
        <f t="shared" si="1"/>
        <v>0</v>
      </c>
      <c r="K46" s="4">
        <f t="shared" si="2"/>
        <v>0</v>
      </c>
    </row>
    <row r="47" spans="1:11" x14ac:dyDescent="0.25">
      <c r="A47" s="1">
        <v>47241</v>
      </c>
      <c r="B47" t="s">
        <v>74</v>
      </c>
      <c r="C47" t="s">
        <v>75</v>
      </c>
      <c r="D47" s="4">
        <v>11109438.57</v>
      </c>
      <c r="E47" s="4">
        <v>11918198.029999999</v>
      </c>
      <c r="F47" s="4">
        <v>0</v>
      </c>
      <c r="G47" s="4">
        <v>0</v>
      </c>
      <c r="H47" s="4">
        <f t="shared" si="0"/>
        <v>11109438.57</v>
      </c>
      <c r="I47" s="4">
        <f t="shared" si="0"/>
        <v>11918198.029999999</v>
      </c>
      <c r="J47" s="4">
        <f t="shared" si="1"/>
        <v>0</v>
      </c>
      <c r="K47" s="4">
        <f t="shared" si="2"/>
        <v>0</v>
      </c>
    </row>
    <row r="48" spans="1:11" x14ac:dyDescent="0.25">
      <c r="A48" s="1">
        <v>43562</v>
      </c>
      <c r="B48" t="s">
        <v>76</v>
      </c>
      <c r="C48" t="s">
        <v>70</v>
      </c>
      <c r="D48" s="4">
        <v>6591581.9500000002</v>
      </c>
      <c r="E48" s="4">
        <v>7139037.1699999999</v>
      </c>
      <c r="F48" s="4">
        <v>6284924.3799999999</v>
      </c>
      <c r="G48" s="4">
        <v>5462291.7940999996</v>
      </c>
      <c r="H48" s="4">
        <f t="shared" si="0"/>
        <v>12876506.33</v>
      </c>
      <c r="I48" s="4">
        <f t="shared" si="0"/>
        <v>12601328.9641</v>
      </c>
      <c r="J48" s="4">
        <f t="shared" si="1"/>
        <v>275177.36590000056</v>
      </c>
      <c r="K48" s="4">
        <f t="shared" si="2"/>
        <v>220141.89272000047</v>
      </c>
    </row>
    <row r="49" spans="1:11" x14ac:dyDescent="0.25">
      <c r="A49" s="1">
        <v>43570</v>
      </c>
      <c r="B49" t="s">
        <v>77</v>
      </c>
      <c r="C49" t="s">
        <v>65</v>
      </c>
      <c r="D49" s="4">
        <v>9186177.8499999996</v>
      </c>
      <c r="E49" s="4">
        <v>9186177.8499999996</v>
      </c>
      <c r="F49" s="4">
        <v>0</v>
      </c>
      <c r="G49" s="4">
        <v>0</v>
      </c>
      <c r="H49" s="4">
        <f t="shared" si="0"/>
        <v>9186177.8499999996</v>
      </c>
      <c r="I49" s="4">
        <f t="shared" si="0"/>
        <v>9186177.8499999996</v>
      </c>
      <c r="J49" s="4">
        <f t="shared" si="1"/>
        <v>0</v>
      </c>
      <c r="K49" s="4">
        <f t="shared" si="2"/>
        <v>0</v>
      </c>
    </row>
    <row r="50" spans="1:11" x14ac:dyDescent="0.25">
      <c r="A50" s="1">
        <v>43588</v>
      </c>
      <c r="B50" t="s">
        <v>78</v>
      </c>
      <c r="C50" t="s">
        <v>79</v>
      </c>
      <c r="D50" s="4">
        <v>14129380.470000001</v>
      </c>
      <c r="E50" s="4">
        <v>14129380.470000001</v>
      </c>
      <c r="F50" s="4">
        <v>485314.5</v>
      </c>
      <c r="G50" s="4">
        <v>262213.25880000001</v>
      </c>
      <c r="H50" s="4">
        <f t="shared" si="0"/>
        <v>14614694.970000001</v>
      </c>
      <c r="I50" s="4">
        <f t="shared" si="0"/>
        <v>14391593.728800001</v>
      </c>
      <c r="J50" s="4">
        <f t="shared" si="1"/>
        <v>223101.24120000005</v>
      </c>
      <c r="K50" s="4">
        <f t="shared" si="2"/>
        <v>178480.99296000006</v>
      </c>
    </row>
    <row r="51" spans="1:11" x14ac:dyDescent="0.25">
      <c r="A51" s="1">
        <v>43596</v>
      </c>
      <c r="B51" t="s">
        <v>80</v>
      </c>
      <c r="C51" t="s">
        <v>81</v>
      </c>
      <c r="D51" s="4">
        <v>9393767.7200000007</v>
      </c>
      <c r="E51" s="4">
        <v>9393767.7200000007</v>
      </c>
      <c r="F51" s="4">
        <v>0</v>
      </c>
      <c r="G51" s="4">
        <v>0</v>
      </c>
      <c r="H51" s="4">
        <f t="shared" si="0"/>
        <v>9393767.7200000007</v>
      </c>
      <c r="I51" s="4">
        <f t="shared" si="0"/>
        <v>9393767.7200000007</v>
      </c>
      <c r="J51" s="4">
        <f t="shared" si="1"/>
        <v>0</v>
      </c>
      <c r="K51" s="4">
        <f t="shared" si="2"/>
        <v>0</v>
      </c>
    </row>
    <row r="52" spans="1:11" x14ac:dyDescent="0.25">
      <c r="A52" s="1">
        <v>43604</v>
      </c>
      <c r="B52" t="s">
        <v>82</v>
      </c>
      <c r="C52" t="s">
        <v>83</v>
      </c>
      <c r="D52" s="4">
        <v>2992699.26</v>
      </c>
      <c r="E52" s="4">
        <v>3517592.69</v>
      </c>
      <c r="F52" s="4">
        <v>1946327.24</v>
      </c>
      <c r="G52" s="4">
        <v>1809847.8666000001</v>
      </c>
      <c r="H52" s="4">
        <f t="shared" si="0"/>
        <v>4939026.5</v>
      </c>
      <c r="I52" s="4">
        <f t="shared" si="0"/>
        <v>5327440.5565999998</v>
      </c>
      <c r="J52" s="4">
        <f t="shared" si="1"/>
        <v>0</v>
      </c>
      <c r="K52" s="4">
        <f t="shared" si="2"/>
        <v>0</v>
      </c>
    </row>
    <row r="53" spans="1:11" x14ac:dyDescent="0.25">
      <c r="A53" s="1">
        <v>48074</v>
      </c>
      <c r="B53" t="s">
        <v>84</v>
      </c>
      <c r="C53" t="s">
        <v>79</v>
      </c>
      <c r="D53" s="4">
        <v>5586947.9900000002</v>
      </c>
      <c r="E53" s="4">
        <v>6094663.6500000004</v>
      </c>
      <c r="F53" s="4">
        <v>1650741.82</v>
      </c>
      <c r="G53" s="4">
        <v>1328437.0344</v>
      </c>
      <c r="H53" s="4">
        <f t="shared" si="0"/>
        <v>7237689.8100000005</v>
      </c>
      <c r="I53" s="4">
        <f t="shared" si="0"/>
        <v>7423100.6844000006</v>
      </c>
      <c r="J53" s="4">
        <f t="shared" si="1"/>
        <v>0</v>
      </c>
      <c r="K53" s="4">
        <f t="shared" si="2"/>
        <v>0</v>
      </c>
    </row>
    <row r="54" spans="1:11" x14ac:dyDescent="0.25">
      <c r="A54" s="1">
        <v>48926</v>
      </c>
      <c r="B54" t="s">
        <v>85</v>
      </c>
      <c r="C54" t="s">
        <v>86</v>
      </c>
      <c r="D54" s="4">
        <v>3410987.56</v>
      </c>
      <c r="E54" s="4">
        <v>3421072.45</v>
      </c>
      <c r="F54" s="4">
        <v>4366326.28</v>
      </c>
      <c r="G54" s="4">
        <v>4031229.3832</v>
      </c>
      <c r="H54" s="4">
        <f t="shared" si="0"/>
        <v>7777313.8399999999</v>
      </c>
      <c r="I54" s="4">
        <f t="shared" si="0"/>
        <v>7452301.8332000002</v>
      </c>
      <c r="J54" s="4">
        <f t="shared" si="1"/>
        <v>325012.00679999962</v>
      </c>
      <c r="K54" s="4">
        <f t="shared" si="2"/>
        <v>260009.60543999972</v>
      </c>
    </row>
    <row r="55" spans="1:11" x14ac:dyDescent="0.25">
      <c r="A55" s="1">
        <v>43612</v>
      </c>
      <c r="B55" t="s">
        <v>87</v>
      </c>
      <c r="C55" t="s">
        <v>70</v>
      </c>
      <c r="D55" s="4">
        <v>8029817.4400000004</v>
      </c>
      <c r="E55" s="4">
        <v>8738775.1899999995</v>
      </c>
      <c r="F55" s="4">
        <v>8699002.3000000007</v>
      </c>
      <c r="G55" s="4">
        <v>7120020.5049999999</v>
      </c>
      <c r="H55" s="4">
        <f t="shared" si="0"/>
        <v>16728819.740000002</v>
      </c>
      <c r="I55" s="4">
        <f t="shared" si="0"/>
        <v>15858795.695</v>
      </c>
      <c r="J55" s="4">
        <f t="shared" si="1"/>
        <v>870024.04500000179</v>
      </c>
      <c r="K55" s="4">
        <f t="shared" si="2"/>
        <v>696019.23600000143</v>
      </c>
    </row>
    <row r="56" spans="1:11" x14ac:dyDescent="0.25">
      <c r="A56" s="1">
        <v>47167</v>
      </c>
      <c r="B56" t="s">
        <v>88</v>
      </c>
      <c r="C56" t="s">
        <v>89</v>
      </c>
      <c r="D56" s="4">
        <v>4801882.4000000004</v>
      </c>
      <c r="E56" s="4">
        <v>4801882.4000000004</v>
      </c>
      <c r="F56" s="4">
        <v>634104.02</v>
      </c>
      <c r="G56" s="4">
        <v>321943.69339999999</v>
      </c>
      <c r="H56" s="4">
        <f t="shared" si="0"/>
        <v>5435986.4199999999</v>
      </c>
      <c r="I56" s="4">
        <f t="shared" si="0"/>
        <v>5123826.0934000006</v>
      </c>
      <c r="J56" s="4">
        <f t="shared" si="1"/>
        <v>312160.32659999933</v>
      </c>
      <c r="K56" s="4">
        <f t="shared" si="2"/>
        <v>249728.26127999948</v>
      </c>
    </row>
    <row r="57" spans="1:11" x14ac:dyDescent="0.25">
      <c r="A57" s="1">
        <v>46854</v>
      </c>
      <c r="B57" t="s">
        <v>90</v>
      </c>
      <c r="C57" t="s">
        <v>33</v>
      </c>
      <c r="D57" s="4">
        <v>3450609.83</v>
      </c>
      <c r="E57" s="4">
        <v>4135699.71</v>
      </c>
      <c r="F57" s="4">
        <v>0</v>
      </c>
      <c r="G57" s="4">
        <v>0</v>
      </c>
      <c r="H57" s="4">
        <f t="shared" si="0"/>
        <v>3450609.83</v>
      </c>
      <c r="I57" s="4">
        <f t="shared" si="0"/>
        <v>4135699.71</v>
      </c>
      <c r="J57" s="4">
        <f t="shared" si="1"/>
        <v>0</v>
      </c>
      <c r="K57" s="4">
        <f t="shared" si="2"/>
        <v>0</v>
      </c>
    </row>
    <row r="58" spans="1:11" x14ac:dyDescent="0.25">
      <c r="A58" s="1">
        <v>48611</v>
      </c>
      <c r="B58" t="s">
        <v>91</v>
      </c>
      <c r="C58" t="s">
        <v>92</v>
      </c>
      <c r="D58" s="4">
        <v>3010731.11</v>
      </c>
      <c r="E58" s="4">
        <v>3634299.48</v>
      </c>
      <c r="F58" s="4">
        <v>5370.66</v>
      </c>
      <c r="G58" s="4">
        <v>0</v>
      </c>
      <c r="H58" s="4">
        <f t="shared" si="0"/>
        <v>3016101.77</v>
      </c>
      <c r="I58" s="4">
        <f t="shared" si="0"/>
        <v>3634299.48</v>
      </c>
      <c r="J58" s="4">
        <f t="shared" si="1"/>
        <v>0</v>
      </c>
      <c r="K58" s="4">
        <f t="shared" si="2"/>
        <v>0</v>
      </c>
    </row>
    <row r="59" spans="1:11" x14ac:dyDescent="0.25">
      <c r="A59" s="1">
        <v>46318</v>
      </c>
      <c r="B59" t="s">
        <v>93</v>
      </c>
      <c r="C59" t="s">
        <v>67</v>
      </c>
      <c r="D59" s="4">
        <v>9109577.9499999993</v>
      </c>
      <c r="E59" s="4">
        <v>9109577.9499999993</v>
      </c>
      <c r="F59" s="4">
        <v>0</v>
      </c>
      <c r="G59" s="4">
        <v>0</v>
      </c>
      <c r="H59" s="4">
        <f t="shared" si="0"/>
        <v>9109577.9499999993</v>
      </c>
      <c r="I59" s="4">
        <f t="shared" si="0"/>
        <v>9109577.9499999993</v>
      </c>
      <c r="J59" s="4">
        <f t="shared" si="1"/>
        <v>0</v>
      </c>
      <c r="K59" s="4">
        <f t="shared" si="2"/>
        <v>0</v>
      </c>
    </row>
    <row r="60" spans="1:11" x14ac:dyDescent="0.25">
      <c r="A60" s="1">
        <v>43620</v>
      </c>
      <c r="B60" t="s">
        <v>94</v>
      </c>
      <c r="C60" t="s">
        <v>95</v>
      </c>
      <c r="D60" s="4">
        <v>3908813.51</v>
      </c>
      <c r="E60" s="4">
        <v>3908813.51</v>
      </c>
      <c r="F60" s="4">
        <v>0</v>
      </c>
      <c r="G60" s="4">
        <v>0</v>
      </c>
      <c r="H60" s="4">
        <f t="shared" si="0"/>
        <v>3908813.51</v>
      </c>
      <c r="I60" s="4">
        <f t="shared" si="0"/>
        <v>3908813.51</v>
      </c>
      <c r="J60" s="4">
        <f t="shared" si="1"/>
        <v>0</v>
      </c>
      <c r="K60" s="4">
        <f t="shared" si="2"/>
        <v>0</v>
      </c>
    </row>
    <row r="61" spans="1:11" x14ac:dyDescent="0.25">
      <c r="A61" s="1">
        <v>46748</v>
      </c>
      <c r="B61" t="s">
        <v>96</v>
      </c>
      <c r="C61" t="s">
        <v>97</v>
      </c>
      <c r="D61" s="4">
        <v>5277722.71</v>
      </c>
      <c r="E61" s="4">
        <v>5784964.5700000003</v>
      </c>
      <c r="F61" s="4">
        <v>0</v>
      </c>
      <c r="G61" s="4">
        <v>0</v>
      </c>
      <c r="H61" s="4">
        <f t="shared" si="0"/>
        <v>5277722.71</v>
      </c>
      <c r="I61" s="4">
        <f t="shared" si="0"/>
        <v>5784964.5700000003</v>
      </c>
      <c r="J61" s="4">
        <f t="shared" si="1"/>
        <v>0</v>
      </c>
      <c r="K61" s="4">
        <f t="shared" si="2"/>
        <v>0</v>
      </c>
    </row>
    <row r="62" spans="1:11" x14ac:dyDescent="0.25">
      <c r="A62" s="1">
        <v>48462</v>
      </c>
      <c r="B62" t="s">
        <v>98</v>
      </c>
      <c r="C62" t="s">
        <v>99</v>
      </c>
      <c r="D62" s="4">
        <v>6979159.21</v>
      </c>
      <c r="E62" s="4">
        <v>6979159.21</v>
      </c>
      <c r="F62" s="4">
        <v>0</v>
      </c>
      <c r="G62" s="4">
        <v>0</v>
      </c>
      <c r="H62" s="4">
        <f t="shared" si="0"/>
        <v>6979159.21</v>
      </c>
      <c r="I62" s="4">
        <f t="shared" si="0"/>
        <v>6979159.21</v>
      </c>
      <c r="J62" s="4">
        <f t="shared" si="1"/>
        <v>0</v>
      </c>
      <c r="K62" s="4">
        <f t="shared" si="2"/>
        <v>0</v>
      </c>
    </row>
    <row r="63" spans="1:11" x14ac:dyDescent="0.25">
      <c r="A63" s="1">
        <v>46383</v>
      </c>
      <c r="B63" t="s">
        <v>100</v>
      </c>
      <c r="C63" t="s">
        <v>101</v>
      </c>
      <c r="D63" s="4">
        <v>10209659.300000001</v>
      </c>
      <c r="E63" s="4">
        <v>10247718.68</v>
      </c>
      <c r="F63" s="4">
        <v>0</v>
      </c>
      <c r="G63" s="4">
        <v>0</v>
      </c>
      <c r="H63" s="4">
        <f t="shared" si="0"/>
        <v>10209659.300000001</v>
      </c>
      <c r="I63" s="4">
        <f t="shared" si="0"/>
        <v>10247718.68</v>
      </c>
      <c r="J63" s="4">
        <f t="shared" si="1"/>
        <v>0</v>
      </c>
      <c r="K63" s="4">
        <f t="shared" si="2"/>
        <v>0</v>
      </c>
    </row>
    <row r="64" spans="1:11" x14ac:dyDescent="0.25">
      <c r="A64" s="1">
        <v>46862</v>
      </c>
      <c r="B64" t="s">
        <v>102</v>
      </c>
      <c r="C64" t="s">
        <v>33</v>
      </c>
      <c r="D64" s="4">
        <v>3934992.31</v>
      </c>
      <c r="E64" s="4">
        <v>4269338.12</v>
      </c>
      <c r="F64" s="4">
        <v>0</v>
      </c>
      <c r="G64" s="4">
        <v>0</v>
      </c>
      <c r="H64" s="4">
        <f t="shared" si="0"/>
        <v>3934992.31</v>
      </c>
      <c r="I64" s="4">
        <f t="shared" si="0"/>
        <v>4269338.12</v>
      </c>
      <c r="J64" s="4">
        <f t="shared" si="1"/>
        <v>0</v>
      </c>
      <c r="K64" s="4">
        <f t="shared" si="2"/>
        <v>0</v>
      </c>
    </row>
    <row r="65" spans="1:11" x14ac:dyDescent="0.25">
      <c r="A65" s="1">
        <v>49593</v>
      </c>
      <c r="B65" t="s">
        <v>103</v>
      </c>
      <c r="C65" t="s">
        <v>104</v>
      </c>
      <c r="D65" s="4">
        <v>6851947.1299999999</v>
      </c>
      <c r="E65" s="4">
        <v>8018106.6399999997</v>
      </c>
      <c r="F65" s="4">
        <v>0</v>
      </c>
      <c r="G65" s="4">
        <v>0</v>
      </c>
      <c r="H65" s="4">
        <f t="shared" si="0"/>
        <v>6851947.1299999999</v>
      </c>
      <c r="I65" s="4">
        <f t="shared" si="0"/>
        <v>8018106.6399999997</v>
      </c>
      <c r="J65" s="4">
        <f t="shared" si="1"/>
        <v>0</v>
      </c>
      <c r="K65" s="4">
        <f t="shared" si="2"/>
        <v>0</v>
      </c>
    </row>
    <row r="66" spans="1:11" x14ac:dyDescent="0.25">
      <c r="A66" s="1">
        <v>50096</v>
      </c>
      <c r="B66" t="s">
        <v>105</v>
      </c>
      <c r="C66" t="s">
        <v>106</v>
      </c>
      <c r="D66" s="4">
        <v>1431024.23</v>
      </c>
      <c r="E66" s="4">
        <v>1567372.06</v>
      </c>
      <c r="F66" s="4">
        <v>0</v>
      </c>
      <c r="G66" s="4">
        <v>0</v>
      </c>
      <c r="H66" s="4">
        <f t="shared" si="0"/>
        <v>1431024.23</v>
      </c>
      <c r="I66" s="4">
        <f t="shared" si="0"/>
        <v>1567372.06</v>
      </c>
      <c r="J66" s="4">
        <f t="shared" si="1"/>
        <v>0</v>
      </c>
      <c r="K66" s="4">
        <f t="shared" si="2"/>
        <v>0</v>
      </c>
    </row>
    <row r="67" spans="1:11" x14ac:dyDescent="0.25">
      <c r="A67" s="1">
        <v>45211</v>
      </c>
      <c r="B67" t="s">
        <v>107</v>
      </c>
      <c r="C67" t="s">
        <v>29</v>
      </c>
      <c r="D67" s="4">
        <v>3750548.17</v>
      </c>
      <c r="E67" s="4">
        <v>4457281.63</v>
      </c>
      <c r="F67" s="4">
        <v>343247.22</v>
      </c>
      <c r="G67" s="4">
        <v>228224.7162</v>
      </c>
      <c r="H67" s="4">
        <f t="shared" si="0"/>
        <v>4093795.3899999997</v>
      </c>
      <c r="I67" s="4">
        <f t="shared" si="0"/>
        <v>4685506.3461999996</v>
      </c>
      <c r="J67" s="4">
        <f t="shared" si="1"/>
        <v>0</v>
      </c>
      <c r="K67" s="4">
        <f t="shared" si="2"/>
        <v>0</v>
      </c>
    </row>
    <row r="68" spans="1:11" x14ac:dyDescent="0.25">
      <c r="A68" s="1">
        <v>48306</v>
      </c>
      <c r="B68" t="s">
        <v>108</v>
      </c>
      <c r="C68" t="s">
        <v>58</v>
      </c>
      <c r="D68" s="4">
        <v>7677016.0199999996</v>
      </c>
      <c r="E68" s="4">
        <v>8346018.5</v>
      </c>
      <c r="F68" s="4">
        <v>2522535.62</v>
      </c>
      <c r="G68" s="4">
        <v>1783163.7764999999</v>
      </c>
      <c r="H68" s="4">
        <f t="shared" si="0"/>
        <v>10199551.640000001</v>
      </c>
      <c r="I68" s="4">
        <f t="shared" si="0"/>
        <v>10129182.2765</v>
      </c>
      <c r="J68" s="4">
        <f t="shared" si="1"/>
        <v>70369.363500000909</v>
      </c>
      <c r="K68" s="4">
        <f t="shared" si="2"/>
        <v>56295.490800000727</v>
      </c>
    </row>
    <row r="69" spans="1:11" x14ac:dyDescent="0.25">
      <c r="A69" s="1">
        <v>49767</v>
      </c>
      <c r="B69" t="s">
        <v>109</v>
      </c>
      <c r="C69" t="s">
        <v>37</v>
      </c>
      <c r="D69" s="4">
        <v>2166760.08</v>
      </c>
      <c r="E69" s="4">
        <v>2331573.5099999998</v>
      </c>
      <c r="F69" s="4">
        <v>564.64</v>
      </c>
      <c r="G69" s="4">
        <v>0</v>
      </c>
      <c r="H69" s="4">
        <f t="shared" si="0"/>
        <v>2167324.7200000002</v>
      </c>
      <c r="I69" s="4">
        <f t="shared" si="0"/>
        <v>2331573.5099999998</v>
      </c>
      <c r="J69" s="4">
        <f t="shared" si="1"/>
        <v>0</v>
      </c>
      <c r="K69" s="4">
        <f t="shared" si="2"/>
        <v>0</v>
      </c>
    </row>
    <row r="70" spans="1:11" x14ac:dyDescent="0.25">
      <c r="A70" s="1">
        <v>43638</v>
      </c>
      <c r="B70" t="s">
        <v>110</v>
      </c>
      <c r="C70" t="s">
        <v>111</v>
      </c>
      <c r="D70" s="4">
        <v>7722046.0899999999</v>
      </c>
      <c r="E70" s="4">
        <v>7935085.4800000004</v>
      </c>
      <c r="F70" s="4">
        <v>1620928.18</v>
      </c>
      <c r="G70" s="4">
        <v>1017959.8</v>
      </c>
      <c r="H70" s="4">
        <f t="shared" si="0"/>
        <v>9342974.2699999996</v>
      </c>
      <c r="I70" s="4">
        <f t="shared" si="0"/>
        <v>8953045.2800000012</v>
      </c>
      <c r="J70" s="4">
        <f t="shared" si="1"/>
        <v>389928.98999999836</v>
      </c>
      <c r="K70" s="4">
        <f t="shared" si="2"/>
        <v>311943.1919999987</v>
      </c>
    </row>
    <row r="71" spans="1:11" x14ac:dyDescent="0.25">
      <c r="A71" s="1">
        <v>45229</v>
      </c>
      <c r="B71" t="s">
        <v>112</v>
      </c>
      <c r="C71" t="s">
        <v>92</v>
      </c>
      <c r="D71" s="4">
        <v>3392469.91</v>
      </c>
      <c r="E71" s="4">
        <v>3856982.09</v>
      </c>
      <c r="F71" s="4">
        <v>0</v>
      </c>
      <c r="G71" s="4">
        <v>0</v>
      </c>
      <c r="H71" s="4">
        <f t="shared" si="0"/>
        <v>3392469.91</v>
      </c>
      <c r="I71" s="4">
        <f t="shared" si="0"/>
        <v>3856982.09</v>
      </c>
      <c r="J71" s="4">
        <f t="shared" si="1"/>
        <v>0</v>
      </c>
      <c r="K71" s="4">
        <f t="shared" si="2"/>
        <v>0</v>
      </c>
    </row>
    <row r="72" spans="1:11" x14ac:dyDescent="0.25">
      <c r="A72" s="1">
        <v>43646</v>
      </c>
      <c r="B72" t="s">
        <v>113</v>
      </c>
      <c r="C72" t="s">
        <v>70</v>
      </c>
      <c r="D72" s="4">
        <v>4718537.5</v>
      </c>
      <c r="E72" s="4">
        <v>4718537.5</v>
      </c>
      <c r="F72" s="4">
        <v>1715697.64</v>
      </c>
      <c r="G72" s="4">
        <v>826558.31720000005</v>
      </c>
      <c r="H72" s="4">
        <f t="shared" si="0"/>
        <v>6434235.1399999997</v>
      </c>
      <c r="I72" s="4">
        <f t="shared" si="0"/>
        <v>5545095.8172000004</v>
      </c>
      <c r="J72" s="4">
        <f t="shared" si="1"/>
        <v>889139.32279999927</v>
      </c>
      <c r="K72" s="4">
        <f t="shared" si="2"/>
        <v>711311.45823999948</v>
      </c>
    </row>
    <row r="73" spans="1:11" x14ac:dyDescent="0.25">
      <c r="A73" s="1">
        <v>45237</v>
      </c>
      <c r="B73" t="s">
        <v>114</v>
      </c>
      <c r="C73" t="s">
        <v>65</v>
      </c>
      <c r="D73" s="4">
        <v>4584914.8</v>
      </c>
      <c r="E73" s="4">
        <v>5244014.9400000004</v>
      </c>
      <c r="F73" s="4">
        <v>0</v>
      </c>
      <c r="G73" s="4">
        <v>0</v>
      </c>
      <c r="H73" s="4">
        <f t="shared" si="0"/>
        <v>4584914.8</v>
      </c>
      <c r="I73" s="4">
        <f t="shared" si="0"/>
        <v>5244014.9400000004</v>
      </c>
      <c r="J73" s="4">
        <f t="shared" si="1"/>
        <v>0</v>
      </c>
      <c r="K73" s="4">
        <f t="shared" si="2"/>
        <v>0</v>
      </c>
    </row>
    <row r="74" spans="1:11" x14ac:dyDescent="0.25">
      <c r="A74" s="1">
        <v>47613</v>
      </c>
      <c r="B74" t="s">
        <v>115</v>
      </c>
      <c r="C74" t="s">
        <v>116</v>
      </c>
      <c r="D74" s="4">
        <v>4612059.84</v>
      </c>
      <c r="E74" s="4">
        <v>5409881.7000000002</v>
      </c>
      <c r="F74" s="4">
        <v>0</v>
      </c>
      <c r="G74" s="4">
        <v>0</v>
      </c>
      <c r="H74" s="4">
        <f t="shared" si="0"/>
        <v>4612059.84</v>
      </c>
      <c r="I74" s="4">
        <f t="shared" si="0"/>
        <v>5409881.7000000002</v>
      </c>
      <c r="J74" s="4">
        <f t="shared" si="1"/>
        <v>0</v>
      </c>
      <c r="K74" s="4">
        <f t="shared" si="2"/>
        <v>0</v>
      </c>
    </row>
    <row r="75" spans="1:11" x14ac:dyDescent="0.25">
      <c r="A75" s="1">
        <v>50112</v>
      </c>
      <c r="B75" t="s">
        <v>117</v>
      </c>
      <c r="C75" t="s">
        <v>106</v>
      </c>
      <c r="D75" s="4">
        <v>3752675.62</v>
      </c>
      <c r="E75" s="4">
        <v>4099694.7</v>
      </c>
      <c r="F75" s="4">
        <v>0</v>
      </c>
      <c r="G75" s="4">
        <v>0</v>
      </c>
      <c r="H75" s="4">
        <f t="shared" si="0"/>
        <v>3752675.62</v>
      </c>
      <c r="I75" s="4">
        <f t="shared" si="0"/>
        <v>4099694.7</v>
      </c>
      <c r="J75" s="4">
        <f t="shared" si="1"/>
        <v>0</v>
      </c>
      <c r="K75" s="4">
        <f t="shared" si="2"/>
        <v>0</v>
      </c>
    </row>
    <row r="76" spans="1:11" x14ac:dyDescent="0.25">
      <c r="A76" s="1">
        <v>50120</v>
      </c>
      <c r="B76" t="s">
        <v>118</v>
      </c>
      <c r="C76" t="s">
        <v>106</v>
      </c>
      <c r="D76" s="4">
        <v>5264469.6399999997</v>
      </c>
      <c r="E76" s="4">
        <v>5536331.4199999999</v>
      </c>
      <c r="F76" s="4">
        <v>156302.26</v>
      </c>
      <c r="G76" s="4">
        <v>41637.686249999999</v>
      </c>
      <c r="H76" s="4">
        <f t="shared" si="0"/>
        <v>5420771.8999999994</v>
      </c>
      <c r="I76" s="4">
        <f t="shared" si="0"/>
        <v>5577969.1062500002</v>
      </c>
      <c r="J76" s="4">
        <f t="shared" si="1"/>
        <v>0</v>
      </c>
      <c r="K76" s="4">
        <f t="shared" si="2"/>
        <v>0</v>
      </c>
    </row>
    <row r="77" spans="1:11" x14ac:dyDescent="0.25">
      <c r="A77" s="1">
        <v>43653</v>
      </c>
      <c r="B77" t="s">
        <v>119</v>
      </c>
      <c r="C77" t="s">
        <v>70</v>
      </c>
      <c r="D77" s="4">
        <v>782953.2</v>
      </c>
      <c r="E77" s="4">
        <v>864352.73</v>
      </c>
      <c r="F77" s="4">
        <v>1417689.78</v>
      </c>
      <c r="G77" s="4">
        <v>1093398.9835000001</v>
      </c>
      <c r="H77" s="4">
        <f t="shared" si="0"/>
        <v>2200642.98</v>
      </c>
      <c r="I77" s="4">
        <f t="shared" si="0"/>
        <v>1957751.7135000001</v>
      </c>
      <c r="J77" s="4">
        <f t="shared" si="1"/>
        <v>242891.26649999991</v>
      </c>
      <c r="K77" s="4">
        <f t="shared" si="2"/>
        <v>194313.01319999993</v>
      </c>
    </row>
    <row r="78" spans="1:11" x14ac:dyDescent="0.25">
      <c r="A78" s="1">
        <v>48678</v>
      </c>
      <c r="B78" t="s">
        <v>120</v>
      </c>
      <c r="C78" t="s">
        <v>121</v>
      </c>
      <c r="D78" s="4">
        <v>5444926.0899999999</v>
      </c>
      <c r="E78" s="4">
        <v>5839975.0700000003</v>
      </c>
      <c r="F78" s="4">
        <v>282175.52</v>
      </c>
      <c r="G78" s="4">
        <v>91218.438875000007</v>
      </c>
      <c r="H78" s="4">
        <f t="shared" si="0"/>
        <v>5727101.6099999994</v>
      </c>
      <c r="I78" s="4">
        <f t="shared" si="0"/>
        <v>5931193.5088750003</v>
      </c>
      <c r="J78" s="4">
        <f t="shared" si="1"/>
        <v>0</v>
      </c>
      <c r="K78" s="4">
        <f t="shared" si="2"/>
        <v>0</v>
      </c>
    </row>
    <row r="79" spans="1:11" x14ac:dyDescent="0.25">
      <c r="A79" s="1">
        <v>46177</v>
      </c>
      <c r="B79" t="s">
        <v>122</v>
      </c>
      <c r="C79" t="s">
        <v>123</v>
      </c>
      <c r="D79" s="4">
        <v>2608525.7599999998</v>
      </c>
      <c r="E79" s="4">
        <v>2745478.41</v>
      </c>
      <c r="F79" s="4">
        <v>0</v>
      </c>
      <c r="G79" s="4">
        <v>0</v>
      </c>
      <c r="H79" s="4">
        <f t="shared" si="0"/>
        <v>2608525.7599999998</v>
      </c>
      <c r="I79" s="4">
        <f t="shared" si="0"/>
        <v>2745478.41</v>
      </c>
      <c r="J79" s="4">
        <f t="shared" si="1"/>
        <v>0</v>
      </c>
      <c r="K79" s="4">
        <f t="shared" si="2"/>
        <v>0</v>
      </c>
    </row>
    <row r="80" spans="1:11" x14ac:dyDescent="0.25">
      <c r="A80" s="1">
        <v>43661</v>
      </c>
      <c r="B80" t="s">
        <v>124</v>
      </c>
      <c r="C80" t="s">
        <v>99</v>
      </c>
      <c r="D80" s="4">
        <v>24432496.300000001</v>
      </c>
      <c r="E80" s="4">
        <v>26457162.48</v>
      </c>
      <c r="F80" s="4">
        <v>0</v>
      </c>
      <c r="G80" s="4">
        <v>0</v>
      </c>
      <c r="H80" s="4">
        <f t="shared" ref="H80:I143" si="3">D80+F80</f>
        <v>24432496.300000001</v>
      </c>
      <c r="I80" s="4">
        <f t="shared" si="3"/>
        <v>26457162.48</v>
      </c>
      <c r="J80" s="4">
        <f t="shared" si="1"/>
        <v>0</v>
      </c>
      <c r="K80" s="4">
        <f t="shared" si="2"/>
        <v>0</v>
      </c>
    </row>
    <row r="81" spans="1:11" x14ac:dyDescent="0.25">
      <c r="A81" s="1">
        <v>43679</v>
      </c>
      <c r="B81" t="s">
        <v>125</v>
      </c>
      <c r="C81" t="s">
        <v>126</v>
      </c>
      <c r="D81" s="4">
        <v>6104342.4299999997</v>
      </c>
      <c r="E81" s="4">
        <v>6626231.3899999997</v>
      </c>
      <c r="F81" s="4">
        <v>1233801.26</v>
      </c>
      <c r="G81" s="4">
        <v>1009247.0263</v>
      </c>
      <c r="H81" s="4">
        <f t="shared" si="3"/>
        <v>7338143.6899999995</v>
      </c>
      <c r="I81" s="4">
        <f t="shared" si="3"/>
        <v>7635478.4162999997</v>
      </c>
      <c r="J81" s="4">
        <f t="shared" ref="J81:J144" si="4">IF(H81&gt;I81,H81-I81,0)</f>
        <v>0</v>
      </c>
      <c r="K81" s="4">
        <f t="shared" ref="K81:K144" si="5">J81*0.8</f>
        <v>0</v>
      </c>
    </row>
    <row r="82" spans="1:11" x14ac:dyDescent="0.25">
      <c r="A82" s="1">
        <v>46508</v>
      </c>
      <c r="B82" t="s">
        <v>127</v>
      </c>
      <c r="C82" t="s">
        <v>128</v>
      </c>
      <c r="D82" s="4">
        <v>4111208.67</v>
      </c>
      <c r="E82" s="4">
        <v>4953959.9000000004</v>
      </c>
      <c r="F82" s="4">
        <v>0</v>
      </c>
      <c r="G82" s="4">
        <v>0</v>
      </c>
      <c r="H82" s="4">
        <f t="shared" si="3"/>
        <v>4111208.67</v>
      </c>
      <c r="I82" s="4">
        <f t="shared" si="3"/>
        <v>4953959.9000000004</v>
      </c>
      <c r="J82" s="4">
        <f t="shared" si="4"/>
        <v>0</v>
      </c>
      <c r="K82" s="4">
        <f t="shared" si="5"/>
        <v>0</v>
      </c>
    </row>
    <row r="83" spans="1:11" x14ac:dyDescent="0.25">
      <c r="A83" s="1">
        <v>45856</v>
      </c>
      <c r="B83" t="s">
        <v>129</v>
      </c>
      <c r="C83" t="s">
        <v>53</v>
      </c>
      <c r="D83" s="4">
        <v>6183150.4400000004</v>
      </c>
      <c r="E83" s="4">
        <v>6785491.96</v>
      </c>
      <c r="F83" s="4">
        <v>2697004.4</v>
      </c>
      <c r="G83" s="4">
        <v>2467298.0175999999</v>
      </c>
      <c r="H83" s="4">
        <f t="shared" si="3"/>
        <v>8880154.8399999999</v>
      </c>
      <c r="I83" s="4">
        <f t="shared" si="3"/>
        <v>9252789.9776000008</v>
      </c>
      <c r="J83" s="4">
        <f t="shared" si="4"/>
        <v>0</v>
      </c>
      <c r="K83" s="4">
        <f t="shared" si="5"/>
        <v>0</v>
      </c>
    </row>
    <row r="84" spans="1:11" x14ac:dyDescent="0.25">
      <c r="A84" s="1">
        <v>47787</v>
      </c>
      <c r="B84" t="s">
        <v>129</v>
      </c>
      <c r="C84" t="s">
        <v>130</v>
      </c>
      <c r="D84" s="4">
        <v>9341564.0999999996</v>
      </c>
      <c r="E84" s="4">
        <v>9341564.0999999996</v>
      </c>
      <c r="F84" s="4">
        <v>0</v>
      </c>
      <c r="G84" s="4">
        <v>0</v>
      </c>
      <c r="H84" s="4">
        <f t="shared" si="3"/>
        <v>9341564.0999999996</v>
      </c>
      <c r="I84" s="4">
        <f t="shared" si="3"/>
        <v>9341564.0999999996</v>
      </c>
      <c r="J84" s="4">
        <f t="shared" si="4"/>
        <v>0</v>
      </c>
      <c r="K84" s="4">
        <f t="shared" si="5"/>
        <v>0</v>
      </c>
    </row>
    <row r="85" spans="1:11" x14ac:dyDescent="0.25">
      <c r="A85" s="1">
        <v>48470</v>
      </c>
      <c r="B85" t="s">
        <v>129</v>
      </c>
      <c r="C85" t="s">
        <v>99</v>
      </c>
      <c r="D85" s="4">
        <v>4693805.4400000004</v>
      </c>
      <c r="E85" s="4">
        <v>4693805.4400000004</v>
      </c>
      <c r="F85" s="4">
        <v>2442033.14</v>
      </c>
      <c r="G85" s="4">
        <v>2030009.3881999999</v>
      </c>
      <c r="H85" s="4">
        <f t="shared" si="3"/>
        <v>7135838.5800000001</v>
      </c>
      <c r="I85" s="4">
        <f t="shared" si="3"/>
        <v>6723814.8282000003</v>
      </c>
      <c r="J85" s="4">
        <f t="shared" si="4"/>
        <v>412023.75179999974</v>
      </c>
      <c r="K85" s="4">
        <f t="shared" si="5"/>
        <v>329619.00143999979</v>
      </c>
    </row>
    <row r="86" spans="1:11" x14ac:dyDescent="0.25">
      <c r="A86" s="1">
        <v>46755</v>
      </c>
      <c r="B86" t="s">
        <v>131</v>
      </c>
      <c r="C86" t="s">
        <v>97</v>
      </c>
      <c r="D86" s="4">
        <v>4440178.4400000004</v>
      </c>
      <c r="E86" s="4">
        <v>4450864.55</v>
      </c>
      <c r="F86" s="4">
        <v>0</v>
      </c>
      <c r="G86" s="4">
        <v>0</v>
      </c>
      <c r="H86" s="4">
        <f t="shared" si="3"/>
        <v>4440178.4400000004</v>
      </c>
      <c r="I86" s="4">
        <f t="shared" si="3"/>
        <v>4450864.55</v>
      </c>
      <c r="J86" s="4">
        <f t="shared" si="4"/>
        <v>0</v>
      </c>
      <c r="K86" s="4">
        <f t="shared" si="5"/>
        <v>0</v>
      </c>
    </row>
    <row r="87" spans="1:11" x14ac:dyDescent="0.25">
      <c r="A87" s="1">
        <v>43687</v>
      </c>
      <c r="B87" t="s">
        <v>132</v>
      </c>
      <c r="C87" t="s">
        <v>128</v>
      </c>
      <c r="D87" s="4">
        <v>9729787.0700000003</v>
      </c>
      <c r="E87" s="4">
        <v>11243391.15</v>
      </c>
      <c r="F87" s="4">
        <v>0</v>
      </c>
      <c r="G87" s="4">
        <v>0</v>
      </c>
      <c r="H87" s="4">
        <f t="shared" si="3"/>
        <v>9729787.0700000003</v>
      </c>
      <c r="I87" s="4">
        <f t="shared" si="3"/>
        <v>11243391.15</v>
      </c>
      <c r="J87" s="4">
        <f t="shared" si="4"/>
        <v>0</v>
      </c>
      <c r="K87" s="4">
        <f t="shared" si="5"/>
        <v>0</v>
      </c>
    </row>
    <row r="88" spans="1:11" x14ac:dyDescent="0.25">
      <c r="A88" s="1">
        <v>45252</v>
      </c>
      <c r="B88" t="s">
        <v>133</v>
      </c>
      <c r="C88" t="s">
        <v>134</v>
      </c>
      <c r="D88" s="4">
        <v>4273101.54</v>
      </c>
      <c r="E88" s="4">
        <v>4901737.6399999997</v>
      </c>
      <c r="F88" s="4">
        <v>0</v>
      </c>
      <c r="G88" s="4">
        <v>0</v>
      </c>
      <c r="H88" s="4">
        <f t="shared" si="3"/>
        <v>4273101.54</v>
      </c>
      <c r="I88" s="4">
        <f t="shared" si="3"/>
        <v>4901737.6399999997</v>
      </c>
      <c r="J88" s="4">
        <f t="shared" si="4"/>
        <v>0</v>
      </c>
      <c r="K88" s="4">
        <f t="shared" si="5"/>
        <v>0</v>
      </c>
    </row>
    <row r="89" spans="1:11" x14ac:dyDescent="0.25">
      <c r="A89" s="1">
        <v>43695</v>
      </c>
      <c r="B89" t="s">
        <v>135</v>
      </c>
      <c r="C89" t="s">
        <v>136</v>
      </c>
      <c r="D89" s="4">
        <v>13496718.779999999</v>
      </c>
      <c r="E89" s="4">
        <v>13496718.779999999</v>
      </c>
      <c r="F89" s="4">
        <v>0</v>
      </c>
      <c r="G89" s="4">
        <v>0</v>
      </c>
      <c r="H89" s="4">
        <f t="shared" si="3"/>
        <v>13496718.779999999</v>
      </c>
      <c r="I89" s="4">
        <f t="shared" si="3"/>
        <v>13496718.779999999</v>
      </c>
      <c r="J89" s="4">
        <f t="shared" si="4"/>
        <v>0</v>
      </c>
      <c r="K89" s="4">
        <f t="shared" si="5"/>
        <v>0</v>
      </c>
    </row>
    <row r="90" spans="1:11" x14ac:dyDescent="0.25">
      <c r="A90" s="1">
        <v>43703</v>
      </c>
      <c r="B90" t="s">
        <v>137</v>
      </c>
      <c r="C90" t="s">
        <v>58</v>
      </c>
      <c r="D90" s="4">
        <v>11818866.83</v>
      </c>
      <c r="E90" s="4">
        <v>13773342.4</v>
      </c>
      <c r="F90" s="4">
        <v>0</v>
      </c>
      <c r="G90" s="4">
        <v>0</v>
      </c>
      <c r="H90" s="4">
        <f t="shared" si="3"/>
        <v>11818866.83</v>
      </c>
      <c r="I90" s="4">
        <f t="shared" si="3"/>
        <v>13773342.4</v>
      </c>
      <c r="J90" s="4">
        <f t="shared" si="4"/>
        <v>0</v>
      </c>
      <c r="K90" s="4">
        <f t="shared" si="5"/>
        <v>0</v>
      </c>
    </row>
    <row r="91" spans="1:11" x14ac:dyDescent="0.25">
      <c r="A91" s="1">
        <v>46946</v>
      </c>
      <c r="B91" t="s">
        <v>138</v>
      </c>
      <c r="C91" t="s">
        <v>95</v>
      </c>
      <c r="D91" s="4">
        <v>15419477.109999999</v>
      </c>
      <c r="E91" s="4">
        <v>16688750.09</v>
      </c>
      <c r="F91" s="4">
        <v>0</v>
      </c>
      <c r="G91" s="4">
        <v>0</v>
      </c>
      <c r="H91" s="4">
        <f t="shared" si="3"/>
        <v>15419477.109999999</v>
      </c>
      <c r="I91" s="4">
        <f t="shared" si="3"/>
        <v>16688750.09</v>
      </c>
      <c r="J91" s="4">
        <f t="shared" si="4"/>
        <v>0</v>
      </c>
      <c r="K91" s="4">
        <f t="shared" si="5"/>
        <v>0</v>
      </c>
    </row>
    <row r="92" spans="1:11" x14ac:dyDescent="0.25">
      <c r="A92" s="1">
        <v>48314</v>
      </c>
      <c r="B92" t="s">
        <v>139</v>
      </c>
      <c r="C92" t="s">
        <v>58</v>
      </c>
      <c r="D92" s="4">
        <v>6050724.4100000001</v>
      </c>
      <c r="E92" s="4">
        <v>6050724.4100000001</v>
      </c>
      <c r="F92" s="4">
        <v>0</v>
      </c>
      <c r="G92" s="4">
        <v>0</v>
      </c>
      <c r="H92" s="4">
        <f t="shared" si="3"/>
        <v>6050724.4100000001</v>
      </c>
      <c r="I92" s="4">
        <f t="shared" si="3"/>
        <v>6050724.4100000001</v>
      </c>
      <c r="J92" s="4">
        <f t="shared" si="4"/>
        <v>0</v>
      </c>
      <c r="K92" s="4">
        <f t="shared" si="5"/>
        <v>0</v>
      </c>
    </row>
    <row r="93" spans="1:11" x14ac:dyDescent="0.25">
      <c r="A93" s="1">
        <v>43711</v>
      </c>
      <c r="B93" t="s">
        <v>140</v>
      </c>
      <c r="C93" t="s">
        <v>31</v>
      </c>
      <c r="D93" s="4">
        <v>79617501.040000007</v>
      </c>
      <c r="E93" s="4">
        <v>85835792.780000001</v>
      </c>
      <c r="F93" s="4">
        <v>2829102.12</v>
      </c>
      <c r="G93" s="4">
        <v>1720741.4286</v>
      </c>
      <c r="H93" s="4">
        <f t="shared" si="3"/>
        <v>82446603.160000011</v>
      </c>
      <c r="I93" s="4">
        <f t="shared" si="3"/>
        <v>87556534.2086</v>
      </c>
      <c r="J93" s="4">
        <f t="shared" si="4"/>
        <v>0</v>
      </c>
      <c r="K93" s="4">
        <f t="shared" si="5"/>
        <v>0</v>
      </c>
    </row>
    <row r="94" spans="1:11" x14ac:dyDescent="0.25">
      <c r="A94" s="1">
        <v>49833</v>
      </c>
      <c r="B94" t="s">
        <v>141</v>
      </c>
      <c r="C94" t="s">
        <v>31</v>
      </c>
      <c r="D94" s="4">
        <v>8792115.8399999999</v>
      </c>
      <c r="E94" s="4">
        <v>9132004.2400000002</v>
      </c>
      <c r="F94" s="4">
        <v>2666514.58</v>
      </c>
      <c r="G94" s="4">
        <v>2348954.9347000001</v>
      </c>
      <c r="H94" s="4">
        <f t="shared" si="3"/>
        <v>11458630.42</v>
      </c>
      <c r="I94" s="4">
        <f t="shared" si="3"/>
        <v>11480959.174699999</v>
      </c>
      <c r="J94" s="4">
        <f t="shared" si="4"/>
        <v>0</v>
      </c>
      <c r="K94" s="4">
        <f t="shared" si="5"/>
        <v>0</v>
      </c>
    </row>
    <row r="95" spans="1:11" x14ac:dyDescent="0.25">
      <c r="A95" s="1">
        <v>47175</v>
      </c>
      <c r="B95" t="s">
        <v>142</v>
      </c>
      <c r="C95" t="s">
        <v>89</v>
      </c>
      <c r="D95" s="4">
        <v>2458828.5499999998</v>
      </c>
      <c r="E95" s="4">
        <v>2482894.15</v>
      </c>
      <c r="F95" s="4">
        <v>1903178.9</v>
      </c>
      <c r="G95" s="4">
        <v>1668572.5284</v>
      </c>
      <c r="H95" s="4">
        <f t="shared" si="3"/>
        <v>4362007.4499999993</v>
      </c>
      <c r="I95" s="4">
        <f t="shared" si="3"/>
        <v>4151466.6783999996</v>
      </c>
      <c r="J95" s="4">
        <f t="shared" si="4"/>
        <v>210540.77159999963</v>
      </c>
      <c r="K95" s="4">
        <f t="shared" si="5"/>
        <v>168432.61727999971</v>
      </c>
    </row>
    <row r="96" spans="1:11" x14ac:dyDescent="0.25">
      <c r="A96" s="1">
        <v>48793</v>
      </c>
      <c r="B96" t="s">
        <v>143</v>
      </c>
      <c r="C96" t="s">
        <v>144</v>
      </c>
      <c r="D96" s="4">
        <v>6721653.3700000001</v>
      </c>
      <c r="E96" s="4">
        <v>6752359.5</v>
      </c>
      <c r="F96" s="4">
        <v>0</v>
      </c>
      <c r="G96" s="4">
        <v>0</v>
      </c>
      <c r="H96" s="4">
        <f t="shared" si="3"/>
        <v>6721653.3700000001</v>
      </c>
      <c r="I96" s="4">
        <f t="shared" si="3"/>
        <v>6752359.5</v>
      </c>
      <c r="J96" s="4">
        <f t="shared" si="4"/>
        <v>0</v>
      </c>
      <c r="K96" s="4">
        <f t="shared" si="5"/>
        <v>0</v>
      </c>
    </row>
    <row r="97" spans="1:11" x14ac:dyDescent="0.25">
      <c r="A97" s="1">
        <v>45260</v>
      </c>
      <c r="B97" t="s">
        <v>145</v>
      </c>
      <c r="C97" t="s">
        <v>146</v>
      </c>
      <c r="D97" s="4">
        <v>4522876.42</v>
      </c>
      <c r="E97" s="4">
        <v>5205057.5</v>
      </c>
      <c r="F97" s="4">
        <v>289221.18</v>
      </c>
      <c r="G97" s="4">
        <v>188119.43987999999</v>
      </c>
      <c r="H97" s="4">
        <f t="shared" si="3"/>
        <v>4812097.5999999996</v>
      </c>
      <c r="I97" s="4">
        <f t="shared" si="3"/>
        <v>5393176.9398800004</v>
      </c>
      <c r="J97" s="4">
        <f t="shared" si="4"/>
        <v>0</v>
      </c>
      <c r="K97" s="4">
        <f t="shared" si="5"/>
        <v>0</v>
      </c>
    </row>
    <row r="98" spans="1:11" x14ac:dyDescent="0.25">
      <c r="A98" s="1">
        <v>50419</v>
      </c>
      <c r="B98" t="s">
        <v>147</v>
      </c>
      <c r="C98" t="s">
        <v>148</v>
      </c>
      <c r="D98" s="4">
        <v>7551302.1100000003</v>
      </c>
      <c r="E98" s="4">
        <v>8239150.5300000003</v>
      </c>
      <c r="F98" s="4">
        <v>0</v>
      </c>
      <c r="G98" s="4">
        <v>0</v>
      </c>
      <c r="H98" s="4">
        <f t="shared" si="3"/>
        <v>7551302.1100000003</v>
      </c>
      <c r="I98" s="4">
        <f t="shared" si="3"/>
        <v>8239150.5300000003</v>
      </c>
      <c r="J98" s="4">
        <f t="shared" si="4"/>
        <v>0</v>
      </c>
      <c r="K98" s="4">
        <f t="shared" si="5"/>
        <v>0</v>
      </c>
    </row>
    <row r="99" spans="1:11" x14ac:dyDescent="0.25">
      <c r="A99" s="1">
        <v>45278</v>
      </c>
      <c r="B99" t="s">
        <v>149</v>
      </c>
      <c r="C99" t="s">
        <v>123</v>
      </c>
      <c r="D99" s="4">
        <v>10768489.699999999</v>
      </c>
      <c r="E99" s="4">
        <v>10768489.699999999</v>
      </c>
      <c r="F99" s="4">
        <v>0</v>
      </c>
      <c r="G99" s="4">
        <v>0</v>
      </c>
      <c r="H99" s="4">
        <f t="shared" si="3"/>
        <v>10768489.699999999</v>
      </c>
      <c r="I99" s="4">
        <f t="shared" si="3"/>
        <v>10768489.699999999</v>
      </c>
      <c r="J99" s="4">
        <f t="shared" si="4"/>
        <v>0</v>
      </c>
      <c r="K99" s="4">
        <f t="shared" si="5"/>
        <v>0</v>
      </c>
    </row>
    <row r="100" spans="1:11" x14ac:dyDescent="0.25">
      <c r="A100" s="1">
        <v>47258</v>
      </c>
      <c r="B100" t="s">
        <v>150</v>
      </c>
      <c r="C100" t="s">
        <v>75</v>
      </c>
      <c r="D100" s="4">
        <v>2527407.1</v>
      </c>
      <c r="E100" s="4">
        <v>2527407.1</v>
      </c>
      <c r="F100" s="4">
        <v>0</v>
      </c>
      <c r="G100" s="4">
        <v>0</v>
      </c>
      <c r="H100" s="4">
        <f t="shared" si="3"/>
        <v>2527407.1</v>
      </c>
      <c r="I100" s="4">
        <f t="shared" si="3"/>
        <v>2527407.1</v>
      </c>
      <c r="J100" s="4">
        <f t="shared" si="4"/>
        <v>0</v>
      </c>
      <c r="K100" s="4">
        <f t="shared" si="5"/>
        <v>0</v>
      </c>
    </row>
    <row r="101" spans="1:11" x14ac:dyDescent="0.25">
      <c r="A101" s="1">
        <v>43729</v>
      </c>
      <c r="B101" t="s">
        <v>151</v>
      </c>
      <c r="C101" t="s">
        <v>152</v>
      </c>
      <c r="D101" s="4">
        <v>11447636.85</v>
      </c>
      <c r="E101" s="4">
        <v>11891521.050000001</v>
      </c>
      <c r="F101" s="4">
        <v>0</v>
      </c>
      <c r="G101" s="4">
        <v>0</v>
      </c>
      <c r="H101" s="4">
        <f t="shared" si="3"/>
        <v>11447636.85</v>
      </c>
      <c r="I101" s="4">
        <f t="shared" si="3"/>
        <v>11891521.050000001</v>
      </c>
      <c r="J101" s="4">
        <f t="shared" si="4"/>
        <v>0</v>
      </c>
      <c r="K101" s="4">
        <f t="shared" si="5"/>
        <v>0</v>
      </c>
    </row>
    <row r="102" spans="1:11" x14ac:dyDescent="0.25">
      <c r="A102" s="1">
        <v>47829</v>
      </c>
      <c r="B102" t="s">
        <v>153</v>
      </c>
      <c r="C102" t="s">
        <v>154</v>
      </c>
      <c r="D102" s="4">
        <v>5112600.62</v>
      </c>
      <c r="E102" s="4">
        <v>5552908.1799999997</v>
      </c>
      <c r="F102" s="4">
        <v>0</v>
      </c>
      <c r="G102" s="4">
        <v>0</v>
      </c>
      <c r="H102" s="4">
        <f t="shared" si="3"/>
        <v>5112600.62</v>
      </c>
      <c r="I102" s="4">
        <f t="shared" si="3"/>
        <v>5552908.1799999997</v>
      </c>
      <c r="J102" s="4">
        <f t="shared" si="4"/>
        <v>0</v>
      </c>
      <c r="K102" s="4">
        <f t="shared" si="5"/>
        <v>0</v>
      </c>
    </row>
    <row r="103" spans="1:11" x14ac:dyDescent="0.25">
      <c r="A103" s="1">
        <v>43737</v>
      </c>
      <c r="B103" t="s">
        <v>155</v>
      </c>
      <c r="C103" t="s">
        <v>121</v>
      </c>
      <c r="D103" s="4">
        <v>12637182.68</v>
      </c>
      <c r="E103" s="4">
        <v>12637182.68</v>
      </c>
      <c r="F103" s="4">
        <v>582951.56000000006</v>
      </c>
      <c r="G103" s="4">
        <v>0</v>
      </c>
      <c r="H103" s="4">
        <f t="shared" si="3"/>
        <v>13220134.24</v>
      </c>
      <c r="I103" s="4">
        <f t="shared" si="3"/>
        <v>12637182.68</v>
      </c>
      <c r="J103" s="4">
        <f t="shared" si="4"/>
        <v>582951.56000000052</v>
      </c>
      <c r="K103" s="4">
        <f t="shared" si="5"/>
        <v>466361.24800000043</v>
      </c>
    </row>
    <row r="104" spans="1:11" x14ac:dyDescent="0.25">
      <c r="A104" s="1">
        <v>46714</v>
      </c>
      <c r="B104" t="s">
        <v>156</v>
      </c>
      <c r="C104" t="s">
        <v>62</v>
      </c>
      <c r="D104" s="4">
        <v>5859168.3600000003</v>
      </c>
      <c r="E104" s="4">
        <v>6492118.6299999999</v>
      </c>
      <c r="F104" s="4">
        <v>0</v>
      </c>
      <c r="G104" s="4">
        <v>0</v>
      </c>
      <c r="H104" s="4">
        <f t="shared" si="3"/>
        <v>5859168.3600000003</v>
      </c>
      <c r="I104" s="4">
        <f t="shared" si="3"/>
        <v>6492118.6299999999</v>
      </c>
      <c r="J104" s="4">
        <f t="shared" si="4"/>
        <v>0</v>
      </c>
      <c r="K104" s="4">
        <f t="shared" si="5"/>
        <v>0</v>
      </c>
    </row>
    <row r="105" spans="1:11" x14ac:dyDescent="0.25">
      <c r="A105" s="1">
        <v>45286</v>
      </c>
      <c r="B105" t="s">
        <v>157</v>
      </c>
      <c r="C105" t="s">
        <v>70</v>
      </c>
      <c r="D105" s="4">
        <v>1682071.04</v>
      </c>
      <c r="E105" s="4">
        <v>1682071.04</v>
      </c>
      <c r="F105" s="4">
        <v>0</v>
      </c>
      <c r="G105" s="4">
        <v>0</v>
      </c>
      <c r="H105" s="4">
        <f t="shared" si="3"/>
        <v>1682071.04</v>
      </c>
      <c r="I105" s="4">
        <f t="shared" si="3"/>
        <v>1682071.04</v>
      </c>
      <c r="J105" s="4">
        <f t="shared" si="4"/>
        <v>0</v>
      </c>
      <c r="K105" s="4">
        <f t="shared" si="5"/>
        <v>0</v>
      </c>
    </row>
    <row r="106" spans="1:11" x14ac:dyDescent="0.25">
      <c r="A106" s="1">
        <v>50138</v>
      </c>
      <c r="B106" t="s">
        <v>158</v>
      </c>
      <c r="C106" t="s">
        <v>106</v>
      </c>
      <c r="D106" s="4">
        <v>6987574.2800000003</v>
      </c>
      <c r="E106" s="4">
        <v>6987574.2800000003</v>
      </c>
      <c r="F106" s="4">
        <v>45339.74</v>
      </c>
      <c r="G106" s="4">
        <v>0</v>
      </c>
      <c r="H106" s="4">
        <f t="shared" si="3"/>
        <v>7032914.0200000005</v>
      </c>
      <c r="I106" s="4">
        <f t="shared" si="3"/>
        <v>6987574.2800000003</v>
      </c>
      <c r="J106" s="4">
        <f t="shared" si="4"/>
        <v>45339.740000000224</v>
      </c>
      <c r="K106" s="4">
        <f t="shared" si="5"/>
        <v>36271.792000000183</v>
      </c>
    </row>
    <row r="107" spans="1:11" x14ac:dyDescent="0.25">
      <c r="A107" s="1">
        <v>47183</v>
      </c>
      <c r="B107" t="s">
        <v>159</v>
      </c>
      <c r="C107" t="s">
        <v>89</v>
      </c>
      <c r="D107" s="4">
        <v>5457039.6699999999</v>
      </c>
      <c r="E107" s="4">
        <v>5457039.6699999999</v>
      </c>
      <c r="F107" s="4">
        <v>977841.42</v>
      </c>
      <c r="G107" s="4">
        <v>352885.79920000001</v>
      </c>
      <c r="H107" s="4">
        <f t="shared" si="3"/>
        <v>6434881.0899999999</v>
      </c>
      <c r="I107" s="4">
        <f t="shared" si="3"/>
        <v>5809925.4692000002</v>
      </c>
      <c r="J107" s="4">
        <f t="shared" si="4"/>
        <v>624955.62079999968</v>
      </c>
      <c r="K107" s="4">
        <f t="shared" si="5"/>
        <v>499964.49663999979</v>
      </c>
    </row>
    <row r="108" spans="1:11" x14ac:dyDescent="0.25">
      <c r="A108" s="1">
        <v>45294</v>
      </c>
      <c r="B108" t="s">
        <v>160</v>
      </c>
      <c r="C108" t="s">
        <v>161</v>
      </c>
      <c r="D108" s="4">
        <v>8252175.7599999998</v>
      </c>
      <c r="E108" s="4">
        <v>8423845.8000000007</v>
      </c>
      <c r="F108" s="4">
        <v>0</v>
      </c>
      <c r="G108" s="4">
        <v>0</v>
      </c>
      <c r="H108" s="4">
        <f t="shared" si="3"/>
        <v>8252175.7599999998</v>
      </c>
      <c r="I108" s="4">
        <f t="shared" si="3"/>
        <v>8423845.8000000007</v>
      </c>
      <c r="J108" s="4">
        <f t="shared" si="4"/>
        <v>0</v>
      </c>
      <c r="K108" s="4">
        <f t="shared" si="5"/>
        <v>0</v>
      </c>
    </row>
    <row r="109" spans="1:11" x14ac:dyDescent="0.25">
      <c r="A109" s="1">
        <v>43745</v>
      </c>
      <c r="B109" t="s">
        <v>162</v>
      </c>
      <c r="C109" t="s">
        <v>23</v>
      </c>
      <c r="D109" s="4">
        <v>12541553.039999999</v>
      </c>
      <c r="E109" s="4">
        <v>13559551.08</v>
      </c>
      <c r="F109" s="4">
        <v>2478352.46</v>
      </c>
      <c r="G109" s="4">
        <v>2191183.0452000001</v>
      </c>
      <c r="H109" s="4">
        <f t="shared" si="3"/>
        <v>15019905.5</v>
      </c>
      <c r="I109" s="4">
        <f t="shared" si="3"/>
        <v>15750734.1252</v>
      </c>
      <c r="J109" s="4">
        <f t="shared" si="4"/>
        <v>0</v>
      </c>
      <c r="K109" s="4">
        <f t="shared" si="5"/>
        <v>0</v>
      </c>
    </row>
    <row r="110" spans="1:11" x14ac:dyDescent="0.25">
      <c r="A110" s="1">
        <v>50534</v>
      </c>
      <c r="B110" t="s">
        <v>163</v>
      </c>
      <c r="C110" t="s">
        <v>164</v>
      </c>
      <c r="D110" s="4">
        <v>5026784.93</v>
      </c>
      <c r="E110" s="4">
        <v>5026784.93</v>
      </c>
      <c r="F110" s="4">
        <v>0</v>
      </c>
      <c r="G110" s="4">
        <v>0</v>
      </c>
      <c r="H110" s="4">
        <f t="shared" si="3"/>
        <v>5026784.93</v>
      </c>
      <c r="I110" s="4">
        <f t="shared" si="3"/>
        <v>5026784.93</v>
      </c>
      <c r="J110" s="4">
        <f t="shared" si="4"/>
        <v>0</v>
      </c>
      <c r="K110" s="4">
        <f t="shared" si="5"/>
        <v>0</v>
      </c>
    </row>
    <row r="111" spans="1:11" x14ac:dyDescent="0.25">
      <c r="A111" s="1">
        <v>43752</v>
      </c>
      <c r="B111" t="s">
        <v>165</v>
      </c>
      <c r="C111" t="s">
        <v>166</v>
      </c>
      <c r="D111" s="4">
        <v>166513163.56999999</v>
      </c>
      <c r="E111" s="4">
        <v>176155244.19999999</v>
      </c>
      <c r="F111" s="4">
        <v>8694484.3000000007</v>
      </c>
      <c r="G111" s="4">
        <v>1711595.2656</v>
      </c>
      <c r="H111" s="4">
        <f t="shared" si="3"/>
        <v>175207647.87</v>
      </c>
      <c r="I111" s="4">
        <f t="shared" si="3"/>
        <v>177866839.46559998</v>
      </c>
      <c r="J111" s="4">
        <f t="shared" si="4"/>
        <v>0</v>
      </c>
      <c r="K111" s="4">
        <f t="shared" si="5"/>
        <v>0</v>
      </c>
    </row>
    <row r="112" spans="1:11" x14ac:dyDescent="0.25">
      <c r="A112" s="1">
        <v>43760</v>
      </c>
      <c r="B112" t="s">
        <v>167</v>
      </c>
      <c r="C112" t="s">
        <v>168</v>
      </c>
      <c r="D112" s="4">
        <v>10329113.65</v>
      </c>
      <c r="E112" s="4">
        <v>11163600.43</v>
      </c>
      <c r="F112" s="4">
        <v>416788.14</v>
      </c>
      <c r="G112" s="4">
        <v>162652.02812999999</v>
      </c>
      <c r="H112" s="4">
        <f t="shared" si="3"/>
        <v>10745901.790000001</v>
      </c>
      <c r="I112" s="4">
        <f t="shared" si="3"/>
        <v>11326252.45813</v>
      </c>
      <c r="J112" s="4">
        <f t="shared" si="4"/>
        <v>0</v>
      </c>
      <c r="K112" s="4">
        <f t="shared" si="5"/>
        <v>0</v>
      </c>
    </row>
    <row r="113" spans="1:11" x14ac:dyDescent="0.25">
      <c r="A113" s="1">
        <v>46284</v>
      </c>
      <c r="B113" t="s">
        <v>169</v>
      </c>
      <c r="C113" t="s">
        <v>170</v>
      </c>
      <c r="D113" s="4">
        <v>5904420.2000000002</v>
      </c>
      <c r="E113" s="4">
        <v>6392954.4100000001</v>
      </c>
      <c r="F113" s="4">
        <v>732422.36</v>
      </c>
      <c r="G113" s="4">
        <v>405717.06176000001</v>
      </c>
      <c r="H113" s="4">
        <f t="shared" si="3"/>
        <v>6636842.5600000005</v>
      </c>
      <c r="I113" s="4">
        <f t="shared" si="3"/>
        <v>6798671.4717600001</v>
      </c>
      <c r="J113" s="4">
        <f t="shared" si="4"/>
        <v>0</v>
      </c>
      <c r="K113" s="4">
        <f t="shared" si="5"/>
        <v>0</v>
      </c>
    </row>
    <row r="114" spans="1:11" x14ac:dyDescent="0.25">
      <c r="A114" s="1">
        <v>49601</v>
      </c>
      <c r="B114" t="s">
        <v>171</v>
      </c>
      <c r="C114" t="s">
        <v>104</v>
      </c>
      <c r="D114" s="4">
        <v>2906713.5</v>
      </c>
      <c r="E114" s="4">
        <v>3476996.19</v>
      </c>
      <c r="F114" s="4">
        <v>0</v>
      </c>
      <c r="G114" s="4">
        <v>0</v>
      </c>
      <c r="H114" s="4">
        <f t="shared" si="3"/>
        <v>2906713.5</v>
      </c>
      <c r="I114" s="4">
        <f t="shared" si="3"/>
        <v>3476996.19</v>
      </c>
      <c r="J114" s="4">
        <f t="shared" si="4"/>
        <v>0</v>
      </c>
      <c r="K114" s="4">
        <f t="shared" si="5"/>
        <v>0</v>
      </c>
    </row>
    <row r="115" spans="1:11" x14ac:dyDescent="0.25">
      <c r="A115" s="1">
        <v>43778</v>
      </c>
      <c r="B115" t="s">
        <v>172</v>
      </c>
      <c r="C115" t="s">
        <v>173</v>
      </c>
      <c r="D115" s="4">
        <v>14779670.380000001</v>
      </c>
      <c r="E115" s="4">
        <v>14986677.66</v>
      </c>
      <c r="F115" s="4">
        <v>0</v>
      </c>
      <c r="G115" s="4">
        <v>0</v>
      </c>
      <c r="H115" s="4">
        <f t="shared" si="3"/>
        <v>14779670.380000001</v>
      </c>
      <c r="I115" s="4">
        <f t="shared" si="3"/>
        <v>14986677.66</v>
      </c>
      <c r="J115" s="4">
        <f t="shared" si="4"/>
        <v>0</v>
      </c>
      <c r="K115" s="4">
        <f t="shared" si="5"/>
        <v>0</v>
      </c>
    </row>
    <row r="116" spans="1:11" x14ac:dyDescent="0.25">
      <c r="A116" s="1">
        <v>49411</v>
      </c>
      <c r="B116" t="s">
        <v>174</v>
      </c>
      <c r="C116" t="s">
        <v>175</v>
      </c>
      <c r="D116" s="4">
        <v>8258407.6900000004</v>
      </c>
      <c r="E116" s="4">
        <v>8258407.6900000004</v>
      </c>
      <c r="F116" s="4">
        <v>0</v>
      </c>
      <c r="G116" s="4">
        <v>0</v>
      </c>
      <c r="H116" s="4">
        <f t="shared" si="3"/>
        <v>8258407.6900000004</v>
      </c>
      <c r="I116" s="4">
        <f t="shared" si="3"/>
        <v>8258407.6900000004</v>
      </c>
      <c r="J116" s="4">
        <f t="shared" si="4"/>
        <v>0</v>
      </c>
      <c r="K116" s="4">
        <f t="shared" si="5"/>
        <v>0</v>
      </c>
    </row>
    <row r="117" spans="1:11" x14ac:dyDescent="0.25">
      <c r="A117" s="1">
        <v>48132</v>
      </c>
      <c r="B117" t="s">
        <v>176</v>
      </c>
      <c r="C117" t="s">
        <v>35</v>
      </c>
      <c r="D117" s="4">
        <v>8105980.8499999996</v>
      </c>
      <c r="E117" s="4">
        <v>9930558.5099999998</v>
      </c>
      <c r="F117" s="4">
        <v>0</v>
      </c>
      <c r="G117" s="4">
        <v>0</v>
      </c>
      <c r="H117" s="4">
        <f t="shared" si="3"/>
        <v>8105980.8499999996</v>
      </c>
      <c r="I117" s="4">
        <f t="shared" si="3"/>
        <v>9930558.5099999998</v>
      </c>
      <c r="J117" s="4">
        <f t="shared" si="4"/>
        <v>0</v>
      </c>
      <c r="K117" s="4">
        <f t="shared" si="5"/>
        <v>0</v>
      </c>
    </row>
    <row r="118" spans="1:11" x14ac:dyDescent="0.25">
      <c r="A118" s="1">
        <v>46326</v>
      </c>
      <c r="B118" t="s">
        <v>177</v>
      </c>
      <c r="C118" t="s">
        <v>67</v>
      </c>
      <c r="D118" s="4">
        <v>5624637.0499999998</v>
      </c>
      <c r="E118" s="4">
        <v>5798095.3300000001</v>
      </c>
      <c r="F118" s="4">
        <v>0</v>
      </c>
      <c r="G118" s="4">
        <v>0</v>
      </c>
      <c r="H118" s="4">
        <f t="shared" si="3"/>
        <v>5624637.0499999998</v>
      </c>
      <c r="I118" s="4">
        <f t="shared" si="3"/>
        <v>5798095.3300000001</v>
      </c>
      <c r="J118" s="4">
        <f t="shared" si="4"/>
        <v>0</v>
      </c>
      <c r="K118" s="4">
        <f t="shared" si="5"/>
        <v>0</v>
      </c>
    </row>
    <row r="119" spans="1:11" x14ac:dyDescent="0.25">
      <c r="A119" s="1">
        <v>43794</v>
      </c>
      <c r="B119" t="s">
        <v>178</v>
      </c>
      <c r="C119" t="s">
        <v>70</v>
      </c>
      <c r="D119" s="4">
        <v>18949949.890000001</v>
      </c>
      <c r="E119" s="4">
        <v>18949949.890000001</v>
      </c>
      <c r="F119" s="4">
        <v>204158.07999999999</v>
      </c>
      <c r="G119" s="4">
        <v>0</v>
      </c>
      <c r="H119" s="4">
        <f t="shared" si="3"/>
        <v>19154107.969999999</v>
      </c>
      <c r="I119" s="4">
        <f t="shared" si="3"/>
        <v>18949949.890000001</v>
      </c>
      <c r="J119" s="4">
        <f t="shared" si="4"/>
        <v>204158.07999999821</v>
      </c>
      <c r="K119" s="4">
        <f t="shared" si="5"/>
        <v>163326.46399999858</v>
      </c>
    </row>
    <row r="120" spans="1:11" x14ac:dyDescent="0.25">
      <c r="A120" s="1">
        <v>43786</v>
      </c>
      <c r="B120" t="s">
        <v>179</v>
      </c>
      <c r="C120" t="s">
        <v>70</v>
      </c>
      <c r="D120" s="4">
        <v>414982734.75999999</v>
      </c>
      <c r="E120" s="4">
        <v>420035299.25999999</v>
      </c>
      <c r="F120" s="4">
        <v>13913830.16</v>
      </c>
      <c r="G120" s="4">
        <v>6999341.5108000003</v>
      </c>
      <c r="H120" s="4">
        <f t="shared" si="3"/>
        <v>428896564.92000002</v>
      </c>
      <c r="I120" s="4">
        <f t="shared" si="3"/>
        <v>427034640.77079999</v>
      </c>
      <c r="J120" s="4">
        <f t="shared" si="4"/>
        <v>1861924.1492000222</v>
      </c>
      <c r="K120" s="4">
        <f t="shared" si="5"/>
        <v>1489539.3193600178</v>
      </c>
    </row>
    <row r="121" spans="1:11" x14ac:dyDescent="0.25">
      <c r="A121" s="1">
        <v>46391</v>
      </c>
      <c r="B121" t="s">
        <v>180</v>
      </c>
      <c r="C121" t="s">
        <v>101</v>
      </c>
      <c r="D121" s="4">
        <v>8623009.7300000004</v>
      </c>
      <c r="E121" s="4">
        <v>8623009.7300000004</v>
      </c>
      <c r="F121" s="4">
        <v>0</v>
      </c>
      <c r="G121" s="4">
        <v>0</v>
      </c>
      <c r="H121" s="4">
        <f t="shared" si="3"/>
        <v>8623009.7300000004</v>
      </c>
      <c r="I121" s="4">
        <f t="shared" si="3"/>
        <v>8623009.7300000004</v>
      </c>
      <c r="J121" s="4">
        <f t="shared" si="4"/>
        <v>0</v>
      </c>
      <c r="K121" s="4">
        <f t="shared" si="5"/>
        <v>0</v>
      </c>
    </row>
    <row r="122" spans="1:11" x14ac:dyDescent="0.25">
      <c r="A122" s="1">
        <v>48488</v>
      </c>
      <c r="B122" t="s">
        <v>181</v>
      </c>
      <c r="C122" t="s">
        <v>99</v>
      </c>
      <c r="D122" s="4">
        <v>8965426.7400000002</v>
      </c>
      <c r="E122" s="4">
        <v>8965426.7400000002</v>
      </c>
      <c r="F122" s="4">
        <v>0</v>
      </c>
      <c r="G122" s="4">
        <v>0</v>
      </c>
      <c r="H122" s="4">
        <f t="shared" si="3"/>
        <v>8965426.7400000002</v>
      </c>
      <c r="I122" s="4">
        <f t="shared" si="3"/>
        <v>8965426.7400000002</v>
      </c>
      <c r="J122" s="4">
        <f t="shared" si="4"/>
        <v>0</v>
      </c>
      <c r="K122" s="4">
        <f t="shared" si="5"/>
        <v>0</v>
      </c>
    </row>
    <row r="123" spans="1:11" x14ac:dyDescent="0.25">
      <c r="A123" s="1">
        <v>45302</v>
      </c>
      <c r="B123" t="s">
        <v>182</v>
      </c>
      <c r="C123" t="s">
        <v>183</v>
      </c>
      <c r="D123" s="4">
        <v>11356728.41</v>
      </c>
      <c r="E123" s="4">
        <v>12324516.130000001</v>
      </c>
      <c r="F123" s="4">
        <v>219241.38</v>
      </c>
      <c r="G123" s="4">
        <v>0</v>
      </c>
      <c r="H123" s="4">
        <f t="shared" si="3"/>
        <v>11575969.790000001</v>
      </c>
      <c r="I123" s="4">
        <f t="shared" si="3"/>
        <v>12324516.130000001</v>
      </c>
      <c r="J123" s="4">
        <f t="shared" si="4"/>
        <v>0</v>
      </c>
      <c r="K123" s="4">
        <f t="shared" si="5"/>
        <v>0</v>
      </c>
    </row>
    <row r="124" spans="1:11" x14ac:dyDescent="0.25">
      <c r="A124" s="1">
        <v>45310</v>
      </c>
      <c r="B124" t="s">
        <v>184</v>
      </c>
      <c r="C124" t="s">
        <v>152</v>
      </c>
      <c r="D124" s="4">
        <v>6913907.5700000003</v>
      </c>
      <c r="E124" s="4">
        <v>6913907.5700000003</v>
      </c>
      <c r="F124" s="4">
        <v>0</v>
      </c>
      <c r="G124" s="4">
        <v>0</v>
      </c>
      <c r="H124" s="4">
        <f t="shared" si="3"/>
        <v>6913907.5700000003</v>
      </c>
      <c r="I124" s="4">
        <f t="shared" si="3"/>
        <v>6913907.5700000003</v>
      </c>
      <c r="J124" s="4">
        <f t="shared" si="4"/>
        <v>0</v>
      </c>
      <c r="K124" s="4">
        <f t="shared" si="5"/>
        <v>0</v>
      </c>
    </row>
    <row r="125" spans="1:11" x14ac:dyDescent="0.25">
      <c r="A125" s="1">
        <v>64964</v>
      </c>
      <c r="B125" t="s">
        <v>185</v>
      </c>
      <c r="C125" t="s">
        <v>186</v>
      </c>
      <c r="D125" s="4">
        <v>587783.88</v>
      </c>
      <c r="E125" s="4">
        <v>587783.88</v>
      </c>
      <c r="F125" s="4">
        <v>0</v>
      </c>
      <c r="G125" s="4">
        <v>0</v>
      </c>
      <c r="H125" s="4">
        <f t="shared" si="3"/>
        <v>587783.88</v>
      </c>
      <c r="I125" s="4">
        <f t="shared" si="3"/>
        <v>587783.88</v>
      </c>
      <c r="J125" s="4">
        <f t="shared" si="4"/>
        <v>0</v>
      </c>
      <c r="K125" s="4">
        <f t="shared" si="5"/>
        <v>0</v>
      </c>
    </row>
    <row r="126" spans="1:11" x14ac:dyDescent="0.25">
      <c r="A126" s="1">
        <v>46516</v>
      </c>
      <c r="B126" t="s">
        <v>187</v>
      </c>
      <c r="C126" t="s">
        <v>128</v>
      </c>
      <c r="D126" s="4">
        <v>2682896.92</v>
      </c>
      <c r="E126" s="4">
        <v>3423882.45</v>
      </c>
      <c r="F126" s="4">
        <v>813694.26239000005</v>
      </c>
      <c r="G126" s="4">
        <v>678374.69877000002</v>
      </c>
      <c r="H126" s="4">
        <f t="shared" si="3"/>
        <v>3496591.1823899997</v>
      </c>
      <c r="I126" s="4">
        <f t="shared" si="3"/>
        <v>4102257.1487700003</v>
      </c>
      <c r="J126" s="4">
        <f t="shared" si="4"/>
        <v>0</v>
      </c>
      <c r="K126" s="4">
        <f t="shared" si="5"/>
        <v>0</v>
      </c>
    </row>
    <row r="127" spans="1:11" x14ac:dyDescent="0.25">
      <c r="A127" s="1">
        <v>48140</v>
      </c>
      <c r="B127" t="s">
        <v>188</v>
      </c>
      <c r="C127" t="s">
        <v>35</v>
      </c>
      <c r="D127" s="4">
        <v>2195000.25</v>
      </c>
      <c r="E127" s="4">
        <v>2195000.25</v>
      </c>
      <c r="F127" s="4">
        <v>0</v>
      </c>
      <c r="G127" s="4">
        <v>0</v>
      </c>
      <c r="H127" s="4">
        <f t="shared" si="3"/>
        <v>2195000.25</v>
      </c>
      <c r="I127" s="4">
        <f t="shared" si="3"/>
        <v>2195000.25</v>
      </c>
      <c r="J127" s="4">
        <f t="shared" si="4"/>
        <v>0</v>
      </c>
      <c r="K127" s="4">
        <f t="shared" si="5"/>
        <v>0</v>
      </c>
    </row>
    <row r="128" spans="1:11" x14ac:dyDescent="0.25">
      <c r="A128" s="1">
        <v>45328</v>
      </c>
      <c r="B128" t="s">
        <v>189</v>
      </c>
      <c r="C128" t="s">
        <v>73</v>
      </c>
      <c r="D128" s="4">
        <v>2467510.19</v>
      </c>
      <c r="E128" s="4">
        <v>2821955.7</v>
      </c>
      <c r="F128" s="4">
        <v>82136.759999999995</v>
      </c>
      <c r="G128" s="4">
        <v>0</v>
      </c>
      <c r="H128" s="4">
        <f t="shared" si="3"/>
        <v>2549646.9499999997</v>
      </c>
      <c r="I128" s="4">
        <f t="shared" si="3"/>
        <v>2821955.7</v>
      </c>
      <c r="J128" s="4">
        <f t="shared" si="4"/>
        <v>0</v>
      </c>
      <c r="K128" s="4">
        <f t="shared" si="5"/>
        <v>0</v>
      </c>
    </row>
    <row r="129" spans="1:11" x14ac:dyDescent="0.25">
      <c r="A129" s="1">
        <v>43802</v>
      </c>
      <c r="B129" t="s">
        <v>190</v>
      </c>
      <c r="C129" t="s">
        <v>95</v>
      </c>
      <c r="D129" s="4">
        <v>275456820.69</v>
      </c>
      <c r="E129" s="4">
        <v>296874716.12</v>
      </c>
      <c r="F129" s="4">
        <v>29529213.879999999</v>
      </c>
      <c r="G129" s="4">
        <v>20659447.484999999</v>
      </c>
      <c r="H129" s="4">
        <f t="shared" si="3"/>
        <v>304986034.56999999</v>
      </c>
      <c r="I129" s="4">
        <f t="shared" si="3"/>
        <v>317534163.60500002</v>
      </c>
      <c r="J129" s="4">
        <f t="shared" si="4"/>
        <v>0</v>
      </c>
      <c r="K129" s="4">
        <f t="shared" si="5"/>
        <v>0</v>
      </c>
    </row>
    <row r="130" spans="1:11" x14ac:dyDescent="0.25">
      <c r="A130" s="1">
        <v>49312</v>
      </c>
      <c r="B130" t="s">
        <v>191</v>
      </c>
      <c r="C130" t="s">
        <v>192</v>
      </c>
      <c r="D130" s="4">
        <v>4640263.33</v>
      </c>
      <c r="E130" s="4">
        <v>5383136.8200000003</v>
      </c>
      <c r="F130" s="4">
        <v>0</v>
      </c>
      <c r="G130" s="4">
        <v>0</v>
      </c>
      <c r="H130" s="4">
        <f t="shared" si="3"/>
        <v>4640263.33</v>
      </c>
      <c r="I130" s="4">
        <f t="shared" si="3"/>
        <v>5383136.8200000003</v>
      </c>
      <c r="J130" s="4">
        <f t="shared" si="4"/>
        <v>0</v>
      </c>
      <c r="K130" s="4">
        <f t="shared" si="5"/>
        <v>0</v>
      </c>
    </row>
    <row r="131" spans="1:11" x14ac:dyDescent="0.25">
      <c r="A131" s="1">
        <v>43810</v>
      </c>
      <c r="B131" t="s">
        <v>193</v>
      </c>
      <c r="C131" t="s">
        <v>53</v>
      </c>
      <c r="D131" s="4">
        <v>11041997.82</v>
      </c>
      <c r="E131" s="4">
        <v>11041997.82</v>
      </c>
      <c r="F131" s="4">
        <v>0</v>
      </c>
      <c r="G131" s="4">
        <v>0</v>
      </c>
      <c r="H131" s="4">
        <f t="shared" si="3"/>
        <v>11041997.82</v>
      </c>
      <c r="I131" s="4">
        <f t="shared" si="3"/>
        <v>11041997.82</v>
      </c>
      <c r="J131" s="4">
        <f t="shared" si="4"/>
        <v>0</v>
      </c>
      <c r="K131" s="4">
        <f t="shared" si="5"/>
        <v>0</v>
      </c>
    </row>
    <row r="132" spans="1:11" x14ac:dyDescent="0.25">
      <c r="A132" s="1">
        <v>47548</v>
      </c>
      <c r="B132" t="s">
        <v>194</v>
      </c>
      <c r="C132" t="s">
        <v>195</v>
      </c>
      <c r="D132" s="4">
        <v>2249544.31</v>
      </c>
      <c r="E132" s="4">
        <v>2249544.31</v>
      </c>
      <c r="F132" s="4">
        <v>0</v>
      </c>
      <c r="G132" s="4">
        <v>0</v>
      </c>
      <c r="H132" s="4">
        <f t="shared" si="3"/>
        <v>2249544.31</v>
      </c>
      <c r="I132" s="4">
        <f t="shared" si="3"/>
        <v>2249544.31</v>
      </c>
      <c r="J132" s="4">
        <f t="shared" si="4"/>
        <v>0</v>
      </c>
      <c r="K132" s="4">
        <f t="shared" si="5"/>
        <v>0</v>
      </c>
    </row>
    <row r="133" spans="1:11" x14ac:dyDescent="0.25">
      <c r="A133" s="1">
        <v>49320</v>
      </c>
      <c r="B133" t="s">
        <v>196</v>
      </c>
      <c r="C133" t="s">
        <v>192</v>
      </c>
      <c r="D133" s="4">
        <v>3347388.78</v>
      </c>
      <c r="E133" s="4">
        <v>3752190.88</v>
      </c>
      <c r="F133" s="4">
        <v>0</v>
      </c>
      <c r="G133" s="4">
        <v>0</v>
      </c>
      <c r="H133" s="4">
        <f t="shared" si="3"/>
        <v>3347388.78</v>
      </c>
      <c r="I133" s="4">
        <f t="shared" si="3"/>
        <v>3752190.88</v>
      </c>
      <c r="J133" s="4">
        <f t="shared" si="4"/>
        <v>0</v>
      </c>
      <c r="K133" s="4">
        <f t="shared" si="5"/>
        <v>0</v>
      </c>
    </row>
    <row r="134" spans="1:11" x14ac:dyDescent="0.25">
      <c r="A134" s="1">
        <v>49981</v>
      </c>
      <c r="B134" t="s">
        <v>197</v>
      </c>
      <c r="C134" t="s">
        <v>25</v>
      </c>
      <c r="D134" s="4">
        <v>1988519.26</v>
      </c>
      <c r="E134" s="4">
        <v>2154969.35</v>
      </c>
      <c r="F134" s="4">
        <v>1744433.24</v>
      </c>
      <c r="G134" s="4">
        <v>1049321.6502</v>
      </c>
      <c r="H134" s="4">
        <f t="shared" si="3"/>
        <v>3732952.5</v>
      </c>
      <c r="I134" s="4">
        <f t="shared" si="3"/>
        <v>3204291.0002000001</v>
      </c>
      <c r="J134" s="4">
        <f t="shared" si="4"/>
        <v>528661.49979999987</v>
      </c>
      <c r="K134" s="4">
        <f t="shared" si="5"/>
        <v>422929.1998399999</v>
      </c>
    </row>
    <row r="135" spans="1:11" x14ac:dyDescent="0.25">
      <c r="A135" s="1">
        <v>47431</v>
      </c>
      <c r="B135" t="s">
        <v>198</v>
      </c>
      <c r="C135" t="s">
        <v>45</v>
      </c>
      <c r="D135" s="4">
        <v>2745600.22</v>
      </c>
      <c r="E135" s="4">
        <v>3168862.79</v>
      </c>
      <c r="F135" s="4">
        <v>26193.22</v>
      </c>
      <c r="G135" s="4">
        <v>0</v>
      </c>
      <c r="H135" s="4">
        <f t="shared" si="3"/>
        <v>2771793.4400000004</v>
      </c>
      <c r="I135" s="4">
        <f t="shared" si="3"/>
        <v>3168862.79</v>
      </c>
      <c r="J135" s="4">
        <f t="shared" si="4"/>
        <v>0</v>
      </c>
      <c r="K135" s="4">
        <f t="shared" si="5"/>
        <v>0</v>
      </c>
    </row>
    <row r="136" spans="1:11" x14ac:dyDescent="0.25">
      <c r="A136" s="1">
        <v>43828</v>
      </c>
      <c r="B136" t="s">
        <v>199</v>
      </c>
      <c r="C136" t="s">
        <v>200</v>
      </c>
      <c r="D136" s="4">
        <v>9731856.0999999996</v>
      </c>
      <c r="E136" s="4">
        <v>10825473.68</v>
      </c>
      <c r="F136" s="4">
        <v>293145.74</v>
      </c>
      <c r="G136" s="4">
        <v>135261.5215</v>
      </c>
      <c r="H136" s="4">
        <f t="shared" si="3"/>
        <v>10025001.84</v>
      </c>
      <c r="I136" s="4">
        <f t="shared" si="3"/>
        <v>10960735.2015</v>
      </c>
      <c r="J136" s="4">
        <f t="shared" si="4"/>
        <v>0</v>
      </c>
      <c r="K136" s="4">
        <f t="shared" si="5"/>
        <v>0</v>
      </c>
    </row>
    <row r="137" spans="1:11" x14ac:dyDescent="0.25">
      <c r="A137" s="1">
        <v>49999</v>
      </c>
      <c r="B137" t="s">
        <v>201</v>
      </c>
      <c r="C137" t="s">
        <v>25</v>
      </c>
      <c r="D137" s="4">
        <v>3876372.3</v>
      </c>
      <c r="E137" s="4">
        <v>4208122.74</v>
      </c>
      <c r="F137" s="4">
        <v>0</v>
      </c>
      <c r="G137" s="4">
        <v>0</v>
      </c>
      <c r="H137" s="4">
        <f t="shared" si="3"/>
        <v>3876372.3</v>
      </c>
      <c r="I137" s="4">
        <f t="shared" si="3"/>
        <v>4208122.74</v>
      </c>
      <c r="J137" s="4">
        <f t="shared" si="4"/>
        <v>0</v>
      </c>
      <c r="K137" s="4">
        <f t="shared" si="5"/>
        <v>0</v>
      </c>
    </row>
    <row r="138" spans="1:11" x14ac:dyDescent="0.25">
      <c r="A138" s="1">
        <v>45336</v>
      </c>
      <c r="B138" t="s">
        <v>202</v>
      </c>
      <c r="C138" t="s">
        <v>92</v>
      </c>
      <c r="D138" s="4">
        <v>3609219.14</v>
      </c>
      <c r="E138" s="4">
        <v>4136007.76</v>
      </c>
      <c r="F138" s="4">
        <v>0</v>
      </c>
      <c r="G138" s="4">
        <v>0</v>
      </c>
      <c r="H138" s="4">
        <f t="shared" si="3"/>
        <v>3609219.14</v>
      </c>
      <c r="I138" s="4">
        <f t="shared" si="3"/>
        <v>4136007.76</v>
      </c>
      <c r="J138" s="4">
        <f t="shared" si="4"/>
        <v>0</v>
      </c>
      <c r="K138" s="4">
        <f t="shared" si="5"/>
        <v>0</v>
      </c>
    </row>
    <row r="139" spans="1:11" x14ac:dyDescent="0.25">
      <c r="A139" s="1">
        <v>45344</v>
      </c>
      <c r="B139" t="s">
        <v>203</v>
      </c>
      <c r="C139" t="s">
        <v>128</v>
      </c>
      <c r="D139" s="4">
        <v>4196378.9000000004</v>
      </c>
      <c r="E139" s="4">
        <v>5583684.2199999997</v>
      </c>
      <c r="F139" s="4">
        <v>326007.3</v>
      </c>
      <c r="G139" s="4">
        <v>252702.80995</v>
      </c>
      <c r="H139" s="4">
        <f t="shared" si="3"/>
        <v>4522386.2</v>
      </c>
      <c r="I139" s="4">
        <f t="shared" si="3"/>
        <v>5836387.0299499994</v>
      </c>
      <c r="J139" s="4">
        <f t="shared" si="4"/>
        <v>0</v>
      </c>
      <c r="K139" s="4">
        <f t="shared" si="5"/>
        <v>0</v>
      </c>
    </row>
    <row r="140" spans="1:11" x14ac:dyDescent="0.25">
      <c r="A140" s="1">
        <v>46433</v>
      </c>
      <c r="B140" t="s">
        <v>204</v>
      </c>
      <c r="C140" t="s">
        <v>73</v>
      </c>
      <c r="D140" s="4">
        <v>4707416.8099999996</v>
      </c>
      <c r="E140" s="4">
        <v>5572270.2800000003</v>
      </c>
      <c r="F140" s="4">
        <v>0</v>
      </c>
      <c r="G140" s="4">
        <v>0</v>
      </c>
      <c r="H140" s="4">
        <f t="shared" si="3"/>
        <v>4707416.8099999996</v>
      </c>
      <c r="I140" s="4">
        <f t="shared" si="3"/>
        <v>5572270.2800000003</v>
      </c>
      <c r="J140" s="4">
        <f t="shared" si="4"/>
        <v>0</v>
      </c>
      <c r="K140" s="4">
        <f t="shared" si="5"/>
        <v>0</v>
      </c>
    </row>
    <row r="141" spans="1:11" x14ac:dyDescent="0.25">
      <c r="A141" s="1">
        <v>49429</v>
      </c>
      <c r="B141" t="s">
        <v>204</v>
      </c>
      <c r="C141" t="s">
        <v>175</v>
      </c>
      <c r="D141" s="4">
        <v>7091788.3399999999</v>
      </c>
      <c r="E141" s="4">
        <v>7566473.9299999997</v>
      </c>
      <c r="F141" s="4">
        <v>0</v>
      </c>
      <c r="G141" s="4">
        <v>0</v>
      </c>
      <c r="H141" s="4">
        <f t="shared" si="3"/>
        <v>7091788.3399999999</v>
      </c>
      <c r="I141" s="4">
        <f t="shared" si="3"/>
        <v>7566473.9299999997</v>
      </c>
      <c r="J141" s="4">
        <f t="shared" si="4"/>
        <v>0</v>
      </c>
      <c r="K141" s="4">
        <f t="shared" si="5"/>
        <v>0</v>
      </c>
    </row>
    <row r="142" spans="1:11" x14ac:dyDescent="0.25">
      <c r="A142" s="1">
        <v>50351</v>
      </c>
      <c r="B142" t="s">
        <v>204</v>
      </c>
      <c r="C142" t="s">
        <v>205</v>
      </c>
      <c r="D142" s="4">
        <v>4378227.57</v>
      </c>
      <c r="E142" s="4">
        <v>4378227.57</v>
      </c>
      <c r="F142" s="4">
        <v>0</v>
      </c>
      <c r="G142" s="4">
        <v>0</v>
      </c>
      <c r="H142" s="4">
        <f t="shared" si="3"/>
        <v>4378227.57</v>
      </c>
      <c r="I142" s="4">
        <f t="shared" si="3"/>
        <v>4378227.57</v>
      </c>
      <c r="J142" s="4">
        <f t="shared" si="4"/>
        <v>0</v>
      </c>
      <c r="K142" s="4">
        <f t="shared" si="5"/>
        <v>0</v>
      </c>
    </row>
    <row r="143" spans="1:11" x14ac:dyDescent="0.25">
      <c r="A143" s="1">
        <v>49189</v>
      </c>
      <c r="B143" t="s">
        <v>206</v>
      </c>
      <c r="C143" t="s">
        <v>56</v>
      </c>
      <c r="D143" s="4">
        <v>10487782.960000001</v>
      </c>
      <c r="E143" s="4">
        <v>10487782.960000001</v>
      </c>
      <c r="F143" s="4">
        <v>0</v>
      </c>
      <c r="G143" s="4">
        <v>0</v>
      </c>
      <c r="H143" s="4">
        <f t="shared" si="3"/>
        <v>10487782.960000001</v>
      </c>
      <c r="I143" s="4">
        <f t="shared" si="3"/>
        <v>10487782.960000001</v>
      </c>
      <c r="J143" s="4">
        <f t="shared" si="4"/>
        <v>0</v>
      </c>
      <c r="K143" s="4">
        <f t="shared" si="5"/>
        <v>0</v>
      </c>
    </row>
    <row r="144" spans="1:11" x14ac:dyDescent="0.25">
      <c r="A144" s="1">
        <v>45351</v>
      </c>
      <c r="B144" t="s">
        <v>207</v>
      </c>
      <c r="C144" t="s">
        <v>208</v>
      </c>
      <c r="D144" s="4">
        <v>8084587.3099999996</v>
      </c>
      <c r="E144" s="4">
        <v>8961651.6699999999</v>
      </c>
      <c r="F144" s="4">
        <v>0</v>
      </c>
      <c r="G144" s="4">
        <v>0</v>
      </c>
      <c r="H144" s="4">
        <f t="shared" ref="H144:I207" si="6">D144+F144</f>
        <v>8084587.3099999996</v>
      </c>
      <c r="I144" s="4">
        <f t="shared" si="6"/>
        <v>8961651.6699999999</v>
      </c>
      <c r="J144" s="4">
        <f t="shared" si="4"/>
        <v>0</v>
      </c>
      <c r="K144" s="4">
        <f t="shared" si="5"/>
        <v>0</v>
      </c>
    </row>
    <row r="145" spans="1:11" x14ac:dyDescent="0.25">
      <c r="A145" s="1">
        <v>43836</v>
      </c>
      <c r="B145" t="s">
        <v>209</v>
      </c>
      <c r="C145" t="s">
        <v>25</v>
      </c>
      <c r="D145" s="4">
        <v>13226657.65</v>
      </c>
      <c r="E145" s="4">
        <v>14312507.34</v>
      </c>
      <c r="F145" s="4">
        <v>737544.68</v>
      </c>
      <c r="G145" s="4">
        <v>64811.820050000002</v>
      </c>
      <c r="H145" s="4">
        <f t="shared" si="6"/>
        <v>13964202.33</v>
      </c>
      <c r="I145" s="4">
        <f t="shared" si="6"/>
        <v>14377319.160049999</v>
      </c>
      <c r="J145" s="4">
        <f t="shared" ref="J145:J208" si="7">IF(H145&gt;I145,H145-I145,0)</f>
        <v>0</v>
      </c>
      <c r="K145" s="4">
        <f t="shared" ref="K145:K208" si="8">J145*0.8</f>
        <v>0</v>
      </c>
    </row>
    <row r="146" spans="1:11" x14ac:dyDescent="0.25">
      <c r="A146" s="1">
        <v>46557</v>
      </c>
      <c r="B146" t="s">
        <v>210</v>
      </c>
      <c r="C146" t="s">
        <v>70</v>
      </c>
      <c r="D146" s="4">
        <v>496999.5</v>
      </c>
      <c r="E146" s="4">
        <v>536895.25</v>
      </c>
      <c r="F146" s="4">
        <v>3388087.16</v>
      </c>
      <c r="G146" s="4">
        <v>3091048.5468000001</v>
      </c>
      <c r="H146" s="4">
        <f t="shared" si="6"/>
        <v>3885086.66</v>
      </c>
      <c r="I146" s="4">
        <f t="shared" si="6"/>
        <v>3627943.7968000001</v>
      </c>
      <c r="J146" s="4">
        <f t="shared" si="7"/>
        <v>257142.86320000002</v>
      </c>
      <c r="K146" s="4">
        <f t="shared" si="8"/>
        <v>205714.29056000002</v>
      </c>
    </row>
    <row r="147" spans="1:11" x14ac:dyDescent="0.25">
      <c r="A147" s="1">
        <v>50542</v>
      </c>
      <c r="B147" t="s">
        <v>211</v>
      </c>
      <c r="C147" t="s">
        <v>164</v>
      </c>
      <c r="D147" s="4">
        <v>2918363.65</v>
      </c>
      <c r="E147" s="4">
        <v>3116623.28</v>
      </c>
      <c r="F147" s="4">
        <v>198897.96</v>
      </c>
      <c r="G147" s="4">
        <v>65077.977200000001</v>
      </c>
      <c r="H147" s="4">
        <f t="shared" si="6"/>
        <v>3117261.61</v>
      </c>
      <c r="I147" s="4">
        <f t="shared" si="6"/>
        <v>3181701.2571999999</v>
      </c>
      <c r="J147" s="4">
        <f t="shared" si="7"/>
        <v>0</v>
      </c>
      <c r="K147" s="4">
        <f t="shared" si="8"/>
        <v>0</v>
      </c>
    </row>
    <row r="148" spans="1:11" x14ac:dyDescent="0.25">
      <c r="A148" s="1">
        <v>48934</v>
      </c>
      <c r="B148" t="s">
        <v>212</v>
      </c>
      <c r="C148" t="s">
        <v>86</v>
      </c>
      <c r="D148" s="4">
        <v>608733.17000000004</v>
      </c>
      <c r="E148" s="4">
        <v>608733.17000000004</v>
      </c>
      <c r="F148" s="4">
        <v>0</v>
      </c>
      <c r="G148" s="4">
        <v>0</v>
      </c>
      <c r="H148" s="4">
        <f t="shared" si="6"/>
        <v>608733.17000000004</v>
      </c>
      <c r="I148" s="4">
        <f t="shared" si="6"/>
        <v>608733.17000000004</v>
      </c>
      <c r="J148" s="4">
        <f t="shared" si="7"/>
        <v>0</v>
      </c>
      <c r="K148" s="4">
        <f t="shared" si="8"/>
        <v>0</v>
      </c>
    </row>
    <row r="149" spans="1:11" x14ac:dyDescent="0.25">
      <c r="A149" s="1">
        <v>47837</v>
      </c>
      <c r="B149" t="s">
        <v>213</v>
      </c>
      <c r="C149" t="s">
        <v>154</v>
      </c>
      <c r="D149" s="4">
        <v>3391261.78</v>
      </c>
      <c r="E149" s="4">
        <v>4075710.1</v>
      </c>
      <c r="F149" s="4">
        <v>0</v>
      </c>
      <c r="G149" s="4">
        <v>0</v>
      </c>
      <c r="H149" s="4">
        <f t="shared" si="6"/>
        <v>3391261.78</v>
      </c>
      <c r="I149" s="4">
        <f t="shared" si="6"/>
        <v>4075710.1</v>
      </c>
      <c r="J149" s="4">
        <f t="shared" si="7"/>
        <v>0</v>
      </c>
      <c r="K149" s="4">
        <f t="shared" si="8"/>
        <v>0</v>
      </c>
    </row>
    <row r="150" spans="1:11" x14ac:dyDescent="0.25">
      <c r="A150" s="1">
        <v>47928</v>
      </c>
      <c r="B150" t="s">
        <v>214</v>
      </c>
      <c r="C150" t="s">
        <v>161</v>
      </c>
      <c r="D150" s="4">
        <v>8812898.8200000003</v>
      </c>
      <c r="E150" s="4">
        <v>10257356.6</v>
      </c>
      <c r="F150" s="4">
        <v>0</v>
      </c>
      <c r="G150" s="4">
        <v>0</v>
      </c>
      <c r="H150" s="4">
        <f t="shared" si="6"/>
        <v>8812898.8200000003</v>
      </c>
      <c r="I150" s="4">
        <f t="shared" si="6"/>
        <v>10257356.6</v>
      </c>
      <c r="J150" s="4">
        <f t="shared" si="7"/>
        <v>0</v>
      </c>
      <c r="K150" s="4">
        <f t="shared" si="8"/>
        <v>0</v>
      </c>
    </row>
    <row r="151" spans="1:11" x14ac:dyDescent="0.25">
      <c r="A151" s="1">
        <v>43844</v>
      </c>
      <c r="B151" t="s">
        <v>215</v>
      </c>
      <c r="C151" t="s">
        <v>121</v>
      </c>
      <c r="D151" s="4">
        <v>155888157.22999999</v>
      </c>
      <c r="E151" s="4">
        <v>167883350.09999999</v>
      </c>
      <c r="F151" s="4">
        <v>5023786.32</v>
      </c>
      <c r="G151" s="4">
        <v>2721549.7946000001</v>
      </c>
      <c r="H151" s="4">
        <f t="shared" si="6"/>
        <v>160911943.54999998</v>
      </c>
      <c r="I151" s="4">
        <f t="shared" si="6"/>
        <v>170604899.8946</v>
      </c>
      <c r="J151" s="4">
        <f t="shared" si="7"/>
        <v>0</v>
      </c>
      <c r="K151" s="4">
        <f t="shared" si="8"/>
        <v>0</v>
      </c>
    </row>
    <row r="152" spans="1:11" x14ac:dyDescent="0.25">
      <c r="A152" s="1">
        <v>43851</v>
      </c>
      <c r="B152" t="s">
        <v>216</v>
      </c>
      <c r="C152" t="s">
        <v>166</v>
      </c>
      <c r="D152" s="4">
        <v>3363624.09</v>
      </c>
      <c r="E152" s="4">
        <v>3363624.09</v>
      </c>
      <c r="F152" s="4">
        <v>175063.08</v>
      </c>
      <c r="G152" s="4">
        <v>0</v>
      </c>
      <c r="H152" s="4">
        <f t="shared" si="6"/>
        <v>3538687.17</v>
      </c>
      <c r="I152" s="4">
        <f t="shared" si="6"/>
        <v>3363624.09</v>
      </c>
      <c r="J152" s="4">
        <f t="shared" si="7"/>
        <v>175063.08000000007</v>
      </c>
      <c r="K152" s="4">
        <f t="shared" si="8"/>
        <v>140050.46400000007</v>
      </c>
    </row>
    <row r="153" spans="1:11" x14ac:dyDescent="0.25">
      <c r="A153" s="1">
        <v>43869</v>
      </c>
      <c r="B153" t="s">
        <v>217</v>
      </c>
      <c r="C153" t="s">
        <v>62</v>
      </c>
      <c r="D153" s="4">
        <v>14191882.109999999</v>
      </c>
      <c r="E153" s="4">
        <v>15343492.07</v>
      </c>
      <c r="F153" s="4">
        <v>0</v>
      </c>
      <c r="G153" s="4">
        <v>0</v>
      </c>
      <c r="H153" s="4">
        <f t="shared" si="6"/>
        <v>14191882.109999999</v>
      </c>
      <c r="I153" s="4">
        <f t="shared" si="6"/>
        <v>15343492.07</v>
      </c>
      <c r="J153" s="4">
        <f t="shared" si="7"/>
        <v>0</v>
      </c>
      <c r="K153" s="4">
        <f t="shared" si="8"/>
        <v>0</v>
      </c>
    </row>
    <row r="154" spans="1:11" x14ac:dyDescent="0.25">
      <c r="A154" s="1">
        <v>43877</v>
      </c>
      <c r="B154" t="s">
        <v>218</v>
      </c>
      <c r="C154" t="s">
        <v>97</v>
      </c>
      <c r="D154" s="4">
        <v>14005194.439999999</v>
      </c>
      <c r="E154" s="4">
        <v>15187998.84</v>
      </c>
      <c r="F154" s="4">
        <v>1319984.02</v>
      </c>
      <c r="G154" s="4">
        <v>608741.72072999994</v>
      </c>
      <c r="H154" s="4">
        <f t="shared" si="6"/>
        <v>15325178.459999999</v>
      </c>
      <c r="I154" s="4">
        <f t="shared" si="6"/>
        <v>15796740.560729999</v>
      </c>
      <c r="J154" s="4">
        <f t="shared" si="7"/>
        <v>0</v>
      </c>
      <c r="K154" s="4">
        <f t="shared" si="8"/>
        <v>0</v>
      </c>
    </row>
    <row r="155" spans="1:11" x14ac:dyDescent="0.25">
      <c r="A155" s="1">
        <v>43885</v>
      </c>
      <c r="B155" t="s">
        <v>219</v>
      </c>
      <c r="C155" t="s">
        <v>29</v>
      </c>
      <c r="D155" s="4">
        <v>3488646.43</v>
      </c>
      <c r="E155" s="4">
        <v>3958795.11</v>
      </c>
      <c r="F155" s="4">
        <v>493980.38</v>
      </c>
      <c r="G155" s="4">
        <v>342435.61599999998</v>
      </c>
      <c r="H155" s="4">
        <f t="shared" si="6"/>
        <v>3982626.81</v>
      </c>
      <c r="I155" s="4">
        <f t="shared" si="6"/>
        <v>4301230.7259999998</v>
      </c>
      <c r="J155" s="4">
        <f t="shared" si="7"/>
        <v>0</v>
      </c>
      <c r="K155" s="4">
        <f t="shared" si="8"/>
        <v>0</v>
      </c>
    </row>
    <row r="156" spans="1:11" x14ac:dyDescent="0.25">
      <c r="A156" s="1">
        <v>43893</v>
      </c>
      <c r="B156" t="s">
        <v>220</v>
      </c>
      <c r="C156" t="s">
        <v>173</v>
      </c>
      <c r="D156" s="4">
        <v>6952214.5199999996</v>
      </c>
      <c r="E156" s="4">
        <v>7551661.4100000001</v>
      </c>
      <c r="F156" s="4">
        <v>1336781.3799999999</v>
      </c>
      <c r="G156" s="4">
        <v>1068907.1158</v>
      </c>
      <c r="H156" s="4">
        <f t="shared" si="6"/>
        <v>8288995.8999999994</v>
      </c>
      <c r="I156" s="4">
        <f t="shared" si="6"/>
        <v>8620568.5258000009</v>
      </c>
      <c r="J156" s="4">
        <f t="shared" si="7"/>
        <v>0</v>
      </c>
      <c r="K156" s="4">
        <f t="shared" si="8"/>
        <v>0</v>
      </c>
    </row>
    <row r="157" spans="1:11" x14ac:dyDescent="0.25">
      <c r="A157" s="1">
        <v>47027</v>
      </c>
      <c r="B157" t="s">
        <v>221</v>
      </c>
      <c r="C157" t="s">
        <v>95</v>
      </c>
      <c r="D157" s="4">
        <v>16896481.780000001</v>
      </c>
      <c r="E157" s="4">
        <v>18354442.600000001</v>
      </c>
      <c r="F157" s="4">
        <v>4298250.4000000004</v>
      </c>
      <c r="G157" s="4">
        <v>837583.59620000003</v>
      </c>
      <c r="H157" s="4">
        <f t="shared" si="6"/>
        <v>21194732.18</v>
      </c>
      <c r="I157" s="4">
        <f t="shared" si="6"/>
        <v>19192026.196200002</v>
      </c>
      <c r="J157" s="4">
        <f t="shared" si="7"/>
        <v>2002705.9837999977</v>
      </c>
      <c r="K157" s="4">
        <f t="shared" si="8"/>
        <v>1602164.7870399982</v>
      </c>
    </row>
    <row r="158" spans="1:11" x14ac:dyDescent="0.25">
      <c r="A158" s="1">
        <v>43901</v>
      </c>
      <c r="B158" t="s">
        <v>222</v>
      </c>
      <c r="C158" t="s">
        <v>70</v>
      </c>
      <c r="D158" s="4">
        <v>31765952.91</v>
      </c>
      <c r="E158" s="4">
        <v>31765952.91</v>
      </c>
      <c r="F158" s="4">
        <v>0</v>
      </c>
      <c r="G158" s="4">
        <v>0</v>
      </c>
      <c r="H158" s="4">
        <f t="shared" si="6"/>
        <v>31765952.91</v>
      </c>
      <c r="I158" s="4">
        <f t="shared" si="6"/>
        <v>31765952.91</v>
      </c>
      <c r="J158" s="4">
        <f t="shared" si="7"/>
        <v>0</v>
      </c>
      <c r="K158" s="4">
        <f t="shared" si="8"/>
        <v>0</v>
      </c>
    </row>
    <row r="159" spans="1:11" x14ac:dyDescent="0.25">
      <c r="A159" s="1">
        <v>46409</v>
      </c>
      <c r="B159" t="s">
        <v>223</v>
      </c>
      <c r="C159" t="s">
        <v>101</v>
      </c>
      <c r="D159" s="4">
        <v>8344787.8300000001</v>
      </c>
      <c r="E159" s="4">
        <v>8894675.2300000004</v>
      </c>
      <c r="F159" s="4">
        <v>0</v>
      </c>
      <c r="G159" s="4">
        <v>0</v>
      </c>
      <c r="H159" s="4">
        <f t="shared" si="6"/>
        <v>8344787.8300000001</v>
      </c>
      <c r="I159" s="4">
        <f t="shared" si="6"/>
        <v>8894675.2300000004</v>
      </c>
      <c r="J159" s="4">
        <f t="shared" si="7"/>
        <v>0</v>
      </c>
      <c r="K159" s="4">
        <f t="shared" si="8"/>
        <v>0</v>
      </c>
    </row>
    <row r="160" spans="1:11" x14ac:dyDescent="0.25">
      <c r="A160" s="1">
        <v>69682</v>
      </c>
      <c r="B160" t="s">
        <v>224</v>
      </c>
      <c r="C160" t="s">
        <v>136</v>
      </c>
      <c r="D160" s="4">
        <v>6084918.9900000002</v>
      </c>
      <c r="E160" s="4">
        <v>6084918.9900000002</v>
      </c>
      <c r="F160" s="4">
        <v>0</v>
      </c>
      <c r="G160" s="4">
        <v>0</v>
      </c>
      <c r="H160" s="4">
        <f t="shared" si="6"/>
        <v>6084918.9900000002</v>
      </c>
      <c r="I160" s="4">
        <f t="shared" si="6"/>
        <v>6084918.9900000002</v>
      </c>
      <c r="J160" s="4">
        <f t="shared" si="7"/>
        <v>0</v>
      </c>
      <c r="K160" s="4">
        <f t="shared" si="8"/>
        <v>0</v>
      </c>
    </row>
    <row r="161" spans="1:11" x14ac:dyDescent="0.25">
      <c r="A161" s="1">
        <v>47688</v>
      </c>
      <c r="B161" t="s">
        <v>225</v>
      </c>
      <c r="C161" t="s">
        <v>226</v>
      </c>
      <c r="D161" s="4">
        <v>4155430.91</v>
      </c>
      <c r="E161" s="4">
        <v>4155430.91</v>
      </c>
      <c r="F161" s="4">
        <v>680253.38</v>
      </c>
      <c r="G161" s="4">
        <v>390023.73420000001</v>
      </c>
      <c r="H161" s="4">
        <f t="shared" si="6"/>
        <v>4835684.29</v>
      </c>
      <c r="I161" s="4">
        <f t="shared" si="6"/>
        <v>4545454.6442</v>
      </c>
      <c r="J161" s="4">
        <f t="shared" si="7"/>
        <v>290229.64580000006</v>
      </c>
      <c r="K161" s="4">
        <f t="shared" si="8"/>
        <v>232183.71664000006</v>
      </c>
    </row>
    <row r="162" spans="1:11" x14ac:dyDescent="0.25">
      <c r="A162" s="1">
        <v>47845</v>
      </c>
      <c r="B162" t="s">
        <v>227</v>
      </c>
      <c r="C162" t="s">
        <v>154</v>
      </c>
      <c r="D162" s="4">
        <v>3945968.02</v>
      </c>
      <c r="E162" s="4">
        <v>3945968.02</v>
      </c>
      <c r="F162" s="4">
        <v>0</v>
      </c>
      <c r="G162" s="4">
        <v>0</v>
      </c>
      <c r="H162" s="4">
        <f t="shared" si="6"/>
        <v>3945968.02</v>
      </c>
      <c r="I162" s="4">
        <f t="shared" si="6"/>
        <v>3945968.02</v>
      </c>
      <c r="J162" s="4">
        <f t="shared" si="7"/>
        <v>0</v>
      </c>
      <c r="K162" s="4">
        <f t="shared" si="8"/>
        <v>0</v>
      </c>
    </row>
    <row r="163" spans="1:11" x14ac:dyDescent="0.25">
      <c r="A163" s="1">
        <v>43919</v>
      </c>
      <c r="B163" t="s">
        <v>228</v>
      </c>
      <c r="C163" t="s">
        <v>73</v>
      </c>
      <c r="D163" s="4">
        <v>19359585.859999999</v>
      </c>
      <c r="E163" s="4">
        <v>19359585.859999999</v>
      </c>
      <c r="F163" s="4">
        <v>0</v>
      </c>
      <c r="G163" s="4">
        <v>0</v>
      </c>
      <c r="H163" s="4">
        <f t="shared" si="6"/>
        <v>19359585.859999999</v>
      </c>
      <c r="I163" s="4">
        <f t="shared" si="6"/>
        <v>19359585.859999999</v>
      </c>
      <c r="J163" s="4">
        <f t="shared" si="7"/>
        <v>0</v>
      </c>
      <c r="K163" s="4">
        <f t="shared" si="8"/>
        <v>0</v>
      </c>
    </row>
    <row r="164" spans="1:11" x14ac:dyDescent="0.25">
      <c r="A164" s="1">
        <v>48835</v>
      </c>
      <c r="B164" t="s">
        <v>229</v>
      </c>
      <c r="C164" t="s">
        <v>230</v>
      </c>
      <c r="D164" s="4">
        <v>9016381.7100000009</v>
      </c>
      <c r="E164" s="4">
        <v>9016381.7100000009</v>
      </c>
      <c r="F164" s="4">
        <v>0</v>
      </c>
      <c r="G164" s="4">
        <v>0</v>
      </c>
      <c r="H164" s="4">
        <f t="shared" si="6"/>
        <v>9016381.7100000009</v>
      </c>
      <c r="I164" s="4">
        <f t="shared" si="6"/>
        <v>9016381.7100000009</v>
      </c>
      <c r="J164" s="4">
        <f t="shared" si="7"/>
        <v>0</v>
      </c>
      <c r="K164" s="4">
        <f t="shared" si="8"/>
        <v>0</v>
      </c>
    </row>
    <row r="165" spans="1:11" x14ac:dyDescent="0.25">
      <c r="A165" s="1">
        <v>43927</v>
      </c>
      <c r="B165" t="s">
        <v>231</v>
      </c>
      <c r="C165" t="s">
        <v>73</v>
      </c>
      <c r="D165" s="4">
        <v>7344826.1399999997</v>
      </c>
      <c r="E165" s="4">
        <v>7640487.4299999997</v>
      </c>
      <c r="F165" s="4">
        <v>0</v>
      </c>
      <c r="G165" s="4">
        <v>0</v>
      </c>
      <c r="H165" s="4">
        <f t="shared" si="6"/>
        <v>7344826.1399999997</v>
      </c>
      <c r="I165" s="4">
        <f t="shared" si="6"/>
        <v>7640487.4299999997</v>
      </c>
      <c r="J165" s="4">
        <f t="shared" si="7"/>
        <v>0</v>
      </c>
      <c r="K165" s="4">
        <f t="shared" si="8"/>
        <v>0</v>
      </c>
    </row>
    <row r="166" spans="1:11" x14ac:dyDescent="0.25">
      <c r="A166" s="1">
        <v>46037</v>
      </c>
      <c r="B166" t="s">
        <v>232</v>
      </c>
      <c r="C166" t="s">
        <v>233</v>
      </c>
      <c r="D166" s="4">
        <v>7276942.0300000003</v>
      </c>
      <c r="E166" s="4">
        <v>7367982.1299999999</v>
      </c>
      <c r="F166" s="4">
        <v>0</v>
      </c>
      <c r="G166" s="4">
        <v>0</v>
      </c>
      <c r="H166" s="4">
        <f t="shared" si="6"/>
        <v>7276942.0300000003</v>
      </c>
      <c r="I166" s="4">
        <f t="shared" si="6"/>
        <v>7367982.1299999999</v>
      </c>
      <c r="J166" s="4">
        <f t="shared" si="7"/>
        <v>0</v>
      </c>
      <c r="K166" s="4">
        <f t="shared" si="8"/>
        <v>0</v>
      </c>
    </row>
    <row r="167" spans="1:11" x14ac:dyDescent="0.25">
      <c r="A167" s="1">
        <v>48512</v>
      </c>
      <c r="B167" t="s">
        <v>232</v>
      </c>
      <c r="C167" t="s">
        <v>234</v>
      </c>
      <c r="D167" s="4">
        <v>5282902.46</v>
      </c>
      <c r="E167" s="4">
        <v>6334204.3099999996</v>
      </c>
      <c r="F167" s="4">
        <v>0</v>
      </c>
      <c r="G167" s="4">
        <v>0</v>
      </c>
      <c r="H167" s="4">
        <f t="shared" si="6"/>
        <v>5282902.46</v>
      </c>
      <c r="I167" s="4">
        <f t="shared" si="6"/>
        <v>6334204.3099999996</v>
      </c>
      <c r="J167" s="4">
        <f t="shared" si="7"/>
        <v>0</v>
      </c>
      <c r="K167" s="4">
        <f t="shared" si="8"/>
        <v>0</v>
      </c>
    </row>
    <row r="168" spans="1:11" x14ac:dyDescent="0.25">
      <c r="A168" s="1">
        <v>49122</v>
      </c>
      <c r="B168" t="s">
        <v>232</v>
      </c>
      <c r="C168" t="s">
        <v>235</v>
      </c>
      <c r="D168" s="4">
        <v>6952812.6500000004</v>
      </c>
      <c r="E168" s="4">
        <v>8915167.25</v>
      </c>
      <c r="F168" s="4">
        <v>0</v>
      </c>
      <c r="G168" s="4">
        <v>0</v>
      </c>
      <c r="H168" s="4">
        <f t="shared" si="6"/>
        <v>6952812.6500000004</v>
      </c>
      <c r="I168" s="4">
        <f t="shared" si="6"/>
        <v>8915167.25</v>
      </c>
      <c r="J168" s="4">
        <f t="shared" si="7"/>
        <v>0</v>
      </c>
      <c r="K168" s="4">
        <f t="shared" si="8"/>
        <v>0</v>
      </c>
    </row>
    <row r="169" spans="1:11" x14ac:dyDescent="0.25">
      <c r="A169" s="1">
        <v>50674</v>
      </c>
      <c r="B169" t="s">
        <v>236</v>
      </c>
      <c r="C169" t="s">
        <v>111</v>
      </c>
      <c r="D169" s="4">
        <v>6040420.7000000002</v>
      </c>
      <c r="E169" s="4">
        <v>6040420.7000000002</v>
      </c>
      <c r="F169" s="4">
        <v>0</v>
      </c>
      <c r="G169" s="4">
        <v>0</v>
      </c>
      <c r="H169" s="4">
        <f t="shared" si="6"/>
        <v>6040420.7000000002</v>
      </c>
      <c r="I169" s="4">
        <f t="shared" si="6"/>
        <v>6040420.7000000002</v>
      </c>
      <c r="J169" s="4">
        <f t="shared" si="7"/>
        <v>0</v>
      </c>
      <c r="K169" s="4">
        <f t="shared" si="8"/>
        <v>0</v>
      </c>
    </row>
    <row r="170" spans="1:11" x14ac:dyDescent="0.25">
      <c r="A170" s="1">
        <v>43935</v>
      </c>
      <c r="B170" t="s">
        <v>237</v>
      </c>
      <c r="C170" t="s">
        <v>186</v>
      </c>
      <c r="D170" s="4">
        <v>9272743.3499999996</v>
      </c>
      <c r="E170" s="4">
        <v>10121028.609999999</v>
      </c>
      <c r="F170" s="4">
        <v>0</v>
      </c>
      <c r="G170" s="4">
        <v>0</v>
      </c>
      <c r="H170" s="4">
        <f t="shared" si="6"/>
        <v>9272743.3499999996</v>
      </c>
      <c r="I170" s="4">
        <f t="shared" si="6"/>
        <v>10121028.609999999</v>
      </c>
      <c r="J170" s="4">
        <f t="shared" si="7"/>
        <v>0</v>
      </c>
      <c r="K170" s="4">
        <f t="shared" si="8"/>
        <v>0</v>
      </c>
    </row>
    <row r="171" spans="1:11" x14ac:dyDescent="0.25">
      <c r="A171" s="1">
        <v>50617</v>
      </c>
      <c r="B171" t="s">
        <v>238</v>
      </c>
      <c r="C171" t="s">
        <v>126</v>
      </c>
      <c r="D171" s="4">
        <v>2897017.98</v>
      </c>
      <c r="E171" s="4">
        <v>3769979.17</v>
      </c>
      <c r="F171" s="4">
        <v>161326</v>
      </c>
      <c r="G171" s="4">
        <v>77833.424799999993</v>
      </c>
      <c r="H171" s="4">
        <f t="shared" si="6"/>
        <v>3058343.98</v>
      </c>
      <c r="I171" s="4">
        <f t="shared" si="6"/>
        <v>3847812.5948000001</v>
      </c>
      <c r="J171" s="4">
        <f t="shared" si="7"/>
        <v>0</v>
      </c>
      <c r="K171" s="4">
        <f t="shared" si="8"/>
        <v>0</v>
      </c>
    </row>
    <row r="172" spans="1:11" x14ac:dyDescent="0.25">
      <c r="A172" s="1">
        <v>46094</v>
      </c>
      <c r="B172" t="s">
        <v>239</v>
      </c>
      <c r="C172" t="s">
        <v>240</v>
      </c>
      <c r="D172" s="4">
        <v>15897769.949999999</v>
      </c>
      <c r="E172" s="4">
        <v>15897769.949999999</v>
      </c>
      <c r="F172" s="4">
        <v>99639.2</v>
      </c>
      <c r="G172" s="4">
        <v>0</v>
      </c>
      <c r="H172" s="4">
        <f t="shared" si="6"/>
        <v>15997409.149999999</v>
      </c>
      <c r="I172" s="4">
        <f t="shared" si="6"/>
        <v>15897769.949999999</v>
      </c>
      <c r="J172" s="4">
        <f t="shared" si="7"/>
        <v>99639.199999999255</v>
      </c>
      <c r="K172" s="4">
        <f t="shared" si="8"/>
        <v>79711.359999999404</v>
      </c>
    </row>
    <row r="173" spans="1:11" x14ac:dyDescent="0.25">
      <c r="A173" s="1">
        <v>46789</v>
      </c>
      <c r="B173" t="s">
        <v>241</v>
      </c>
      <c r="C173" t="s">
        <v>242</v>
      </c>
      <c r="D173" s="4">
        <v>5202523.5</v>
      </c>
      <c r="E173" s="4">
        <v>5202523.5</v>
      </c>
      <c r="F173" s="4">
        <v>825181.66</v>
      </c>
      <c r="G173" s="4">
        <v>575308.44454000005</v>
      </c>
      <c r="H173" s="4">
        <f t="shared" si="6"/>
        <v>6027705.1600000001</v>
      </c>
      <c r="I173" s="4">
        <f t="shared" si="6"/>
        <v>5777831.9445399996</v>
      </c>
      <c r="J173" s="4">
        <f t="shared" si="7"/>
        <v>249873.21546000056</v>
      </c>
      <c r="K173" s="4">
        <f t="shared" si="8"/>
        <v>199898.57236800046</v>
      </c>
    </row>
    <row r="174" spans="1:11" x14ac:dyDescent="0.25">
      <c r="A174" s="1">
        <v>47795</v>
      </c>
      <c r="B174" t="s">
        <v>241</v>
      </c>
      <c r="C174" t="s">
        <v>130</v>
      </c>
      <c r="D174" s="4">
        <v>7745932.7800000003</v>
      </c>
      <c r="E174" s="4">
        <v>7745932.7800000003</v>
      </c>
      <c r="F174" s="4">
        <v>0</v>
      </c>
      <c r="G174" s="4">
        <v>0</v>
      </c>
      <c r="H174" s="4">
        <f t="shared" si="6"/>
        <v>7745932.7800000003</v>
      </c>
      <c r="I174" s="4">
        <f t="shared" si="6"/>
        <v>7745932.7800000003</v>
      </c>
      <c r="J174" s="4">
        <f t="shared" si="7"/>
        <v>0</v>
      </c>
      <c r="K174" s="4">
        <f t="shared" si="8"/>
        <v>0</v>
      </c>
    </row>
    <row r="175" spans="1:11" x14ac:dyDescent="0.25">
      <c r="A175" s="1">
        <v>50625</v>
      </c>
      <c r="B175" t="s">
        <v>243</v>
      </c>
      <c r="C175" t="s">
        <v>126</v>
      </c>
      <c r="D175" s="4">
        <v>2928031.16</v>
      </c>
      <c r="E175" s="4">
        <v>3626394.96</v>
      </c>
      <c r="F175" s="4">
        <v>17392.060000000001</v>
      </c>
      <c r="G175" s="4">
        <v>0</v>
      </c>
      <c r="H175" s="4">
        <f t="shared" si="6"/>
        <v>2945423.22</v>
      </c>
      <c r="I175" s="4">
        <f t="shared" si="6"/>
        <v>3626394.96</v>
      </c>
      <c r="J175" s="4">
        <f t="shared" si="7"/>
        <v>0</v>
      </c>
      <c r="K175" s="4">
        <f t="shared" si="8"/>
        <v>0</v>
      </c>
    </row>
    <row r="176" spans="1:11" x14ac:dyDescent="0.25">
      <c r="A176" s="1">
        <v>48413</v>
      </c>
      <c r="B176" t="s">
        <v>244</v>
      </c>
      <c r="C176" t="s">
        <v>245</v>
      </c>
      <c r="D176" s="4">
        <v>6129913.0800000001</v>
      </c>
      <c r="E176" s="4">
        <v>6129913.0800000001</v>
      </c>
      <c r="F176" s="4">
        <v>251269.46</v>
      </c>
      <c r="G176" s="4">
        <v>41402.259012000002</v>
      </c>
      <c r="H176" s="4">
        <f t="shared" si="6"/>
        <v>6381182.54</v>
      </c>
      <c r="I176" s="4">
        <f t="shared" si="6"/>
        <v>6171315.3390119998</v>
      </c>
      <c r="J176" s="4">
        <f t="shared" si="7"/>
        <v>209867.20098800026</v>
      </c>
      <c r="K176" s="4">
        <f t="shared" si="8"/>
        <v>167893.76079040021</v>
      </c>
    </row>
    <row r="177" spans="1:11" x14ac:dyDescent="0.25">
      <c r="A177" s="1">
        <v>45773</v>
      </c>
      <c r="B177" t="s">
        <v>246</v>
      </c>
      <c r="C177" t="s">
        <v>29</v>
      </c>
      <c r="D177" s="4">
        <v>8351436.9800000004</v>
      </c>
      <c r="E177" s="4">
        <v>9037852.6799999997</v>
      </c>
      <c r="F177" s="4">
        <v>125176.68</v>
      </c>
      <c r="G177" s="4">
        <v>0</v>
      </c>
      <c r="H177" s="4">
        <f t="shared" si="6"/>
        <v>8476613.6600000001</v>
      </c>
      <c r="I177" s="4">
        <f t="shared" si="6"/>
        <v>9037852.6799999997</v>
      </c>
      <c r="J177" s="4">
        <f t="shared" si="7"/>
        <v>0</v>
      </c>
      <c r="K177" s="4">
        <f t="shared" si="8"/>
        <v>0</v>
      </c>
    </row>
    <row r="178" spans="1:11" x14ac:dyDescent="0.25">
      <c r="A178" s="1">
        <v>50682</v>
      </c>
      <c r="B178" t="s">
        <v>247</v>
      </c>
      <c r="C178" t="s">
        <v>111</v>
      </c>
      <c r="D178" s="4">
        <v>6377929.2400000002</v>
      </c>
      <c r="E178" s="4">
        <v>6485528.6699999999</v>
      </c>
      <c r="F178" s="4">
        <v>0</v>
      </c>
      <c r="G178" s="4">
        <v>0</v>
      </c>
      <c r="H178" s="4">
        <f t="shared" si="6"/>
        <v>6377929.2400000002</v>
      </c>
      <c r="I178" s="4">
        <f t="shared" si="6"/>
        <v>6485528.6699999999</v>
      </c>
      <c r="J178" s="4">
        <f t="shared" si="7"/>
        <v>0</v>
      </c>
      <c r="K178" s="4">
        <f t="shared" si="8"/>
        <v>0</v>
      </c>
    </row>
    <row r="179" spans="1:11" x14ac:dyDescent="0.25">
      <c r="A179" s="1">
        <v>43943</v>
      </c>
      <c r="B179" t="s">
        <v>248</v>
      </c>
      <c r="C179" t="s">
        <v>35</v>
      </c>
      <c r="D179" s="4">
        <v>37729356.759999998</v>
      </c>
      <c r="E179" s="4">
        <v>38596509.719999999</v>
      </c>
      <c r="F179" s="4">
        <v>2238433.2999999998</v>
      </c>
      <c r="G179" s="4">
        <v>1483209.6232</v>
      </c>
      <c r="H179" s="4">
        <f t="shared" si="6"/>
        <v>39967790.059999995</v>
      </c>
      <c r="I179" s="4">
        <f t="shared" si="6"/>
        <v>40079719.343199998</v>
      </c>
      <c r="J179" s="4">
        <f t="shared" si="7"/>
        <v>0</v>
      </c>
      <c r="K179" s="4">
        <f t="shared" si="8"/>
        <v>0</v>
      </c>
    </row>
    <row r="180" spans="1:11" x14ac:dyDescent="0.25">
      <c r="A180" s="1">
        <v>43950</v>
      </c>
      <c r="B180" t="s">
        <v>249</v>
      </c>
      <c r="C180" t="s">
        <v>70</v>
      </c>
      <c r="D180" s="4">
        <v>35826952.93</v>
      </c>
      <c r="E180" s="4">
        <v>38628081.270000003</v>
      </c>
      <c r="F180" s="4">
        <v>998408.26</v>
      </c>
      <c r="G180" s="4">
        <v>140206.39069999999</v>
      </c>
      <c r="H180" s="4">
        <f t="shared" si="6"/>
        <v>36825361.189999998</v>
      </c>
      <c r="I180" s="4">
        <f t="shared" si="6"/>
        <v>38768287.660700001</v>
      </c>
      <c r="J180" s="4">
        <f t="shared" si="7"/>
        <v>0</v>
      </c>
      <c r="K180" s="4">
        <f t="shared" si="8"/>
        <v>0</v>
      </c>
    </row>
    <row r="181" spans="1:11" x14ac:dyDescent="0.25">
      <c r="A181" s="1">
        <v>47050</v>
      </c>
      <c r="B181" t="s">
        <v>250</v>
      </c>
      <c r="C181" t="s">
        <v>48</v>
      </c>
      <c r="D181" s="4">
        <v>4521382.66</v>
      </c>
      <c r="E181" s="4">
        <v>4798269.55</v>
      </c>
      <c r="F181" s="4">
        <v>0</v>
      </c>
      <c r="G181" s="4">
        <v>0</v>
      </c>
      <c r="H181" s="4">
        <f t="shared" si="6"/>
        <v>4521382.66</v>
      </c>
      <c r="I181" s="4">
        <f t="shared" si="6"/>
        <v>4798269.55</v>
      </c>
      <c r="J181" s="4">
        <f t="shared" si="7"/>
        <v>0</v>
      </c>
      <c r="K181" s="4">
        <f t="shared" si="8"/>
        <v>0</v>
      </c>
    </row>
    <row r="182" spans="1:11" x14ac:dyDescent="0.25">
      <c r="A182" s="1">
        <v>50328</v>
      </c>
      <c r="B182" t="s">
        <v>251</v>
      </c>
      <c r="C182" t="s">
        <v>252</v>
      </c>
      <c r="D182" s="4">
        <v>1880327.12</v>
      </c>
      <c r="E182" s="4">
        <v>2201977.2000000002</v>
      </c>
      <c r="F182" s="4">
        <v>107541.06</v>
      </c>
      <c r="G182" s="4">
        <v>0</v>
      </c>
      <c r="H182" s="4">
        <f t="shared" si="6"/>
        <v>1987868.1800000002</v>
      </c>
      <c r="I182" s="4">
        <f t="shared" si="6"/>
        <v>2201977.2000000002</v>
      </c>
      <c r="J182" s="4">
        <f t="shared" si="7"/>
        <v>0</v>
      </c>
      <c r="K182" s="4">
        <f t="shared" si="8"/>
        <v>0</v>
      </c>
    </row>
    <row r="183" spans="1:11" x14ac:dyDescent="0.25">
      <c r="A183" s="1">
        <v>43968</v>
      </c>
      <c r="B183" t="s">
        <v>253</v>
      </c>
      <c r="C183" t="s">
        <v>75</v>
      </c>
      <c r="D183" s="4">
        <v>18751781.93</v>
      </c>
      <c r="E183" s="4">
        <v>18751781.93</v>
      </c>
      <c r="F183" s="4">
        <v>54483.54</v>
      </c>
      <c r="G183" s="4">
        <v>0</v>
      </c>
      <c r="H183" s="4">
        <f t="shared" si="6"/>
        <v>18806265.469999999</v>
      </c>
      <c r="I183" s="4">
        <f t="shared" si="6"/>
        <v>18751781.93</v>
      </c>
      <c r="J183" s="4">
        <f t="shared" si="7"/>
        <v>54483.539999999106</v>
      </c>
      <c r="K183" s="4">
        <f t="shared" si="8"/>
        <v>43586.831999999289</v>
      </c>
    </row>
    <row r="184" spans="1:11" x14ac:dyDescent="0.25">
      <c r="A184" s="1">
        <v>46102</v>
      </c>
      <c r="B184" t="s">
        <v>254</v>
      </c>
      <c r="C184" t="s">
        <v>240</v>
      </c>
      <c r="D184" s="4">
        <v>26855039.469999999</v>
      </c>
      <c r="E184" s="4">
        <v>29098735.91</v>
      </c>
      <c r="F184" s="4">
        <v>1417210.12</v>
      </c>
      <c r="G184" s="4">
        <v>234539.37100000001</v>
      </c>
      <c r="H184" s="4">
        <f t="shared" si="6"/>
        <v>28272249.59</v>
      </c>
      <c r="I184" s="4">
        <f t="shared" si="6"/>
        <v>29333275.280999999</v>
      </c>
      <c r="J184" s="4">
        <f t="shared" si="7"/>
        <v>0</v>
      </c>
      <c r="K184" s="4">
        <f t="shared" si="8"/>
        <v>0</v>
      </c>
    </row>
    <row r="185" spans="1:11" x14ac:dyDescent="0.25">
      <c r="A185" s="1">
        <v>47621</v>
      </c>
      <c r="B185" t="s">
        <v>255</v>
      </c>
      <c r="C185" t="s">
        <v>116</v>
      </c>
      <c r="D185" s="4">
        <v>5927172.9699999997</v>
      </c>
      <c r="E185" s="4">
        <v>7522609.4199999999</v>
      </c>
      <c r="F185" s="4">
        <v>0</v>
      </c>
      <c r="G185" s="4">
        <v>0</v>
      </c>
      <c r="H185" s="4">
        <f t="shared" si="6"/>
        <v>5927172.9699999997</v>
      </c>
      <c r="I185" s="4">
        <f t="shared" si="6"/>
        <v>7522609.4199999999</v>
      </c>
      <c r="J185" s="4">
        <f t="shared" si="7"/>
        <v>0</v>
      </c>
      <c r="K185" s="4">
        <f t="shared" si="8"/>
        <v>0</v>
      </c>
    </row>
    <row r="186" spans="1:11" x14ac:dyDescent="0.25">
      <c r="A186" s="1">
        <v>46870</v>
      </c>
      <c r="B186" t="s">
        <v>256</v>
      </c>
      <c r="C186" t="s">
        <v>33</v>
      </c>
      <c r="D186" s="4">
        <v>9011975.0600000005</v>
      </c>
      <c r="E186" s="4">
        <v>9011975.0600000005</v>
      </c>
      <c r="F186" s="4">
        <v>0</v>
      </c>
      <c r="G186" s="4">
        <v>0</v>
      </c>
      <c r="H186" s="4">
        <f t="shared" si="6"/>
        <v>9011975.0600000005</v>
      </c>
      <c r="I186" s="4">
        <f t="shared" si="6"/>
        <v>9011975.0600000005</v>
      </c>
      <c r="J186" s="4">
        <f t="shared" si="7"/>
        <v>0</v>
      </c>
      <c r="K186" s="4">
        <f t="shared" si="8"/>
        <v>0</v>
      </c>
    </row>
    <row r="187" spans="1:11" x14ac:dyDescent="0.25">
      <c r="A187" s="1">
        <v>47936</v>
      </c>
      <c r="B187" t="s">
        <v>257</v>
      </c>
      <c r="C187" t="s">
        <v>161</v>
      </c>
      <c r="D187" s="4">
        <v>8320234.29</v>
      </c>
      <c r="E187" s="4">
        <v>8320234.29</v>
      </c>
      <c r="F187" s="4">
        <v>0</v>
      </c>
      <c r="G187" s="4">
        <v>0</v>
      </c>
      <c r="H187" s="4">
        <f t="shared" si="6"/>
        <v>8320234.29</v>
      </c>
      <c r="I187" s="4">
        <f t="shared" si="6"/>
        <v>8320234.29</v>
      </c>
      <c r="J187" s="4">
        <f t="shared" si="7"/>
        <v>0</v>
      </c>
      <c r="K187" s="4">
        <f t="shared" si="8"/>
        <v>0</v>
      </c>
    </row>
    <row r="188" spans="1:11" x14ac:dyDescent="0.25">
      <c r="A188" s="1">
        <v>49775</v>
      </c>
      <c r="B188" t="s">
        <v>258</v>
      </c>
      <c r="C188" t="s">
        <v>37</v>
      </c>
      <c r="D188" s="4">
        <v>2196854.2400000002</v>
      </c>
      <c r="E188" s="4">
        <v>2268041.12</v>
      </c>
      <c r="F188" s="4">
        <v>0</v>
      </c>
      <c r="G188" s="4">
        <v>0</v>
      </c>
      <c r="H188" s="4">
        <f t="shared" si="6"/>
        <v>2196854.2400000002</v>
      </c>
      <c r="I188" s="4">
        <f t="shared" si="6"/>
        <v>2268041.12</v>
      </c>
      <c r="J188" s="4">
        <f t="shared" si="7"/>
        <v>0</v>
      </c>
      <c r="K188" s="4">
        <f t="shared" si="8"/>
        <v>0</v>
      </c>
    </row>
    <row r="189" spans="1:11" x14ac:dyDescent="0.25">
      <c r="A189" s="1">
        <v>49841</v>
      </c>
      <c r="B189" t="s">
        <v>259</v>
      </c>
      <c r="C189" t="s">
        <v>31</v>
      </c>
      <c r="D189" s="4">
        <v>7888377.2999999998</v>
      </c>
      <c r="E189" s="4">
        <v>8767143.6400000006</v>
      </c>
      <c r="F189" s="4">
        <v>0</v>
      </c>
      <c r="G189" s="4">
        <v>0</v>
      </c>
      <c r="H189" s="4">
        <f t="shared" si="6"/>
        <v>7888377.2999999998</v>
      </c>
      <c r="I189" s="4">
        <f t="shared" si="6"/>
        <v>8767143.6400000006</v>
      </c>
      <c r="J189" s="4">
        <f t="shared" si="7"/>
        <v>0</v>
      </c>
      <c r="K189" s="4">
        <f t="shared" si="8"/>
        <v>0</v>
      </c>
    </row>
    <row r="190" spans="1:11" x14ac:dyDescent="0.25">
      <c r="A190" s="1">
        <v>45369</v>
      </c>
      <c r="B190" t="s">
        <v>260</v>
      </c>
      <c r="C190" t="s">
        <v>261</v>
      </c>
      <c r="D190" s="4">
        <v>1368287.45</v>
      </c>
      <c r="E190" s="4">
        <v>2066653.45</v>
      </c>
      <c r="F190" s="4">
        <v>93236.3</v>
      </c>
      <c r="G190" s="4">
        <v>36368.818313000003</v>
      </c>
      <c r="H190" s="4">
        <f t="shared" si="6"/>
        <v>1461523.75</v>
      </c>
      <c r="I190" s="4">
        <f t="shared" si="6"/>
        <v>2103022.268313</v>
      </c>
      <c r="J190" s="4">
        <f t="shared" si="7"/>
        <v>0</v>
      </c>
      <c r="K190" s="4">
        <f t="shared" si="8"/>
        <v>0</v>
      </c>
    </row>
    <row r="191" spans="1:11" x14ac:dyDescent="0.25">
      <c r="A191" s="1">
        <v>43976</v>
      </c>
      <c r="B191" t="s">
        <v>262</v>
      </c>
      <c r="C191" t="s">
        <v>70</v>
      </c>
      <c r="D191" s="4">
        <v>2182442.2200000002</v>
      </c>
      <c r="E191" s="4">
        <v>2372755.2000000002</v>
      </c>
      <c r="F191" s="4">
        <v>0</v>
      </c>
      <c r="G191" s="4">
        <v>0</v>
      </c>
      <c r="H191" s="4">
        <f t="shared" si="6"/>
        <v>2182442.2200000002</v>
      </c>
      <c r="I191" s="4">
        <f t="shared" si="6"/>
        <v>2372755.2000000002</v>
      </c>
      <c r="J191" s="4">
        <f t="shared" si="7"/>
        <v>0</v>
      </c>
      <c r="K191" s="4">
        <f t="shared" si="8"/>
        <v>0</v>
      </c>
    </row>
    <row r="192" spans="1:11" x14ac:dyDescent="0.25">
      <c r="A192" s="1">
        <v>47068</v>
      </c>
      <c r="B192" t="s">
        <v>263</v>
      </c>
      <c r="C192" t="s">
        <v>48</v>
      </c>
      <c r="D192" s="4">
        <v>2506311.5699999998</v>
      </c>
      <c r="E192" s="4">
        <v>3089844.33</v>
      </c>
      <c r="F192" s="4">
        <v>81205.42</v>
      </c>
      <c r="G192" s="4">
        <v>13192.0075</v>
      </c>
      <c r="H192" s="4">
        <f t="shared" si="6"/>
        <v>2587516.9899999998</v>
      </c>
      <c r="I192" s="4">
        <f t="shared" si="6"/>
        <v>3103036.3374999999</v>
      </c>
      <c r="J192" s="4">
        <f t="shared" si="7"/>
        <v>0</v>
      </c>
      <c r="K192" s="4">
        <f t="shared" si="8"/>
        <v>0</v>
      </c>
    </row>
    <row r="193" spans="1:11" x14ac:dyDescent="0.25">
      <c r="A193" s="1">
        <v>46045</v>
      </c>
      <c r="B193" t="s">
        <v>264</v>
      </c>
      <c r="C193" t="s">
        <v>233</v>
      </c>
      <c r="D193" s="4">
        <v>4330283.29</v>
      </c>
      <c r="E193" s="4">
        <v>4330283.29</v>
      </c>
      <c r="F193" s="4">
        <v>0</v>
      </c>
      <c r="G193" s="4">
        <v>0</v>
      </c>
      <c r="H193" s="4">
        <f t="shared" si="6"/>
        <v>4330283.29</v>
      </c>
      <c r="I193" s="4">
        <f t="shared" si="6"/>
        <v>4330283.29</v>
      </c>
      <c r="J193" s="4">
        <f t="shared" si="7"/>
        <v>0</v>
      </c>
      <c r="K193" s="4">
        <f t="shared" si="8"/>
        <v>0</v>
      </c>
    </row>
    <row r="194" spans="1:11" x14ac:dyDescent="0.25">
      <c r="A194" s="1">
        <v>45914</v>
      </c>
      <c r="B194" t="s">
        <v>265</v>
      </c>
      <c r="C194" t="s">
        <v>27</v>
      </c>
      <c r="D194" s="4">
        <v>7504928.1799999997</v>
      </c>
      <c r="E194" s="4">
        <v>8440595.5700000003</v>
      </c>
      <c r="F194" s="4">
        <v>0</v>
      </c>
      <c r="G194" s="4">
        <v>0</v>
      </c>
      <c r="H194" s="4">
        <f t="shared" si="6"/>
        <v>7504928.1799999997</v>
      </c>
      <c r="I194" s="4">
        <f t="shared" si="6"/>
        <v>8440595.5700000003</v>
      </c>
      <c r="J194" s="4">
        <f t="shared" si="7"/>
        <v>0</v>
      </c>
      <c r="K194" s="4">
        <f t="shared" si="8"/>
        <v>0</v>
      </c>
    </row>
    <row r="195" spans="1:11" x14ac:dyDescent="0.25">
      <c r="A195" s="1">
        <v>46334</v>
      </c>
      <c r="B195" t="s">
        <v>266</v>
      </c>
      <c r="C195" t="s">
        <v>67</v>
      </c>
      <c r="D195" s="4">
        <v>6978074.2999999998</v>
      </c>
      <c r="E195" s="4">
        <v>7451315.1699999999</v>
      </c>
      <c r="F195" s="4">
        <v>0</v>
      </c>
      <c r="G195" s="4">
        <v>0</v>
      </c>
      <c r="H195" s="4">
        <f t="shared" si="6"/>
        <v>6978074.2999999998</v>
      </c>
      <c r="I195" s="4">
        <f t="shared" si="6"/>
        <v>7451315.1699999999</v>
      </c>
      <c r="J195" s="4">
        <f t="shared" si="7"/>
        <v>0</v>
      </c>
      <c r="K195" s="4">
        <f t="shared" si="8"/>
        <v>0</v>
      </c>
    </row>
    <row r="196" spans="1:11" x14ac:dyDescent="0.25">
      <c r="A196" s="1">
        <v>49197</v>
      </c>
      <c r="B196" t="s">
        <v>267</v>
      </c>
      <c r="C196" t="s">
        <v>56</v>
      </c>
      <c r="D196" s="4">
        <v>6879216.9500000002</v>
      </c>
      <c r="E196" s="4">
        <v>6879216.9500000002</v>
      </c>
      <c r="F196" s="4">
        <v>630920.42000000004</v>
      </c>
      <c r="G196" s="4">
        <v>325660.63352999999</v>
      </c>
      <c r="H196" s="4">
        <f t="shared" si="6"/>
        <v>7510137.3700000001</v>
      </c>
      <c r="I196" s="4">
        <f t="shared" si="6"/>
        <v>7204877.5835300004</v>
      </c>
      <c r="J196" s="4">
        <f t="shared" si="7"/>
        <v>305259.7864699997</v>
      </c>
      <c r="K196" s="4">
        <f t="shared" si="8"/>
        <v>244207.82917599977</v>
      </c>
    </row>
    <row r="197" spans="1:11" x14ac:dyDescent="0.25">
      <c r="A197" s="1">
        <v>43984</v>
      </c>
      <c r="B197" t="s">
        <v>268</v>
      </c>
      <c r="C197" t="s">
        <v>45</v>
      </c>
      <c r="D197" s="4">
        <v>20119595.449999999</v>
      </c>
      <c r="E197" s="4">
        <v>21750232.850000001</v>
      </c>
      <c r="F197" s="4">
        <v>4232342.0199999996</v>
      </c>
      <c r="G197" s="4">
        <v>3443469.6477999999</v>
      </c>
      <c r="H197" s="4">
        <f t="shared" si="6"/>
        <v>24351937.469999999</v>
      </c>
      <c r="I197" s="4">
        <f t="shared" si="6"/>
        <v>25193702.4978</v>
      </c>
      <c r="J197" s="4">
        <f t="shared" si="7"/>
        <v>0</v>
      </c>
      <c r="K197" s="4">
        <f t="shared" si="8"/>
        <v>0</v>
      </c>
    </row>
    <row r="198" spans="1:11" x14ac:dyDescent="0.25">
      <c r="A198" s="1">
        <v>47332</v>
      </c>
      <c r="B198" t="s">
        <v>269</v>
      </c>
      <c r="C198" t="s">
        <v>166</v>
      </c>
      <c r="D198" s="4">
        <v>5897070.5</v>
      </c>
      <c r="E198" s="4">
        <v>6491726.4699999997</v>
      </c>
      <c r="F198" s="4">
        <v>0</v>
      </c>
      <c r="G198" s="4">
        <v>0</v>
      </c>
      <c r="H198" s="4">
        <f t="shared" si="6"/>
        <v>5897070.5</v>
      </c>
      <c r="I198" s="4">
        <f t="shared" si="6"/>
        <v>6491726.4699999997</v>
      </c>
      <c r="J198" s="4">
        <f t="shared" si="7"/>
        <v>0</v>
      </c>
      <c r="K198" s="4">
        <f t="shared" si="8"/>
        <v>0</v>
      </c>
    </row>
    <row r="199" spans="1:11" x14ac:dyDescent="0.25">
      <c r="A199" s="1">
        <v>48157</v>
      </c>
      <c r="B199" t="s">
        <v>270</v>
      </c>
      <c r="C199" t="s">
        <v>35</v>
      </c>
      <c r="D199" s="4">
        <v>6900181.2000000002</v>
      </c>
      <c r="E199" s="4">
        <v>6900181.2000000002</v>
      </c>
      <c r="F199" s="4">
        <v>0</v>
      </c>
      <c r="G199" s="4">
        <v>0</v>
      </c>
      <c r="H199" s="4">
        <f t="shared" si="6"/>
        <v>6900181.2000000002</v>
      </c>
      <c r="I199" s="4">
        <f t="shared" si="6"/>
        <v>6900181.2000000002</v>
      </c>
      <c r="J199" s="4">
        <f t="shared" si="7"/>
        <v>0</v>
      </c>
      <c r="K199" s="4">
        <f t="shared" si="8"/>
        <v>0</v>
      </c>
    </row>
    <row r="200" spans="1:11" x14ac:dyDescent="0.25">
      <c r="A200" s="1">
        <v>47340</v>
      </c>
      <c r="B200" t="s">
        <v>271</v>
      </c>
      <c r="C200" t="s">
        <v>166</v>
      </c>
      <c r="D200" s="4">
        <v>18179714.100000001</v>
      </c>
      <c r="E200" s="4">
        <v>18179714.100000001</v>
      </c>
      <c r="F200" s="4">
        <v>312519.15999999997</v>
      </c>
      <c r="G200" s="4">
        <v>0</v>
      </c>
      <c r="H200" s="4">
        <f t="shared" si="6"/>
        <v>18492233.260000002</v>
      </c>
      <c r="I200" s="4">
        <f t="shared" si="6"/>
        <v>18179714.100000001</v>
      </c>
      <c r="J200" s="4">
        <f t="shared" si="7"/>
        <v>312519.16000000015</v>
      </c>
      <c r="K200" s="4">
        <f t="shared" si="8"/>
        <v>250015.32800000013</v>
      </c>
    </row>
    <row r="201" spans="1:11" x14ac:dyDescent="0.25">
      <c r="A201" s="1">
        <v>50484</v>
      </c>
      <c r="B201" t="s">
        <v>272</v>
      </c>
      <c r="C201" t="s">
        <v>83</v>
      </c>
      <c r="D201" s="4">
        <v>4190411.18</v>
      </c>
      <c r="E201" s="4">
        <v>4190411.18</v>
      </c>
      <c r="F201" s="4">
        <v>0</v>
      </c>
      <c r="G201" s="4">
        <v>0</v>
      </c>
      <c r="H201" s="4">
        <f t="shared" si="6"/>
        <v>4190411.18</v>
      </c>
      <c r="I201" s="4">
        <f t="shared" si="6"/>
        <v>4190411.18</v>
      </c>
      <c r="J201" s="4">
        <f t="shared" si="7"/>
        <v>0</v>
      </c>
      <c r="K201" s="4">
        <f t="shared" si="8"/>
        <v>0</v>
      </c>
    </row>
    <row r="202" spans="1:11" x14ac:dyDescent="0.25">
      <c r="A202" s="1">
        <v>49783</v>
      </c>
      <c r="B202" t="s">
        <v>273</v>
      </c>
      <c r="C202" t="s">
        <v>37</v>
      </c>
      <c r="D202" s="4">
        <v>3871454.44</v>
      </c>
      <c r="E202" s="4">
        <v>4432122.93</v>
      </c>
      <c r="F202" s="4">
        <v>0</v>
      </c>
      <c r="G202" s="4">
        <v>0</v>
      </c>
      <c r="H202" s="4">
        <f t="shared" si="6"/>
        <v>3871454.44</v>
      </c>
      <c r="I202" s="4">
        <f t="shared" si="6"/>
        <v>4432122.93</v>
      </c>
      <c r="J202" s="4">
        <f t="shared" si="7"/>
        <v>0</v>
      </c>
      <c r="K202" s="4">
        <f t="shared" si="8"/>
        <v>0</v>
      </c>
    </row>
    <row r="203" spans="1:11" x14ac:dyDescent="0.25">
      <c r="A203" s="1">
        <v>48595</v>
      </c>
      <c r="B203" t="s">
        <v>274</v>
      </c>
      <c r="C203" t="s">
        <v>152</v>
      </c>
      <c r="D203" s="4">
        <v>5066096.57</v>
      </c>
      <c r="E203" s="4">
        <v>5563634.2800000003</v>
      </c>
      <c r="F203" s="4">
        <v>0</v>
      </c>
      <c r="G203" s="4">
        <v>0</v>
      </c>
      <c r="H203" s="4">
        <f t="shared" si="6"/>
        <v>5066096.57</v>
      </c>
      <c r="I203" s="4">
        <f t="shared" si="6"/>
        <v>5563634.2800000003</v>
      </c>
      <c r="J203" s="4">
        <f t="shared" si="7"/>
        <v>0</v>
      </c>
      <c r="K203" s="4">
        <f t="shared" si="8"/>
        <v>0</v>
      </c>
    </row>
    <row r="204" spans="1:11" x14ac:dyDescent="0.25">
      <c r="A204" s="1">
        <v>43992</v>
      </c>
      <c r="B204" t="s">
        <v>275</v>
      </c>
      <c r="C204" t="s">
        <v>276</v>
      </c>
      <c r="D204" s="4">
        <v>11897513.140000001</v>
      </c>
      <c r="E204" s="4">
        <v>13218821.51</v>
      </c>
      <c r="F204" s="4">
        <v>208769.22</v>
      </c>
      <c r="G204" s="4">
        <v>8185.1363000000001</v>
      </c>
      <c r="H204" s="4">
        <f t="shared" si="6"/>
        <v>12106282.360000001</v>
      </c>
      <c r="I204" s="4">
        <f t="shared" si="6"/>
        <v>13227006.646299999</v>
      </c>
      <c r="J204" s="4">
        <f t="shared" si="7"/>
        <v>0</v>
      </c>
      <c r="K204" s="4">
        <f t="shared" si="8"/>
        <v>0</v>
      </c>
    </row>
    <row r="205" spans="1:11" x14ac:dyDescent="0.25">
      <c r="A205" s="1">
        <v>44008</v>
      </c>
      <c r="B205" t="s">
        <v>277</v>
      </c>
      <c r="C205" t="s">
        <v>148</v>
      </c>
      <c r="D205" s="4">
        <v>10108179.199999999</v>
      </c>
      <c r="E205" s="4">
        <v>10936352.08</v>
      </c>
      <c r="F205" s="4">
        <v>2408530.3199999998</v>
      </c>
      <c r="G205" s="4">
        <v>1961869.5615000001</v>
      </c>
      <c r="H205" s="4">
        <f t="shared" si="6"/>
        <v>12516709.52</v>
      </c>
      <c r="I205" s="4">
        <f t="shared" si="6"/>
        <v>12898221.6415</v>
      </c>
      <c r="J205" s="4">
        <f t="shared" si="7"/>
        <v>0</v>
      </c>
      <c r="K205" s="4">
        <f t="shared" si="8"/>
        <v>0</v>
      </c>
    </row>
    <row r="206" spans="1:11" x14ac:dyDescent="0.25">
      <c r="A206" s="1">
        <v>48843</v>
      </c>
      <c r="B206" t="s">
        <v>278</v>
      </c>
      <c r="C206" t="s">
        <v>230</v>
      </c>
      <c r="D206" s="4">
        <v>12409346.939999999</v>
      </c>
      <c r="E206" s="4">
        <v>12409346.939999999</v>
      </c>
      <c r="F206" s="4">
        <v>0</v>
      </c>
      <c r="G206" s="4">
        <v>0</v>
      </c>
      <c r="H206" s="4">
        <f t="shared" si="6"/>
        <v>12409346.939999999</v>
      </c>
      <c r="I206" s="4">
        <f t="shared" si="6"/>
        <v>12409346.939999999</v>
      </c>
      <c r="J206" s="4">
        <f t="shared" si="7"/>
        <v>0</v>
      </c>
      <c r="K206" s="4">
        <f t="shared" si="8"/>
        <v>0</v>
      </c>
    </row>
    <row r="207" spans="1:11" x14ac:dyDescent="0.25">
      <c r="A207" s="1">
        <v>46649</v>
      </c>
      <c r="B207" t="s">
        <v>279</v>
      </c>
      <c r="C207" t="s">
        <v>39</v>
      </c>
      <c r="D207" s="4">
        <v>2816716.89</v>
      </c>
      <c r="E207" s="4">
        <v>3416669.57</v>
      </c>
      <c r="F207" s="4">
        <v>0</v>
      </c>
      <c r="G207" s="4">
        <v>0</v>
      </c>
      <c r="H207" s="4">
        <f t="shared" si="6"/>
        <v>2816716.89</v>
      </c>
      <c r="I207" s="4">
        <f t="shared" si="6"/>
        <v>3416669.57</v>
      </c>
      <c r="J207" s="4">
        <f t="shared" si="7"/>
        <v>0</v>
      </c>
      <c r="K207" s="4">
        <f t="shared" si="8"/>
        <v>0</v>
      </c>
    </row>
    <row r="208" spans="1:11" x14ac:dyDescent="0.25">
      <c r="A208" s="1">
        <v>47852</v>
      </c>
      <c r="B208" t="s">
        <v>280</v>
      </c>
      <c r="C208" t="s">
        <v>154</v>
      </c>
      <c r="D208" s="4">
        <v>4618297.4400000004</v>
      </c>
      <c r="E208" s="4">
        <v>5391113.75</v>
      </c>
      <c r="F208" s="4">
        <v>156527.34</v>
      </c>
      <c r="G208" s="4">
        <v>22022.525925000002</v>
      </c>
      <c r="H208" s="4">
        <f t="shared" ref="H208:I271" si="9">D208+F208</f>
        <v>4774824.78</v>
      </c>
      <c r="I208" s="4">
        <f t="shared" si="9"/>
        <v>5413136.2759250002</v>
      </c>
      <c r="J208" s="4">
        <f t="shared" si="7"/>
        <v>0</v>
      </c>
      <c r="K208" s="4">
        <f t="shared" si="8"/>
        <v>0</v>
      </c>
    </row>
    <row r="209" spans="1:11" x14ac:dyDescent="0.25">
      <c r="A209" s="1">
        <v>44016</v>
      </c>
      <c r="B209" t="s">
        <v>281</v>
      </c>
      <c r="C209" t="s">
        <v>183</v>
      </c>
      <c r="D209" s="4">
        <v>14264157.720000001</v>
      </c>
      <c r="E209" s="4">
        <v>15465875.59</v>
      </c>
      <c r="F209" s="4">
        <v>1722003.6</v>
      </c>
      <c r="G209" s="4">
        <v>1264973.3048</v>
      </c>
      <c r="H209" s="4">
        <f t="shared" si="9"/>
        <v>15986161.32</v>
      </c>
      <c r="I209" s="4">
        <f t="shared" si="9"/>
        <v>16730848.8948</v>
      </c>
      <c r="J209" s="4">
        <f t="shared" ref="J209:J272" si="10">IF(H209&gt;I209,H209-I209,0)</f>
        <v>0</v>
      </c>
      <c r="K209" s="4">
        <f t="shared" ref="K209:K272" si="11">J209*0.8</f>
        <v>0</v>
      </c>
    </row>
    <row r="210" spans="1:11" x14ac:dyDescent="0.25">
      <c r="A210" s="1">
        <v>50492</v>
      </c>
      <c r="B210" t="s">
        <v>282</v>
      </c>
      <c r="C210" t="s">
        <v>83</v>
      </c>
      <c r="D210" s="4">
        <v>5188812.46</v>
      </c>
      <c r="E210" s="4">
        <v>5535825.3499999996</v>
      </c>
      <c r="F210" s="4">
        <v>0</v>
      </c>
      <c r="G210" s="4">
        <v>0</v>
      </c>
      <c r="H210" s="4">
        <f t="shared" si="9"/>
        <v>5188812.46</v>
      </c>
      <c r="I210" s="4">
        <f t="shared" si="9"/>
        <v>5535825.3499999996</v>
      </c>
      <c r="J210" s="4">
        <f t="shared" si="10"/>
        <v>0</v>
      </c>
      <c r="K210" s="4">
        <f t="shared" si="11"/>
        <v>0</v>
      </c>
    </row>
    <row r="211" spans="1:11" x14ac:dyDescent="0.25">
      <c r="A211" s="1">
        <v>46961</v>
      </c>
      <c r="B211" t="s">
        <v>283</v>
      </c>
      <c r="C211" t="s">
        <v>95</v>
      </c>
      <c r="D211" s="4">
        <v>12078360.779999999</v>
      </c>
      <c r="E211" s="4">
        <v>13098563.560000001</v>
      </c>
      <c r="F211" s="4">
        <v>2323005.52</v>
      </c>
      <c r="G211" s="4">
        <v>846955.93420000002</v>
      </c>
      <c r="H211" s="4">
        <f t="shared" si="9"/>
        <v>14401366.299999999</v>
      </c>
      <c r="I211" s="4">
        <f t="shared" si="9"/>
        <v>13945519.494200001</v>
      </c>
      <c r="J211" s="4">
        <f t="shared" si="10"/>
        <v>455846.80579999834</v>
      </c>
      <c r="K211" s="4">
        <f t="shared" si="11"/>
        <v>364677.44463999872</v>
      </c>
    </row>
    <row r="212" spans="1:11" x14ac:dyDescent="0.25">
      <c r="A212" s="1">
        <v>44024</v>
      </c>
      <c r="B212" t="s">
        <v>284</v>
      </c>
      <c r="C212" t="s">
        <v>128</v>
      </c>
      <c r="D212" s="4">
        <v>11214604.789999999</v>
      </c>
      <c r="E212" s="4">
        <v>12572212.33</v>
      </c>
      <c r="F212" s="4">
        <v>329487.42</v>
      </c>
      <c r="G212" s="4">
        <v>162652.4081</v>
      </c>
      <c r="H212" s="4">
        <f t="shared" si="9"/>
        <v>11544092.209999999</v>
      </c>
      <c r="I212" s="4">
        <f t="shared" si="9"/>
        <v>12734864.7381</v>
      </c>
      <c r="J212" s="4">
        <f t="shared" si="10"/>
        <v>0</v>
      </c>
      <c r="K212" s="4">
        <f t="shared" si="11"/>
        <v>0</v>
      </c>
    </row>
    <row r="213" spans="1:11" x14ac:dyDescent="0.25">
      <c r="A213" s="1">
        <v>65680</v>
      </c>
      <c r="B213" t="s">
        <v>285</v>
      </c>
      <c r="C213" t="s">
        <v>286</v>
      </c>
      <c r="D213" s="4">
        <v>10446760.1</v>
      </c>
      <c r="E213" s="4">
        <v>11028292.58</v>
      </c>
      <c r="F213" s="4">
        <v>0</v>
      </c>
      <c r="G213" s="4">
        <v>0</v>
      </c>
      <c r="H213" s="4">
        <f t="shared" si="9"/>
        <v>10446760.1</v>
      </c>
      <c r="I213" s="4">
        <f t="shared" si="9"/>
        <v>11028292.58</v>
      </c>
      <c r="J213" s="4">
        <f t="shared" si="10"/>
        <v>0</v>
      </c>
      <c r="K213" s="4">
        <f t="shared" si="11"/>
        <v>0</v>
      </c>
    </row>
    <row r="214" spans="1:11" x14ac:dyDescent="0.25">
      <c r="A214" s="1">
        <v>44032</v>
      </c>
      <c r="B214" t="s">
        <v>287</v>
      </c>
      <c r="C214" t="s">
        <v>286</v>
      </c>
      <c r="D214" s="4">
        <v>11580816.17</v>
      </c>
      <c r="E214" s="4">
        <v>11580816.17</v>
      </c>
      <c r="F214" s="4">
        <v>0</v>
      </c>
      <c r="G214" s="4">
        <v>0</v>
      </c>
      <c r="H214" s="4">
        <f t="shared" si="9"/>
        <v>11580816.17</v>
      </c>
      <c r="I214" s="4">
        <f t="shared" si="9"/>
        <v>11580816.17</v>
      </c>
      <c r="J214" s="4">
        <f t="shared" si="10"/>
        <v>0</v>
      </c>
      <c r="K214" s="4">
        <f t="shared" si="11"/>
        <v>0</v>
      </c>
    </row>
    <row r="215" spans="1:11" x14ac:dyDescent="0.25">
      <c r="A215" s="1">
        <v>50278</v>
      </c>
      <c r="B215" t="s">
        <v>288</v>
      </c>
      <c r="C215" t="s">
        <v>173</v>
      </c>
      <c r="D215" s="4">
        <v>3330456.7</v>
      </c>
      <c r="E215" s="4">
        <v>3778212.38</v>
      </c>
      <c r="F215" s="4">
        <v>555094.24</v>
      </c>
      <c r="G215" s="4">
        <v>377873.27886000002</v>
      </c>
      <c r="H215" s="4">
        <f t="shared" si="9"/>
        <v>3885550.9400000004</v>
      </c>
      <c r="I215" s="4">
        <f t="shared" si="9"/>
        <v>4156085.6588599999</v>
      </c>
      <c r="J215" s="4">
        <f t="shared" si="10"/>
        <v>0</v>
      </c>
      <c r="K215" s="4">
        <f t="shared" si="11"/>
        <v>0</v>
      </c>
    </row>
    <row r="216" spans="1:11" x14ac:dyDescent="0.25">
      <c r="A216" s="1">
        <v>44040</v>
      </c>
      <c r="B216" t="s">
        <v>289</v>
      </c>
      <c r="C216" t="s">
        <v>70</v>
      </c>
      <c r="D216" s="4">
        <v>19505345.27</v>
      </c>
      <c r="E216" s="4">
        <v>21082166.789999999</v>
      </c>
      <c r="F216" s="4">
        <v>0</v>
      </c>
      <c r="G216" s="4">
        <v>0</v>
      </c>
      <c r="H216" s="4">
        <f t="shared" si="9"/>
        <v>19505345.27</v>
      </c>
      <c r="I216" s="4">
        <f t="shared" si="9"/>
        <v>21082166.789999999</v>
      </c>
      <c r="J216" s="4">
        <f t="shared" si="10"/>
        <v>0</v>
      </c>
      <c r="K216" s="4">
        <f t="shared" si="11"/>
        <v>0</v>
      </c>
    </row>
    <row r="217" spans="1:11" x14ac:dyDescent="0.25">
      <c r="A217" s="1">
        <v>44057</v>
      </c>
      <c r="B217" t="s">
        <v>290</v>
      </c>
      <c r="C217" t="s">
        <v>53</v>
      </c>
      <c r="D217" s="4">
        <v>11372663.33</v>
      </c>
      <c r="E217" s="4">
        <v>11372663.33</v>
      </c>
      <c r="F217" s="4">
        <v>0</v>
      </c>
      <c r="G217" s="4">
        <v>0</v>
      </c>
      <c r="H217" s="4">
        <f t="shared" si="9"/>
        <v>11372663.33</v>
      </c>
      <c r="I217" s="4">
        <f t="shared" si="9"/>
        <v>11372663.33</v>
      </c>
      <c r="J217" s="4">
        <f t="shared" si="10"/>
        <v>0</v>
      </c>
      <c r="K217" s="4">
        <f t="shared" si="11"/>
        <v>0</v>
      </c>
    </row>
    <row r="218" spans="1:11" x14ac:dyDescent="0.25">
      <c r="A218" s="1">
        <v>48942</v>
      </c>
      <c r="B218" t="s">
        <v>291</v>
      </c>
      <c r="C218" t="s">
        <v>86</v>
      </c>
      <c r="D218" s="4">
        <v>5428234.8600000003</v>
      </c>
      <c r="E218" s="4">
        <v>5631374.4000000004</v>
      </c>
      <c r="F218" s="4">
        <v>184495.35999999999</v>
      </c>
      <c r="G218" s="4">
        <v>60258.690999999999</v>
      </c>
      <c r="H218" s="4">
        <f t="shared" si="9"/>
        <v>5612730.2200000007</v>
      </c>
      <c r="I218" s="4">
        <f t="shared" si="9"/>
        <v>5691633.091</v>
      </c>
      <c r="J218" s="4">
        <f t="shared" si="10"/>
        <v>0</v>
      </c>
      <c r="K218" s="4">
        <f t="shared" si="11"/>
        <v>0</v>
      </c>
    </row>
    <row r="219" spans="1:11" x14ac:dyDescent="0.25">
      <c r="A219" s="1">
        <v>45377</v>
      </c>
      <c r="B219" t="s">
        <v>292</v>
      </c>
      <c r="C219" t="s">
        <v>233</v>
      </c>
      <c r="D219" s="4">
        <v>5544582.6100000003</v>
      </c>
      <c r="E219" s="4">
        <v>6317805.0099999998</v>
      </c>
      <c r="F219" s="4">
        <v>0</v>
      </c>
      <c r="G219" s="4">
        <v>0</v>
      </c>
      <c r="H219" s="4">
        <f t="shared" si="9"/>
        <v>5544582.6100000003</v>
      </c>
      <c r="I219" s="4">
        <f t="shared" si="9"/>
        <v>6317805.0099999998</v>
      </c>
      <c r="J219" s="4">
        <f t="shared" si="10"/>
        <v>0</v>
      </c>
      <c r="K219" s="4">
        <f t="shared" si="11"/>
        <v>0</v>
      </c>
    </row>
    <row r="220" spans="1:11" x14ac:dyDescent="0.25">
      <c r="A220" s="1">
        <v>45385</v>
      </c>
      <c r="B220" t="s">
        <v>293</v>
      </c>
      <c r="C220" t="s">
        <v>183</v>
      </c>
      <c r="D220" s="4">
        <v>5554710.8499999996</v>
      </c>
      <c r="E220" s="4">
        <v>5554710.8499999996</v>
      </c>
      <c r="F220" s="4">
        <v>0</v>
      </c>
      <c r="G220" s="4">
        <v>0</v>
      </c>
      <c r="H220" s="4">
        <f t="shared" si="9"/>
        <v>5554710.8499999996</v>
      </c>
      <c r="I220" s="4">
        <f t="shared" si="9"/>
        <v>5554710.8499999996</v>
      </c>
      <c r="J220" s="4">
        <f t="shared" si="10"/>
        <v>0</v>
      </c>
      <c r="K220" s="4">
        <f t="shared" si="11"/>
        <v>0</v>
      </c>
    </row>
    <row r="221" spans="1:11" x14ac:dyDescent="0.25">
      <c r="A221" s="1">
        <v>44065</v>
      </c>
      <c r="B221" t="s">
        <v>294</v>
      </c>
      <c r="C221" t="s">
        <v>106</v>
      </c>
      <c r="D221" s="4">
        <v>9620294.75</v>
      </c>
      <c r="E221" s="4">
        <v>11041747.77</v>
      </c>
      <c r="F221" s="4">
        <v>0</v>
      </c>
      <c r="G221" s="4">
        <v>0</v>
      </c>
      <c r="H221" s="4">
        <f t="shared" si="9"/>
        <v>9620294.75</v>
      </c>
      <c r="I221" s="4">
        <f t="shared" si="9"/>
        <v>11041747.77</v>
      </c>
      <c r="J221" s="4">
        <f t="shared" si="10"/>
        <v>0</v>
      </c>
      <c r="K221" s="4">
        <f t="shared" si="11"/>
        <v>0</v>
      </c>
    </row>
    <row r="222" spans="1:11" x14ac:dyDescent="0.25">
      <c r="A222" s="1">
        <v>46342</v>
      </c>
      <c r="B222" t="s">
        <v>295</v>
      </c>
      <c r="C222" t="s">
        <v>67</v>
      </c>
      <c r="D222" s="4">
        <v>14725971.1</v>
      </c>
      <c r="E222" s="4">
        <v>15644005.109999999</v>
      </c>
      <c r="F222" s="4">
        <v>0</v>
      </c>
      <c r="G222" s="4">
        <v>0</v>
      </c>
      <c r="H222" s="4">
        <f t="shared" si="9"/>
        <v>14725971.1</v>
      </c>
      <c r="I222" s="4">
        <f t="shared" si="9"/>
        <v>15644005.109999999</v>
      </c>
      <c r="J222" s="4">
        <f t="shared" si="10"/>
        <v>0</v>
      </c>
      <c r="K222" s="4">
        <f t="shared" si="11"/>
        <v>0</v>
      </c>
    </row>
    <row r="223" spans="1:11" x14ac:dyDescent="0.25">
      <c r="A223" s="1">
        <v>46193</v>
      </c>
      <c r="B223" t="s">
        <v>296</v>
      </c>
      <c r="C223" t="s">
        <v>297</v>
      </c>
      <c r="D223" s="4">
        <v>10236904.83</v>
      </c>
      <c r="E223" s="4">
        <v>10236904.83</v>
      </c>
      <c r="F223" s="4">
        <v>0</v>
      </c>
      <c r="G223" s="4">
        <v>0</v>
      </c>
      <c r="H223" s="4">
        <f t="shared" si="9"/>
        <v>10236904.83</v>
      </c>
      <c r="I223" s="4">
        <f t="shared" si="9"/>
        <v>10236904.83</v>
      </c>
      <c r="J223" s="4">
        <f t="shared" si="10"/>
        <v>0</v>
      </c>
      <c r="K223" s="4">
        <f t="shared" si="11"/>
        <v>0</v>
      </c>
    </row>
    <row r="224" spans="1:11" x14ac:dyDescent="0.25">
      <c r="A224" s="1">
        <v>45864</v>
      </c>
      <c r="B224" t="s">
        <v>298</v>
      </c>
      <c r="C224" t="s">
        <v>53</v>
      </c>
      <c r="D224" s="4">
        <v>5981767.7000000002</v>
      </c>
      <c r="E224" s="4">
        <v>6632215.2400000002</v>
      </c>
      <c r="F224" s="4">
        <v>0</v>
      </c>
      <c r="G224" s="4">
        <v>0</v>
      </c>
      <c r="H224" s="4">
        <f t="shared" si="9"/>
        <v>5981767.7000000002</v>
      </c>
      <c r="I224" s="4">
        <f t="shared" si="9"/>
        <v>6632215.2400000002</v>
      </c>
      <c r="J224" s="4">
        <f t="shared" si="10"/>
        <v>0</v>
      </c>
      <c r="K224" s="4">
        <f t="shared" si="11"/>
        <v>0</v>
      </c>
    </row>
    <row r="225" spans="1:11" x14ac:dyDescent="0.25">
      <c r="A225" s="1">
        <v>44073</v>
      </c>
      <c r="B225" t="s">
        <v>299</v>
      </c>
      <c r="C225" t="s">
        <v>95</v>
      </c>
      <c r="D225" s="4">
        <v>1483967.91</v>
      </c>
      <c r="E225" s="4">
        <v>1483967.91</v>
      </c>
      <c r="F225" s="4">
        <v>846302.26</v>
      </c>
      <c r="G225" s="4">
        <v>514251.25660000002</v>
      </c>
      <c r="H225" s="4">
        <f t="shared" si="9"/>
        <v>2330270.17</v>
      </c>
      <c r="I225" s="4">
        <f t="shared" si="9"/>
        <v>1998219.1665999999</v>
      </c>
      <c r="J225" s="4">
        <f t="shared" si="10"/>
        <v>332051.00340000005</v>
      </c>
      <c r="K225" s="4">
        <f t="shared" si="11"/>
        <v>265640.80272000004</v>
      </c>
    </row>
    <row r="226" spans="1:11" x14ac:dyDescent="0.25">
      <c r="A226" s="1">
        <v>45393</v>
      </c>
      <c r="B226" t="s">
        <v>300</v>
      </c>
      <c r="C226" t="s">
        <v>301</v>
      </c>
      <c r="D226" s="4">
        <v>6146077.9699999997</v>
      </c>
      <c r="E226" s="4">
        <v>6146077.9699999997</v>
      </c>
      <c r="F226" s="4">
        <v>0</v>
      </c>
      <c r="G226" s="4">
        <v>0</v>
      </c>
      <c r="H226" s="4">
        <f t="shared" si="9"/>
        <v>6146077.9699999997</v>
      </c>
      <c r="I226" s="4">
        <f t="shared" si="9"/>
        <v>6146077.9699999997</v>
      </c>
      <c r="J226" s="4">
        <f t="shared" si="10"/>
        <v>0</v>
      </c>
      <c r="K226" s="4">
        <f t="shared" si="11"/>
        <v>0</v>
      </c>
    </row>
    <row r="227" spans="1:11" x14ac:dyDescent="0.25">
      <c r="A227" s="1">
        <v>49619</v>
      </c>
      <c r="B227" t="s">
        <v>302</v>
      </c>
      <c r="C227" t="s">
        <v>104</v>
      </c>
      <c r="D227" s="4">
        <v>3635377.75</v>
      </c>
      <c r="E227" s="4">
        <v>4437793.47</v>
      </c>
      <c r="F227" s="4">
        <v>6839.34</v>
      </c>
      <c r="G227" s="4">
        <v>0</v>
      </c>
      <c r="H227" s="4">
        <f t="shared" si="9"/>
        <v>3642217.09</v>
      </c>
      <c r="I227" s="4">
        <f t="shared" si="9"/>
        <v>4437793.47</v>
      </c>
      <c r="J227" s="4">
        <f t="shared" si="10"/>
        <v>0</v>
      </c>
      <c r="K227" s="4">
        <f t="shared" si="11"/>
        <v>0</v>
      </c>
    </row>
    <row r="228" spans="1:11" x14ac:dyDescent="0.25">
      <c r="A228" s="1">
        <v>50013</v>
      </c>
      <c r="B228" t="s">
        <v>302</v>
      </c>
      <c r="C228" t="s">
        <v>25</v>
      </c>
      <c r="D228" s="4">
        <v>11667935.529999999</v>
      </c>
      <c r="E228" s="4">
        <v>12379658.17</v>
      </c>
      <c r="F228" s="4">
        <v>0</v>
      </c>
      <c r="G228" s="4">
        <v>0</v>
      </c>
      <c r="H228" s="4">
        <f t="shared" si="9"/>
        <v>11667935.529999999</v>
      </c>
      <c r="I228" s="4">
        <f t="shared" si="9"/>
        <v>12379658.17</v>
      </c>
      <c r="J228" s="4">
        <f t="shared" si="10"/>
        <v>0</v>
      </c>
      <c r="K228" s="4">
        <f t="shared" si="11"/>
        <v>0</v>
      </c>
    </row>
    <row r="229" spans="1:11" x14ac:dyDescent="0.25">
      <c r="A229" s="1">
        <v>50559</v>
      </c>
      <c r="B229" t="s">
        <v>302</v>
      </c>
      <c r="C229" t="s">
        <v>164</v>
      </c>
      <c r="D229" s="4">
        <v>5085061.13</v>
      </c>
      <c r="E229" s="4">
        <v>5085061.13</v>
      </c>
      <c r="F229" s="4">
        <v>0</v>
      </c>
      <c r="G229" s="4">
        <v>0</v>
      </c>
      <c r="H229" s="4">
        <f t="shared" si="9"/>
        <v>5085061.13</v>
      </c>
      <c r="I229" s="4">
        <f t="shared" si="9"/>
        <v>5085061.13</v>
      </c>
      <c r="J229" s="4">
        <f t="shared" si="10"/>
        <v>0</v>
      </c>
      <c r="K229" s="4">
        <f t="shared" si="11"/>
        <v>0</v>
      </c>
    </row>
    <row r="230" spans="1:11" x14ac:dyDescent="0.25">
      <c r="A230" s="1">
        <v>47266</v>
      </c>
      <c r="B230" t="s">
        <v>303</v>
      </c>
      <c r="C230" t="s">
        <v>75</v>
      </c>
      <c r="D230" s="4">
        <v>5414564.1799999997</v>
      </c>
      <c r="E230" s="4">
        <v>5414564.1799999997</v>
      </c>
      <c r="F230" s="4">
        <v>0</v>
      </c>
      <c r="G230" s="4">
        <v>0</v>
      </c>
      <c r="H230" s="4">
        <f t="shared" si="9"/>
        <v>5414564.1799999997</v>
      </c>
      <c r="I230" s="4">
        <f t="shared" si="9"/>
        <v>5414564.1799999997</v>
      </c>
      <c r="J230" s="4">
        <f t="shared" si="10"/>
        <v>0</v>
      </c>
      <c r="K230" s="4">
        <f t="shared" si="11"/>
        <v>0</v>
      </c>
    </row>
    <row r="231" spans="1:11" x14ac:dyDescent="0.25">
      <c r="A231" s="1">
        <v>45401</v>
      </c>
      <c r="B231" t="s">
        <v>304</v>
      </c>
      <c r="C231" t="s">
        <v>116</v>
      </c>
      <c r="D231" s="4">
        <v>14501459.199999999</v>
      </c>
      <c r="E231" s="4">
        <v>15799689.26</v>
      </c>
      <c r="F231" s="4">
        <v>0</v>
      </c>
      <c r="G231" s="4">
        <v>0</v>
      </c>
      <c r="H231" s="4">
        <f t="shared" si="9"/>
        <v>14501459.199999999</v>
      </c>
      <c r="I231" s="4">
        <f t="shared" si="9"/>
        <v>15799689.26</v>
      </c>
      <c r="J231" s="4">
        <f t="shared" si="10"/>
        <v>0</v>
      </c>
      <c r="K231" s="4">
        <f t="shared" si="11"/>
        <v>0</v>
      </c>
    </row>
    <row r="232" spans="1:11" x14ac:dyDescent="0.25">
      <c r="A232" s="1">
        <v>46235</v>
      </c>
      <c r="B232" t="s">
        <v>305</v>
      </c>
      <c r="C232" t="s">
        <v>170</v>
      </c>
      <c r="D232" s="4">
        <v>6216785.25</v>
      </c>
      <c r="E232" s="4">
        <v>6216785.25</v>
      </c>
      <c r="F232" s="4">
        <v>0</v>
      </c>
      <c r="G232" s="4">
        <v>0</v>
      </c>
      <c r="H232" s="4">
        <f t="shared" si="9"/>
        <v>6216785.25</v>
      </c>
      <c r="I232" s="4">
        <f t="shared" si="9"/>
        <v>6216785.25</v>
      </c>
      <c r="J232" s="4">
        <f t="shared" si="10"/>
        <v>0</v>
      </c>
      <c r="K232" s="4">
        <f t="shared" si="11"/>
        <v>0</v>
      </c>
    </row>
    <row r="233" spans="1:11" x14ac:dyDescent="0.25">
      <c r="A233" s="1">
        <v>44099</v>
      </c>
      <c r="B233" t="s">
        <v>306</v>
      </c>
      <c r="C233" t="s">
        <v>39</v>
      </c>
      <c r="D233" s="4">
        <v>13031935.560000001</v>
      </c>
      <c r="E233" s="4">
        <v>13031935.560000001</v>
      </c>
      <c r="F233" s="4">
        <v>554953.76</v>
      </c>
      <c r="G233" s="4">
        <v>145464.34505</v>
      </c>
      <c r="H233" s="4">
        <f t="shared" si="9"/>
        <v>13586889.32</v>
      </c>
      <c r="I233" s="4">
        <f t="shared" si="9"/>
        <v>13177399.90505</v>
      </c>
      <c r="J233" s="4">
        <f t="shared" si="10"/>
        <v>409489.41495000012</v>
      </c>
      <c r="K233" s="4">
        <f t="shared" si="11"/>
        <v>327591.53196000011</v>
      </c>
    </row>
    <row r="234" spans="1:11" x14ac:dyDescent="0.25">
      <c r="A234" s="1">
        <v>46979</v>
      </c>
      <c r="B234" t="s">
        <v>307</v>
      </c>
      <c r="C234" t="s">
        <v>95</v>
      </c>
      <c r="D234" s="4">
        <v>33706840.409999996</v>
      </c>
      <c r="E234" s="4">
        <v>36360445.909999996</v>
      </c>
      <c r="F234" s="4">
        <v>755858.58</v>
      </c>
      <c r="G234" s="4">
        <v>0</v>
      </c>
      <c r="H234" s="4">
        <f t="shared" si="9"/>
        <v>34462698.989999995</v>
      </c>
      <c r="I234" s="4">
        <f t="shared" si="9"/>
        <v>36360445.909999996</v>
      </c>
      <c r="J234" s="4">
        <f t="shared" si="10"/>
        <v>0</v>
      </c>
      <c r="K234" s="4">
        <f t="shared" si="11"/>
        <v>0</v>
      </c>
    </row>
    <row r="235" spans="1:11" x14ac:dyDescent="0.25">
      <c r="A235" s="1">
        <v>44107</v>
      </c>
      <c r="B235" t="s">
        <v>308</v>
      </c>
      <c r="C235" t="s">
        <v>240</v>
      </c>
      <c r="D235" s="4">
        <v>62636800.060000002</v>
      </c>
      <c r="E235" s="4">
        <v>67594946.010000005</v>
      </c>
      <c r="F235" s="4">
        <v>0</v>
      </c>
      <c r="G235" s="4">
        <v>0</v>
      </c>
      <c r="H235" s="4">
        <f t="shared" si="9"/>
        <v>62636800.060000002</v>
      </c>
      <c r="I235" s="4">
        <f t="shared" si="9"/>
        <v>67594946.010000005</v>
      </c>
      <c r="J235" s="4">
        <f t="shared" si="10"/>
        <v>0</v>
      </c>
      <c r="K235" s="4">
        <f t="shared" si="11"/>
        <v>0</v>
      </c>
    </row>
    <row r="236" spans="1:11" x14ac:dyDescent="0.25">
      <c r="A236" s="1">
        <v>46953</v>
      </c>
      <c r="B236" t="s">
        <v>309</v>
      </c>
      <c r="C236" t="s">
        <v>95</v>
      </c>
      <c r="D236" s="4">
        <v>19402132.219999999</v>
      </c>
      <c r="E236" s="4">
        <v>21045009.960000001</v>
      </c>
      <c r="F236" s="4">
        <v>529096.46</v>
      </c>
      <c r="G236" s="4">
        <v>276373.59330000001</v>
      </c>
      <c r="H236" s="4">
        <f t="shared" si="9"/>
        <v>19931228.68</v>
      </c>
      <c r="I236" s="4">
        <f t="shared" si="9"/>
        <v>21321383.553300001</v>
      </c>
      <c r="J236" s="4">
        <f t="shared" si="10"/>
        <v>0</v>
      </c>
      <c r="K236" s="4">
        <f t="shared" si="11"/>
        <v>0</v>
      </c>
    </row>
    <row r="237" spans="1:11" x14ac:dyDescent="0.25">
      <c r="A237" s="1">
        <v>47498</v>
      </c>
      <c r="B237" t="s">
        <v>310</v>
      </c>
      <c r="C237" t="s">
        <v>21</v>
      </c>
      <c r="D237" s="4">
        <v>2309611.67</v>
      </c>
      <c r="E237" s="4">
        <v>2792122.25</v>
      </c>
      <c r="F237" s="4">
        <v>0</v>
      </c>
      <c r="G237" s="4">
        <v>0</v>
      </c>
      <c r="H237" s="4">
        <f t="shared" si="9"/>
        <v>2309611.67</v>
      </c>
      <c r="I237" s="4">
        <f t="shared" si="9"/>
        <v>2792122.25</v>
      </c>
      <c r="J237" s="4">
        <f t="shared" si="10"/>
        <v>0</v>
      </c>
      <c r="K237" s="4">
        <f t="shared" si="11"/>
        <v>0</v>
      </c>
    </row>
    <row r="238" spans="1:11" x14ac:dyDescent="0.25">
      <c r="A238" s="1">
        <v>49791</v>
      </c>
      <c r="B238" t="s">
        <v>311</v>
      </c>
      <c r="C238" t="s">
        <v>37</v>
      </c>
      <c r="D238" s="4">
        <v>4552344.4800000004</v>
      </c>
      <c r="E238" s="4">
        <v>5034164.96</v>
      </c>
      <c r="F238" s="4">
        <v>0</v>
      </c>
      <c r="G238" s="4">
        <v>0</v>
      </c>
      <c r="H238" s="4">
        <f t="shared" si="9"/>
        <v>4552344.4800000004</v>
      </c>
      <c r="I238" s="4">
        <f t="shared" si="9"/>
        <v>5034164.96</v>
      </c>
      <c r="J238" s="4">
        <f t="shared" si="10"/>
        <v>0</v>
      </c>
      <c r="K238" s="4">
        <f t="shared" si="11"/>
        <v>0</v>
      </c>
    </row>
    <row r="239" spans="1:11" x14ac:dyDescent="0.25">
      <c r="A239" s="1">
        <v>45245</v>
      </c>
      <c r="B239" t="s">
        <v>312</v>
      </c>
      <c r="C239" t="s">
        <v>195</v>
      </c>
      <c r="D239" s="4">
        <v>10016130.83</v>
      </c>
      <c r="E239" s="4">
        <v>10016130.83</v>
      </c>
      <c r="F239" s="4">
        <v>0</v>
      </c>
      <c r="G239" s="4">
        <v>0</v>
      </c>
      <c r="H239" s="4">
        <f t="shared" si="9"/>
        <v>10016130.83</v>
      </c>
      <c r="I239" s="4">
        <f t="shared" si="9"/>
        <v>10016130.83</v>
      </c>
      <c r="J239" s="4">
        <f t="shared" si="10"/>
        <v>0</v>
      </c>
      <c r="K239" s="4">
        <f t="shared" si="11"/>
        <v>0</v>
      </c>
    </row>
    <row r="240" spans="1:11" x14ac:dyDescent="0.25">
      <c r="A240" s="1">
        <v>44115</v>
      </c>
      <c r="B240" t="s">
        <v>313</v>
      </c>
      <c r="C240" t="s">
        <v>301</v>
      </c>
      <c r="D240" s="4">
        <v>5144959.6500000004</v>
      </c>
      <c r="E240" s="4">
        <v>5573602.1100000003</v>
      </c>
      <c r="F240" s="4">
        <v>486793.12</v>
      </c>
      <c r="G240" s="4">
        <v>248593.27585000001</v>
      </c>
      <c r="H240" s="4">
        <f t="shared" si="9"/>
        <v>5631752.7700000005</v>
      </c>
      <c r="I240" s="4">
        <f t="shared" si="9"/>
        <v>5822195.3858500002</v>
      </c>
      <c r="J240" s="4">
        <f t="shared" si="10"/>
        <v>0</v>
      </c>
      <c r="K240" s="4">
        <f t="shared" si="11"/>
        <v>0</v>
      </c>
    </row>
    <row r="241" spans="1:11" x14ac:dyDescent="0.25">
      <c r="A241" s="1">
        <v>45419</v>
      </c>
      <c r="B241" t="s">
        <v>314</v>
      </c>
      <c r="C241" t="s">
        <v>62</v>
      </c>
      <c r="D241" s="4">
        <v>5025498.54</v>
      </c>
      <c r="E241" s="4">
        <v>5915657.2400000002</v>
      </c>
      <c r="F241" s="4">
        <v>0</v>
      </c>
      <c r="G241" s="4">
        <v>0</v>
      </c>
      <c r="H241" s="4">
        <f t="shared" si="9"/>
        <v>5025498.54</v>
      </c>
      <c r="I241" s="4">
        <f t="shared" si="9"/>
        <v>5915657.2400000002</v>
      </c>
      <c r="J241" s="4">
        <f t="shared" si="10"/>
        <v>0</v>
      </c>
      <c r="K241" s="4">
        <f t="shared" si="11"/>
        <v>0</v>
      </c>
    </row>
    <row r="242" spans="1:11" x14ac:dyDescent="0.25">
      <c r="A242" s="1">
        <v>48496</v>
      </c>
      <c r="B242" t="s">
        <v>315</v>
      </c>
      <c r="C242" t="s">
        <v>99</v>
      </c>
      <c r="D242" s="4">
        <v>4750479.08</v>
      </c>
      <c r="E242" s="4">
        <v>4750479.08</v>
      </c>
      <c r="F242" s="4">
        <v>301989.18</v>
      </c>
      <c r="G242" s="4">
        <v>0</v>
      </c>
      <c r="H242" s="4">
        <f t="shared" si="9"/>
        <v>5052468.26</v>
      </c>
      <c r="I242" s="4">
        <f t="shared" si="9"/>
        <v>4750479.08</v>
      </c>
      <c r="J242" s="4">
        <f t="shared" si="10"/>
        <v>301989.1799999997</v>
      </c>
      <c r="K242" s="4">
        <f t="shared" si="11"/>
        <v>241591.34399999978</v>
      </c>
    </row>
    <row r="243" spans="1:11" x14ac:dyDescent="0.25">
      <c r="A243" s="1">
        <v>48801</v>
      </c>
      <c r="B243" t="s">
        <v>315</v>
      </c>
      <c r="C243" t="s">
        <v>144</v>
      </c>
      <c r="D243" s="4">
        <v>9248971.4399999995</v>
      </c>
      <c r="E243" s="4">
        <v>9275711.0500000007</v>
      </c>
      <c r="F243" s="4">
        <v>0</v>
      </c>
      <c r="G243" s="4">
        <v>0</v>
      </c>
      <c r="H243" s="4">
        <f t="shared" si="9"/>
        <v>9248971.4399999995</v>
      </c>
      <c r="I243" s="4">
        <f t="shared" si="9"/>
        <v>9275711.0500000007</v>
      </c>
      <c r="J243" s="4">
        <f t="shared" si="10"/>
        <v>0</v>
      </c>
      <c r="K243" s="4">
        <f t="shared" si="11"/>
        <v>0</v>
      </c>
    </row>
    <row r="244" spans="1:11" x14ac:dyDescent="0.25">
      <c r="A244" s="1">
        <v>47019</v>
      </c>
      <c r="B244" t="s">
        <v>316</v>
      </c>
      <c r="C244" t="s">
        <v>95</v>
      </c>
      <c r="D244" s="4">
        <v>40685525.579999998</v>
      </c>
      <c r="E244" s="4">
        <v>44076371.969999999</v>
      </c>
      <c r="F244" s="4">
        <v>6000956.1399999997</v>
      </c>
      <c r="G244" s="4">
        <v>3044920.9128</v>
      </c>
      <c r="H244" s="4">
        <f t="shared" si="9"/>
        <v>46686481.719999999</v>
      </c>
      <c r="I244" s="4">
        <f t="shared" si="9"/>
        <v>47121292.882799998</v>
      </c>
      <c r="J244" s="4">
        <f t="shared" si="10"/>
        <v>0</v>
      </c>
      <c r="K244" s="4">
        <f t="shared" si="11"/>
        <v>0</v>
      </c>
    </row>
    <row r="245" spans="1:11" x14ac:dyDescent="0.25">
      <c r="A245" s="1">
        <v>44123</v>
      </c>
      <c r="B245" t="s">
        <v>317</v>
      </c>
      <c r="C245" t="s">
        <v>116</v>
      </c>
      <c r="D245" s="4">
        <v>14505015.289999999</v>
      </c>
      <c r="E245" s="4">
        <v>15608786.51</v>
      </c>
      <c r="F245" s="4">
        <v>0</v>
      </c>
      <c r="G245" s="4">
        <v>0</v>
      </c>
      <c r="H245" s="4">
        <f t="shared" si="9"/>
        <v>14505015.289999999</v>
      </c>
      <c r="I245" s="4">
        <f t="shared" si="9"/>
        <v>15608786.51</v>
      </c>
      <c r="J245" s="4">
        <f t="shared" si="10"/>
        <v>0</v>
      </c>
      <c r="K245" s="4">
        <f t="shared" si="11"/>
        <v>0</v>
      </c>
    </row>
    <row r="246" spans="1:11" x14ac:dyDescent="0.25">
      <c r="A246" s="1">
        <v>45823</v>
      </c>
      <c r="B246" t="s">
        <v>318</v>
      </c>
      <c r="C246" t="s">
        <v>51</v>
      </c>
      <c r="D246" s="4">
        <v>3682994.39</v>
      </c>
      <c r="E246" s="4">
        <v>3682994.39</v>
      </c>
      <c r="F246" s="4">
        <v>0</v>
      </c>
      <c r="G246" s="4">
        <v>0</v>
      </c>
      <c r="H246" s="4">
        <f t="shared" si="9"/>
        <v>3682994.39</v>
      </c>
      <c r="I246" s="4">
        <f t="shared" si="9"/>
        <v>3682994.39</v>
      </c>
      <c r="J246" s="4">
        <f t="shared" si="10"/>
        <v>0</v>
      </c>
      <c r="K246" s="4">
        <f t="shared" si="11"/>
        <v>0</v>
      </c>
    </row>
    <row r="247" spans="1:11" x14ac:dyDescent="0.25">
      <c r="A247" s="1">
        <v>47571</v>
      </c>
      <c r="B247" t="s">
        <v>319</v>
      </c>
      <c r="C247" t="s">
        <v>320</v>
      </c>
      <c r="D247" s="4">
        <v>2578751.15</v>
      </c>
      <c r="E247" s="4">
        <v>2828619.25</v>
      </c>
      <c r="F247" s="4">
        <v>0</v>
      </c>
      <c r="G247" s="4">
        <v>0</v>
      </c>
      <c r="H247" s="4">
        <f t="shared" si="9"/>
        <v>2578751.15</v>
      </c>
      <c r="I247" s="4">
        <f t="shared" si="9"/>
        <v>2828619.25</v>
      </c>
      <c r="J247" s="4">
        <f t="shared" si="10"/>
        <v>0</v>
      </c>
      <c r="K247" s="4">
        <f t="shared" si="11"/>
        <v>0</v>
      </c>
    </row>
    <row r="248" spans="1:11" x14ac:dyDescent="0.25">
      <c r="A248" s="1">
        <v>49700</v>
      </c>
      <c r="B248" t="s">
        <v>321</v>
      </c>
      <c r="C248" t="s">
        <v>276</v>
      </c>
      <c r="D248" s="4">
        <v>2261521.38</v>
      </c>
      <c r="E248" s="4">
        <v>2855523.05</v>
      </c>
      <c r="F248" s="4">
        <v>255595.1</v>
      </c>
      <c r="G248" s="4">
        <v>138367.01019999999</v>
      </c>
      <c r="H248" s="4">
        <f t="shared" si="9"/>
        <v>2517116.48</v>
      </c>
      <c r="I248" s="4">
        <f t="shared" si="9"/>
        <v>2993890.0601999997</v>
      </c>
      <c r="J248" s="4">
        <f t="shared" si="10"/>
        <v>0</v>
      </c>
      <c r="K248" s="4">
        <f t="shared" si="11"/>
        <v>0</v>
      </c>
    </row>
    <row r="249" spans="1:11" x14ac:dyDescent="0.25">
      <c r="A249" s="1">
        <v>50161</v>
      </c>
      <c r="B249" t="s">
        <v>322</v>
      </c>
      <c r="C249" t="s">
        <v>106</v>
      </c>
      <c r="D249" s="4">
        <v>5517949.4000000004</v>
      </c>
      <c r="E249" s="4">
        <v>5984421.9000000004</v>
      </c>
      <c r="F249" s="4">
        <v>1900645.24</v>
      </c>
      <c r="G249" s="4">
        <v>1425555.8573</v>
      </c>
      <c r="H249" s="4">
        <f t="shared" si="9"/>
        <v>7418594.6400000006</v>
      </c>
      <c r="I249" s="4">
        <f t="shared" si="9"/>
        <v>7409977.7573000006</v>
      </c>
      <c r="J249" s="4">
        <f t="shared" si="10"/>
        <v>8616.8826999999583</v>
      </c>
      <c r="K249" s="4">
        <f t="shared" si="11"/>
        <v>6893.5061599999672</v>
      </c>
    </row>
    <row r="250" spans="1:11" x14ac:dyDescent="0.25">
      <c r="A250" s="1">
        <v>45427</v>
      </c>
      <c r="B250" t="s">
        <v>323</v>
      </c>
      <c r="C250" t="s">
        <v>106</v>
      </c>
      <c r="D250" s="4">
        <v>8485902.1300000008</v>
      </c>
      <c r="E250" s="4">
        <v>8687598.8699999992</v>
      </c>
      <c r="F250" s="4">
        <v>53133.48</v>
      </c>
      <c r="G250" s="4">
        <v>0</v>
      </c>
      <c r="H250" s="4">
        <f t="shared" si="9"/>
        <v>8539035.6100000013</v>
      </c>
      <c r="I250" s="4">
        <f t="shared" si="9"/>
        <v>8687598.8699999992</v>
      </c>
      <c r="J250" s="4">
        <f t="shared" si="10"/>
        <v>0</v>
      </c>
      <c r="K250" s="4">
        <f t="shared" si="11"/>
        <v>0</v>
      </c>
    </row>
    <row r="251" spans="1:11" x14ac:dyDescent="0.25">
      <c r="A251" s="1">
        <v>48751</v>
      </c>
      <c r="B251" t="s">
        <v>324</v>
      </c>
      <c r="C251" t="s">
        <v>121</v>
      </c>
      <c r="D251" s="4">
        <v>29967348.530000001</v>
      </c>
      <c r="E251" s="4">
        <v>32369652.469999999</v>
      </c>
      <c r="F251" s="4">
        <v>0</v>
      </c>
      <c r="G251" s="4">
        <v>0</v>
      </c>
      <c r="H251" s="4">
        <f t="shared" si="9"/>
        <v>29967348.530000001</v>
      </c>
      <c r="I251" s="4">
        <f t="shared" si="9"/>
        <v>32369652.469999999</v>
      </c>
      <c r="J251" s="4">
        <f t="shared" si="10"/>
        <v>0</v>
      </c>
      <c r="K251" s="4">
        <f t="shared" si="11"/>
        <v>0</v>
      </c>
    </row>
    <row r="252" spans="1:11" x14ac:dyDescent="0.25">
      <c r="A252" s="1">
        <v>50021</v>
      </c>
      <c r="B252" t="s">
        <v>325</v>
      </c>
      <c r="C252" t="s">
        <v>25</v>
      </c>
      <c r="D252" s="4">
        <v>10703326.98</v>
      </c>
      <c r="E252" s="4">
        <v>10703326.98</v>
      </c>
      <c r="F252" s="4">
        <v>1828366.78</v>
      </c>
      <c r="G252" s="4">
        <v>648743.58479999995</v>
      </c>
      <c r="H252" s="4">
        <f t="shared" si="9"/>
        <v>12531693.76</v>
      </c>
      <c r="I252" s="4">
        <f t="shared" si="9"/>
        <v>11352070.5648</v>
      </c>
      <c r="J252" s="4">
        <f t="shared" si="10"/>
        <v>1179623.1952</v>
      </c>
      <c r="K252" s="4">
        <f t="shared" si="11"/>
        <v>943698.55616000004</v>
      </c>
    </row>
    <row r="253" spans="1:11" x14ac:dyDescent="0.25">
      <c r="A253" s="1">
        <v>49502</v>
      </c>
      <c r="B253" t="s">
        <v>326</v>
      </c>
      <c r="C253" t="s">
        <v>23</v>
      </c>
      <c r="D253" s="4">
        <v>10120172.279999999</v>
      </c>
      <c r="E253" s="4">
        <v>12591641.880000001</v>
      </c>
      <c r="F253" s="4">
        <v>0</v>
      </c>
      <c r="G253" s="4">
        <v>0</v>
      </c>
      <c r="H253" s="4">
        <f t="shared" si="9"/>
        <v>10120172.279999999</v>
      </c>
      <c r="I253" s="4">
        <f t="shared" si="9"/>
        <v>12591641.880000001</v>
      </c>
      <c r="J253" s="4">
        <f t="shared" si="10"/>
        <v>0</v>
      </c>
      <c r="K253" s="4">
        <f t="shared" si="11"/>
        <v>0</v>
      </c>
    </row>
    <row r="254" spans="1:11" x14ac:dyDescent="0.25">
      <c r="A254" s="1">
        <v>44131</v>
      </c>
      <c r="B254" t="s">
        <v>327</v>
      </c>
      <c r="C254" t="s">
        <v>242</v>
      </c>
      <c r="D254" s="4">
        <v>2290352.09</v>
      </c>
      <c r="E254" s="4">
        <v>2290352.09</v>
      </c>
      <c r="F254" s="4">
        <v>877744.98</v>
      </c>
      <c r="G254" s="4">
        <v>595205.90930000006</v>
      </c>
      <c r="H254" s="4">
        <f t="shared" si="9"/>
        <v>3168097.07</v>
      </c>
      <c r="I254" s="4">
        <f t="shared" si="9"/>
        <v>2885557.9992999998</v>
      </c>
      <c r="J254" s="4">
        <f t="shared" si="10"/>
        <v>282539.07070000004</v>
      </c>
      <c r="K254" s="4">
        <f t="shared" si="11"/>
        <v>226031.25656000004</v>
      </c>
    </row>
    <row r="255" spans="1:11" x14ac:dyDescent="0.25">
      <c r="A255" s="1">
        <v>46565</v>
      </c>
      <c r="B255" t="s">
        <v>328</v>
      </c>
      <c r="C255" t="s">
        <v>70</v>
      </c>
      <c r="D255" s="4">
        <v>526258.78</v>
      </c>
      <c r="E255" s="4">
        <v>569523.56000000006</v>
      </c>
      <c r="F255" s="4">
        <v>521790.16</v>
      </c>
      <c r="G255" s="4">
        <v>210009.04949999999</v>
      </c>
      <c r="H255" s="4">
        <f t="shared" si="9"/>
        <v>1048048.94</v>
      </c>
      <c r="I255" s="4">
        <f t="shared" si="9"/>
        <v>779532.60950000002</v>
      </c>
      <c r="J255" s="4">
        <f t="shared" si="10"/>
        <v>268516.33049999992</v>
      </c>
      <c r="K255" s="4">
        <f t="shared" si="11"/>
        <v>214813.06439999994</v>
      </c>
    </row>
    <row r="256" spans="1:11" x14ac:dyDescent="0.25">
      <c r="A256" s="1">
        <v>47803</v>
      </c>
      <c r="B256" t="s">
        <v>329</v>
      </c>
      <c r="C256" t="s">
        <v>130</v>
      </c>
      <c r="D256" s="4">
        <v>8931674.4900000002</v>
      </c>
      <c r="E256" s="4">
        <v>8977185.1300000008</v>
      </c>
      <c r="F256" s="4">
        <v>62975.72</v>
      </c>
      <c r="G256" s="4">
        <v>0</v>
      </c>
      <c r="H256" s="4">
        <f t="shared" si="9"/>
        <v>8994650.2100000009</v>
      </c>
      <c r="I256" s="4">
        <f t="shared" si="9"/>
        <v>8977185.1300000008</v>
      </c>
      <c r="J256" s="4">
        <f t="shared" si="10"/>
        <v>17465.080000000075</v>
      </c>
      <c r="K256" s="4">
        <f t="shared" si="11"/>
        <v>13972.06400000006</v>
      </c>
    </row>
    <row r="257" spans="1:11" x14ac:dyDescent="0.25">
      <c r="A257" s="1">
        <v>45435</v>
      </c>
      <c r="B257" t="s">
        <v>330</v>
      </c>
      <c r="C257" t="s">
        <v>166</v>
      </c>
      <c r="D257" s="4">
        <v>1117902.23</v>
      </c>
      <c r="E257" s="4">
        <v>1208634.71</v>
      </c>
      <c r="F257" s="4">
        <v>0</v>
      </c>
      <c r="G257" s="4">
        <v>0</v>
      </c>
      <c r="H257" s="4">
        <f t="shared" si="9"/>
        <v>1117902.23</v>
      </c>
      <c r="I257" s="4">
        <f t="shared" si="9"/>
        <v>1208634.71</v>
      </c>
      <c r="J257" s="4">
        <f t="shared" si="10"/>
        <v>0</v>
      </c>
      <c r="K257" s="4">
        <f t="shared" si="11"/>
        <v>0</v>
      </c>
    </row>
    <row r="258" spans="1:11" x14ac:dyDescent="0.25">
      <c r="A258" s="1">
        <v>48082</v>
      </c>
      <c r="B258" t="s">
        <v>331</v>
      </c>
      <c r="C258" t="s">
        <v>79</v>
      </c>
      <c r="D258" s="4">
        <v>4510285.1100000003</v>
      </c>
      <c r="E258" s="4">
        <v>4510285.1100000003</v>
      </c>
      <c r="F258" s="4">
        <v>323504.12</v>
      </c>
      <c r="G258" s="4">
        <v>2162.2080000000001</v>
      </c>
      <c r="H258" s="4">
        <f t="shared" si="9"/>
        <v>4833789.2300000004</v>
      </c>
      <c r="I258" s="4">
        <f t="shared" si="9"/>
        <v>4512447.318</v>
      </c>
      <c r="J258" s="4">
        <f t="shared" si="10"/>
        <v>321341.91200000048</v>
      </c>
      <c r="K258" s="4">
        <f t="shared" si="11"/>
        <v>257073.52960000039</v>
      </c>
    </row>
    <row r="259" spans="1:11" x14ac:dyDescent="0.25">
      <c r="A259" s="1">
        <v>50286</v>
      </c>
      <c r="B259" t="s">
        <v>332</v>
      </c>
      <c r="C259" t="s">
        <v>173</v>
      </c>
      <c r="D259" s="4">
        <v>10018751.880000001</v>
      </c>
      <c r="E259" s="4">
        <v>10876992.75</v>
      </c>
      <c r="F259" s="4">
        <v>0</v>
      </c>
      <c r="G259" s="4">
        <v>0</v>
      </c>
      <c r="H259" s="4">
        <f t="shared" si="9"/>
        <v>10018751.880000001</v>
      </c>
      <c r="I259" s="4">
        <f t="shared" si="9"/>
        <v>10876992.75</v>
      </c>
      <c r="J259" s="4">
        <f t="shared" si="10"/>
        <v>0</v>
      </c>
      <c r="K259" s="4">
        <f t="shared" si="11"/>
        <v>0</v>
      </c>
    </row>
    <row r="260" spans="1:11" x14ac:dyDescent="0.25">
      <c r="A260" s="1">
        <v>44149</v>
      </c>
      <c r="B260" t="s">
        <v>333</v>
      </c>
      <c r="C260" t="s">
        <v>161</v>
      </c>
      <c r="D260" s="4">
        <v>8773182.8699999992</v>
      </c>
      <c r="E260" s="4">
        <v>9930754.1400000006</v>
      </c>
      <c r="F260" s="4">
        <v>0</v>
      </c>
      <c r="G260" s="4">
        <v>0</v>
      </c>
      <c r="H260" s="4">
        <f t="shared" si="9"/>
        <v>8773182.8699999992</v>
      </c>
      <c r="I260" s="4">
        <f t="shared" si="9"/>
        <v>9930754.1400000006</v>
      </c>
      <c r="J260" s="4">
        <f t="shared" si="10"/>
        <v>0</v>
      </c>
      <c r="K260" s="4">
        <f t="shared" si="11"/>
        <v>0</v>
      </c>
    </row>
    <row r="261" spans="1:11" x14ac:dyDescent="0.25">
      <c r="A261" s="1">
        <v>49809</v>
      </c>
      <c r="B261" t="s">
        <v>334</v>
      </c>
      <c r="C261" t="s">
        <v>37</v>
      </c>
      <c r="D261" s="4">
        <v>1966227.44</v>
      </c>
      <c r="E261" s="4">
        <v>2789304.34</v>
      </c>
      <c r="F261" s="4">
        <v>306678.58</v>
      </c>
      <c r="G261" s="4">
        <v>222274.66793</v>
      </c>
      <c r="H261" s="4">
        <f t="shared" si="9"/>
        <v>2272906.02</v>
      </c>
      <c r="I261" s="4">
        <f t="shared" si="9"/>
        <v>3011579.0079299998</v>
      </c>
      <c r="J261" s="4">
        <f t="shared" si="10"/>
        <v>0</v>
      </c>
      <c r="K261" s="4">
        <f t="shared" si="11"/>
        <v>0</v>
      </c>
    </row>
    <row r="262" spans="1:11" x14ac:dyDescent="0.25">
      <c r="A262" s="1">
        <v>44156</v>
      </c>
      <c r="B262" t="s">
        <v>335</v>
      </c>
      <c r="C262" t="s">
        <v>336</v>
      </c>
      <c r="D262" s="4">
        <v>14146626.74</v>
      </c>
      <c r="E262" s="4">
        <v>14146626.74</v>
      </c>
      <c r="F262" s="4">
        <v>0</v>
      </c>
      <c r="G262" s="4">
        <v>0</v>
      </c>
      <c r="H262" s="4">
        <f t="shared" si="9"/>
        <v>14146626.74</v>
      </c>
      <c r="I262" s="4">
        <f t="shared" si="9"/>
        <v>14146626.74</v>
      </c>
      <c r="J262" s="4">
        <f t="shared" si="10"/>
        <v>0</v>
      </c>
      <c r="K262" s="4">
        <f t="shared" si="11"/>
        <v>0</v>
      </c>
    </row>
    <row r="263" spans="1:11" x14ac:dyDescent="0.25">
      <c r="A263" s="1">
        <v>49858</v>
      </c>
      <c r="B263" t="s">
        <v>337</v>
      </c>
      <c r="C263" t="s">
        <v>31</v>
      </c>
      <c r="D263" s="4">
        <v>6106156.79</v>
      </c>
      <c r="E263" s="4">
        <v>6655266.7699999996</v>
      </c>
      <c r="F263" s="4">
        <v>1625400.04</v>
      </c>
      <c r="G263" s="4">
        <v>615693.37109999999</v>
      </c>
      <c r="H263" s="4">
        <f t="shared" si="9"/>
        <v>7731556.8300000001</v>
      </c>
      <c r="I263" s="4">
        <f t="shared" si="9"/>
        <v>7270960.1410999997</v>
      </c>
      <c r="J263" s="4">
        <f t="shared" si="10"/>
        <v>460596.68890000042</v>
      </c>
      <c r="K263" s="4">
        <f t="shared" si="11"/>
        <v>368477.35112000036</v>
      </c>
    </row>
    <row r="264" spans="1:11" x14ac:dyDescent="0.25">
      <c r="A264" s="1">
        <v>48322</v>
      </c>
      <c r="B264" t="s">
        <v>338</v>
      </c>
      <c r="C264" t="s">
        <v>58</v>
      </c>
      <c r="D264" s="4">
        <v>2200147.62</v>
      </c>
      <c r="E264" s="4">
        <v>2200147.62</v>
      </c>
      <c r="F264" s="4">
        <v>159364.98000000001</v>
      </c>
      <c r="G264" s="4">
        <v>0</v>
      </c>
      <c r="H264" s="4">
        <f t="shared" si="9"/>
        <v>2359512.6</v>
      </c>
      <c r="I264" s="4">
        <f t="shared" si="9"/>
        <v>2200147.62</v>
      </c>
      <c r="J264" s="4">
        <f t="shared" si="10"/>
        <v>159364.97999999998</v>
      </c>
      <c r="K264" s="4">
        <f t="shared" si="11"/>
        <v>127491.984</v>
      </c>
    </row>
    <row r="265" spans="1:11" x14ac:dyDescent="0.25">
      <c r="A265" s="1">
        <v>49205</v>
      </c>
      <c r="B265" t="s">
        <v>339</v>
      </c>
      <c r="C265" t="s">
        <v>56</v>
      </c>
      <c r="D265" s="4">
        <v>6160849.29</v>
      </c>
      <c r="E265" s="4">
        <v>6376326.25</v>
      </c>
      <c r="F265" s="4">
        <v>124846.3</v>
      </c>
      <c r="G265" s="4">
        <v>0</v>
      </c>
      <c r="H265" s="4">
        <f t="shared" si="9"/>
        <v>6285695.5899999999</v>
      </c>
      <c r="I265" s="4">
        <f t="shared" si="9"/>
        <v>6376326.25</v>
      </c>
      <c r="J265" s="4">
        <f t="shared" si="10"/>
        <v>0</v>
      </c>
      <c r="K265" s="4">
        <f t="shared" si="11"/>
        <v>0</v>
      </c>
    </row>
    <row r="266" spans="1:11" x14ac:dyDescent="0.25">
      <c r="A266" s="1">
        <v>45872</v>
      </c>
      <c r="B266" t="s">
        <v>340</v>
      </c>
      <c r="C266" t="s">
        <v>53</v>
      </c>
      <c r="D266" s="4">
        <v>7642578.2400000002</v>
      </c>
      <c r="E266" s="4">
        <v>7642578.2400000002</v>
      </c>
      <c r="F266" s="4">
        <v>239447.12</v>
      </c>
      <c r="G266" s="4">
        <v>38242.079599999997</v>
      </c>
      <c r="H266" s="4">
        <f t="shared" si="9"/>
        <v>7882025.3600000003</v>
      </c>
      <c r="I266" s="4">
        <f t="shared" si="9"/>
        <v>7680820.3196</v>
      </c>
      <c r="J266" s="4">
        <f t="shared" si="10"/>
        <v>201205.04040000029</v>
      </c>
      <c r="K266" s="4">
        <f t="shared" si="11"/>
        <v>160964.03232000023</v>
      </c>
    </row>
    <row r="267" spans="1:11" x14ac:dyDescent="0.25">
      <c r="A267" s="1">
        <v>48256</v>
      </c>
      <c r="B267" t="s">
        <v>341</v>
      </c>
      <c r="C267" t="s">
        <v>342</v>
      </c>
      <c r="D267" s="4">
        <v>4338420.76</v>
      </c>
      <c r="E267" s="4">
        <v>4338420.76</v>
      </c>
      <c r="F267" s="4">
        <v>0</v>
      </c>
      <c r="G267" s="4">
        <v>0</v>
      </c>
      <c r="H267" s="4">
        <f t="shared" si="9"/>
        <v>4338420.76</v>
      </c>
      <c r="I267" s="4">
        <f t="shared" si="9"/>
        <v>4338420.76</v>
      </c>
      <c r="J267" s="4">
        <f t="shared" si="10"/>
        <v>0</v>
      </c>
      <c r="K267" s="4">
        <f t="shared" si="11"/>
        <v>0</v>
      </c>
    </row>
    <row r="268" spans="1:11" x14ac:dyDescent="0.25">
      <c r="A268" s="1">
        <v>48686</v>
      </c>
      <c r="B268" t="s">
        <v>343</v>
      </c>
      <c r="C268" t="s">
        <v>121</v>
      </c>
      <c r="D268" s="4">
        <v>3588971.94</v>
      </c>
      <c r="E268" s="4">
        <v>3588971.94</v>
      </c>
      <c r="F268" s="4">
        <v>90333.28</v>
      </c>
      <c r="G268" s="4">
        <v>0</v>
      </c>
      <c r="H268" s="4">
        <f t="shared" si="9"/>
        <v>3679305.2199999997</v>
      </c>
      <c r="I268" s="4">
        <f t="shared" si="9"/>
        <v>3588971.94</v>
      </c>
      <c r="J268" s="4">
        <f t="shared" si="10"/>
        <v>90333.279999999795</v>
      </c>
      <c r="K268" s="4">
        <f t="shared" si="11"/>
        <v>72266.623999999836</v>
      </c>
    </row>
    <row r="269" spans="1:11" x14ac:dyDescent="0.25">
      <c r="A269" s="1">
        <v>49338</v>
      </c>
      <c r="B269" t="s">
        <v>344</v>
      </c>
      <c r="C269" t="s">
        <v>192</v>
      </c>
      <c r="D269" s="4">
        <v>1799226.47</v>
      </c>
      <c r="E269" s="4">
        <v>2026552.64</v>
      </c>
      <c r="F269" s="4">
        <v>0</v>
      </c>
      <c r="G269" s="4">
        <v>0</v>
      </c>
      <c r="H269" s="4">
        <f t="shared" si="9"/>
        <v>1799226.47</v>
      </c>
      <c r="I269" s="4">
        <f t="shared" si="9"/>
        <v>2026552.64</v>
      </c>
      <c r="J269" s="4">
        <f t="shared" si="10"/>
        <v>0</v>
      </c>
      <c r="K269" s="4">
        <f t="shared" si="11"/>
        <v>0</v>
      </c>
    </row>
    <row r="270" spans="1:11" x14ac:dyDescent="0.25">
      <c r="A270" s="1">
        <v>47985</v>
      </c>
      <c r="B270" t="s">
        <v>345</v>
      </c>
      <c r="C270" t="s">
        <v>301</v>
      </c>
      <c r="D270" s="4">
        <v>4632648.09</v>
      </c>
      <c r="E270" s="4">
        <v>4632648.09</v>
      </c>
      <c r="F270" s="4">
        <v>0</v>
      </c>
      <c r="G270" s="4">
        <v>0</v>
      </c>
      <c r="H270" s="4">
        <f t="shared" si="9"/>
        <v>4632648.09</v>
      </c>
      <c r="I270" s="4">
        <f t="shared" si="9"/>
        <v>4632648.09</v>
      </c>
      <c r="J270" s="4">
        <f t="shared" si="10"/>
        <v>0</v>
      </c>
      <c r="K270" s="4">
        <f t="shared" si="11"/>
        <v>0</v>
      </c>
    </row>
    <row r="271" spans="1:11" x14ac:dyDescent="0.25">
      <c r="A271" s="1">
        <v>48264</v>
      </c>
      <c r="B271" t="s">
        <v>346</v>
      </c>
      <c r="C271" t="s">
        <v>342</v>
      </c>
      <c r="D271" s="4">
        <v>7326296.5700000003</v>
      </c>
      <c r="E271" s="4">
        <v>7635363.5999999996</v>
      </c>
      <c r="F271" s="4">
        <v>0</v>
      </c>
      <c r="G271" s="4">
        <v>0</v>
      </c>
      <c r="H271" s="4">
        <f t="shared" si="9"/>
        <v>7326296.5700000003</v>
      </c>
      <c r="I271" s="4">
        <f t="shared" si="9"/>
        <v>7635363.5999999996</v>
      </c>
      <c r="J271" s="4">
        <f t="shared" si="10"/>
        <v>0</v>
      </c>
      <c r="K271" s="4">
        <f t="shared" si="11"/>
        <v>0</v>
      </c>
    </row>
    <row r="272" spans="1:11" x14ac:dyDescent="0.25">
      <c r="A272" s="1">
        <v>50179</v>
      </c>
      <c r="B272" t="s">
        <v>347</v>
      </c>
      <c r="C272" t="s">
        <v>106</v>
      </c>
      <c r="D272" s="4">
        <v>3970430.03</v>
      </c>
      <c r="E272" s="4">
        <v>4641492.7300000004</v>
      </c>
      <c r="F272" s="4">
        <v>0</v>
      </c>
      <c r="G272" s="4">
        <v>0</v>
      </c>
      <c r="H272" s="4">
        <f t="shared" ref="H272:I335" si="12">D272+F272</f>
        <v>3970430.03</v>
      </c>
      <c r="I272" s="4">
        <f t="shared" si="12"/>
        <v>4641492.7300000004</v>
      </c>
      <c r="J272" s="4">
        <f t="shared" si="10"/>
        <v>0</v>
      </c>
      <c r="K272" s="4">
        <f t="shared" si="11"/>
        <v>0</v>
      </c>
    </row>
    <row r="273" spans="1:11" x14ac:dyDescent="0.25">
      <c r="A273" s="1">
        <v>49346</v>
      </c>
      <c r="B273" t="s">
        <v>348</v>
      </c>
      <c r="C273" t="s">
        <v>192</v>
      </c>
      <c r="D273" s="4">
        <v>2460475.7200000002</v>
      </c>
      <c r="E273" s="4">
        <v>2771009.19</v>
      </c>
      <c r="F273" s="4">
        <v>0</v>
      </c>
      <c r="G273" s="4">
        <v>0</v>
      </c>
      <c r="H273" s="4">
        <f t="shared" si="12"/>
        <v>2460475.7200000002</v>
      </c>
      <c r="I273" s="4">
        <f t="shared" si="12"/>
        <v>2771009.19</v>
      </c>
      <c r="J273" s="4">
        <f t="shared" ref="J273:J336" si="13">IF(H273&gt;I273,H273-I273,0)</f>
        <v>0</v>
      </c>
      <c r="K273" s="4">
        <f t="shared" ref="K273:K336" si="14">J273*0.8</f>
        <v>0</v>
      </c>
    </row>
    <row r="274" spans="1:11" x14ac:dyDescent="0.25">
      <c r="A274" s="1">
        <v>46797</v>
      </c>
      <c r="B274" t="s">
        <v>349</v>
      </c>
      <c r="C274" t="s">
        <v>242</v>
      </c>
      <c r="D274" s="4">
        <v>8075.25</v>
      </c>
      <c r="E274" s="4">
        <v>10633.81</v>
      </c>
      <c r="F274" s="4">
        <v>0</v>
      </c>
      <c r="G274" s="4">
        <v>0</v>
      </c>
      <c r="H274" s="4">
        <f t="shared" si="12"/>
        <v>8075.25</v>
      </c>
      <c r="I274" s="4">
        <f t="shared" si="12"/>
        <v>10633.81</v>
      </c>
      <c r="J274" s="4">
        <f t="shared" si="13"/>
        <v>0</v>
      </c>
      <c r="K274" s="4">
        <f t="shared" si="14"/>
        <v>0</v>
      </c>
    </row>
    <row r="275" spans="1:11" x14ac:dyDescent="0.25">
      <c r="A275" s="1">
        <v>47191</v>
      </c>
      <c r="B275" t="s">
        <v>350</v>
      </c>
      <c r="C275" t="s">
        <v>89</v>
      </c>
      <c r="D275" s="4">
        <v>3709982.84</v>
      </c>
      <c r="E275" s="4">
        <v>3709982.84</v>
      </c>
      <c r="F275" s="4">
        <v>1754849.94</v>
      </c>
      <c r="G275" s="4">
        <v>1077938.2644</v>
      </c>
      <c r="H275" s="4">
        <f t="shared" si="12"/>
        <v>5464832.7799999993</v>
      </c>
      <c r="I275" s="4">
        <f t="shared" si="12"/>
        <v>4787921.1043999996</v>
      </c>
      <c r="J275" s="4">
        <f t="shared" si="13"/>
        <v>676911.67559999973</v>
      </c>
      <c r="K275" s="4">
        <f t="shared" si="14"/>
        <v>541529.34047999978</v>
      </c>
    </row>
    <row r="276" spans="1:11" x14ac:dyDescent="0.25">
      <c r="A276" s="1">
        <v>44164</v>
      </c>
      <c r="B276" t="s">
        <v>351</v>
      </c>
      <c r="C276" t="s">
        <v>56</v>
      </c>
      <c r="D276" s="4">
        <v>13058185.960000001</v>
      </c>
      <c r="E276" s="4">
        <v>13058185.960000001</v>
      </c>
      <c r="F276" s="4">
        <v>1182243.02</v>
      </c>
      <c r="G276" s="4">
        <v>441655.17988000001</v>
      </c>
      <c r="H276" s="4">
        <f t="shared" si="12"/>
        <v>14240428.98</v>
      </c>
      <c r="I276" s="4">
        <f t="shared" si="12"/>
        <v>13499841.139880002</v>
      </c>
      <c r="J276" s="4">
        <f t="shared" si="13"/>
        <v>740587.8401199989</v>
      </c>
      <c r="K276" s="4">
        <f t="shared" si="14"/>
        <v>592470.2720959991</v>
      </c>
    </row>
    <row r="277" spans="1:11" x14ac:dyDescent="0.25">
      <c r="A277" s="1">
        <v>44172</v>
      </c>
      <c r="B277" t="s">
        <v>352</v>
      </c>
      <c r="C277" t="s">
        <v>21</v>
      </c>
      <c r="D277" s="4">
        <v>9630438.3000000007</v>
      </c>
      <c r="E277" s="4">
        <v>10529292.65</v>
      </c>
      <c r="F277" s="4">
        <v>721759.04</v>
      </c>
      <c r="G277" s="4">
        <v>492215.62388000003</v>
      </c>
      <c r="H277" s="4">
        <f t="shared" si="12"/>
        <v>10352197.34</v>
      </c>
      <c r="I277" s="4">
        <f t="shared" si="12"/>
        <v>11021508.273880001</v>
      </c>
      <c r="J277" s="4">
        <f t="shared" si="13"/>
        <v>0</v>
      </c>
      <c r="K277" s="4">
        <f t="shared" si="14"/>
        <v>0</v>
      </c>
    </row>
    <row r="278" spans="1:11" x14ac:dyDescent="0.25">
      <c r="A278" s="1">
        <v>44180</v>
      </c>
      <c r="B278" t="s">
        <v>353</v>
      </c>
      <c r="C278" t="s">
        <v>121</v>
      </c>
      <c r="D278" s="4">
        <v>13039819.029999999</v>
      </c>
      <c r="E278" s="4">
        <v>14167337.43</v>
      </c>
      <c r="F278" s="4">
        <v>5954943.1600000001</v>
      </c>
      <c r="G278" s="4">
        <v>4451128.5368999997</v>
      </c>
      <c r="H278" s="4">
        <f t="shared" si="12"/>
        <v>18994762.189999998</v>
      </c>
      <c r="I278" s="4">
        <f t="shared" si="12"/>
        <v>18618465.966899998</v>
      </c>
      <c r="J278" s="4">
        <f t="shared" si="13"/>
        <v>376296.22309999913</v>
      </c>
      <c r="K278" s="4">
        <f t="shared" si="14"/>
        <v>301036.97847999929</v>
      </c>
    </row>
    <row r="279" spans="1:11" x14ac:dyDescent="0.25">
      <c r="A279" s="1">
        <v>48165</v>
      </c>
      <c r="B279" t="s">
        <v>354</v>
      </c>
      <c r="C279" t="s">
        <v>35</v>
      </c>
      <c r="D279" s="4">
        <v>6156453.2599999998</v>
      </c>
      <c r="E279" s="4">
        <v>6156453.2599999998</v>
      </c>
      <c r="F279" s="4">
        <v>0</v>
      </c>
      <c r="G279" s="4">
        <v>0</v>
      </c>
      <c r="H279" s="4">
        <f t="shared" si="12"/>
        <v>6156453.2599999998</v>
      </c>
      <c r="I279" s="4">
        <f t="shared" si="12"/>
        <v>6156453.2599999998</v>
      </c>
      <c r="J279" s="4">
        <f t="shared" si="13"/>
        <v>0</v>
      </c>
      <c r="K279" s="4">
        <f t="shared" si="14"/>
        <v>0</v>
      </c>
    </row>
    <row r="280" spans="1:11" x14ac:dyDescent="0.25">
      <c r="A280" s="1">
        <v>50435</v>
      </c>
      <c r="B280" t="s">
        <v>355</v>
      </c>
      <c r="C280" t="s">
        <v>148</v>
      </c>
      <c r="D280" s="4">
        <v>7448270.3600000003</v>
      </c>
      <c r="E280" s="4">
        <v>8092653.6900000004</v>
      </c>
      <c r="F280" s="4">
        <v>3107416.84</v>
      </c>
      <c r="G280" s="4">
        <v>2445661.7568000001</v>
      </c>
      <c r="H280" s="4">
        <f t="shared" si="12"/>
        <v>10555687.199999999</v>
      </c>
      <c r="I280" s="4">
        <f t="shared" si="12"/>
        <v>10538315.446800001</v>
      </c>
      <c r="J280" s="4">
        <f t="shared" si="13"/>
        <v>17371.753199998289</v>
      </c>
      <c r="K280" s="4">
        <f t="shared" si="14"/>
        <v>13897.402559998633</v>
      </c>
    </row>
    <row r="281" spans="1:11" x14ac:dyDescent="0.25">
      <c r="A281" s="1">
        <v>47878</v>
      </c>
      <c r="B281" t="s">
        <v>356</v>
      </c>
      <c r="C281" t="s">
        <v>261</v>
      </c>
      <c r="D281" s="4">
        <v>1014613.47</v>
      </c>
      <c r="E281" s="4">
        <v>1014613.47</v>
      </c>
      <c r="F281" s="4">
        <v>0</v>
      </c>
      <c r="G281" s="4">
        <v>0</v>
      </c>
      <c r="H281" s="4">
        <f t="shared" si="12"/>
        <v>1014613.47</v>
      </c>
      <c r="I281" s="4">
        <f t="shared" si="12"/>
        <v>1014613.47</v>
      </c>
      <c r="J281" s="4">
        <f t="shared" si="13"/>
        <v>0</v>
      </c>
      <c r="K281" s="4">
        <f t="shared" si="14"/>
        <v>0</v>
      </c>
    </row>
    <row r="282" spans="1:11" x14ac:dyDescent="0.25">
      <c r="A282" s="1">
        <v>50245</v>
      </c>
      <c r="B282" t="s">
        <v>357</v>
      </c>
      <c r="C282" t="s">
        <v>106</v>
      </c>
      <c r="D282" s="4">
        <v>8011468.9299999997</v>
      </c>
      <c r="E282" s="4">
        <v>8016286.6399999997</v>
      </c>
      <c r="F282" s="4">
        <v>0</v>
      </c>
      <c r="G282" s="4">
        <v>0</v>
      </c>
      <c r="H282" s="4">
        <f t="shared" si="12"/>
        <v>8011468.9299999997</v>
      </c>
      <c r="I282" s="4">
        <f t="shared" si="12"/>
        <v>8016286.6399999997</v>
      </c>
      <c r="J282" s="4">
        <f t="shared" si="13"/>
        <v>0</v>
      </c>
      <c r="K282" s="4">
        <f t="shared" si="14"/>
        <v>0</v>
      </c>
    </row>
    <row r="283" spans="1:11" x14ac:dyDescent="0.25">
      <c r="A283" s="1">
        <v>49866</v>
      </c>
      <c r="B283" t="s">
        <v>358</v>
      </c>
      <c r="C283" t="s">
        <v>31</v>
      </c>
      <c r="D283" s="4">
        <v>15724585.01</v>
      </c>
      <c r="E283" s="4">
        <v>16546003.32</v>
      </c>
      <c r="F283" s="4">
        <v>0</v>
      </c>
      <c r="G283" s="4">
        <v>0</v>
      </c>
      <c r="H283" s="4">
        <f t="shared" si="12"/>
        <v>15724585.01</v>
      </c>
      <c r="I283" s="4">
        <f t="shared" si="12"/>
        <v>16546003.32</v>
      </c>
      <c r="J283" s="4">
        <f t="shared" si="13"/>
        <v>0</v>
      </c>
      <c r="K283" s="4">
        <f t="shared" si="14"/>
        <v>0</v>
      </c>
    </row>
    <row r="284" spans="1:11" x14ac:dyDescent="0.25">
      <c r="A284" s="1">
        <v>50690</v>
      </c>
      <c r="B284" t="s">
        <v>358</v>
      </c>
      <c r="C284" t="s">
        <v>111</v>
      </c>
      <c r="D284" s="4">
        <v>4692936.26</v>
      </c>
      <c r="E284" s="4">
        <v>5093437.4800000004</v>
      </c>
      <c r="F284" s="4">
        <v>928259.78</v>
      </c>
      <c r="G284" s="4">
        <v>716464.60955000005</v>
      </c>
      <c r="H284" s="4">
        <f t="shared" si="12"/>
        <v>5621196.04</v>
      </c>
      <c r="I284" s="4">
        <f t="shared" si="12"/>
        <v>5809902.0895500006</v>
      </c>
      <c r="J284" s="4">
        <f t="shared" si="13"/>
        <v>0</v>
      </c>
      <c r="K284" s="4">
        <f t="shared" si="14"/>
        <v>0</v>
      </c>
    </row>
    <row r="285" spans="1:11" x14ac:dyDescent="0.25">
      <c r="A285" s="1">
        <v>50187</v>
      </c>
      <c r="B285" t="s">
        <v>359</v>
      </c>
      <c r="C285" t="s">
        <v>106</v>
      </c>
      <c r="D285" s="4">
        <v>6438172.1200000001</v>
      </c>
      <c r="E285" s="4">
        <v>6438172.1200000001</v>
      </c>
      <c r="F285" s="4">
        <v>160705.48000000001</v>
      </c>
      <c r="G285" s="4">
        <v>0</v>
      </c>
      <c r="H285" s="4">
        <f t="shared" si="12"/>
        <v>6598877.6000000006</v>
      </c>
      <c r="I285" s="4">
        <f t="shared" si="12"/>
        <v>6438172.1200000001</v>
      </c>
      <c r="J285" s="4">
        <f t="shared" si="13"/>
        <v>160705.48000000045</v>
      </c>
      <c r="K285" s="4">
        <f t="shared" si="14"/>
        <v>128564.38400000037</v>
      </c>
    </row>
    <row r="286" spans="1:11" x14ac:dyDescent="0.25">
      <c r="A286" s="1">
        <v>44198</v>
      </c>
      <c r="B286" t="s">
        <v>360</v>
      </c>
      <c r="C286" t="s">
        <v>70</v>
      </c>
      <c r="D286" s="4">
        <v>17584289.59</v>
      </c>
      <c r="E286" s="4">
        <v>17584289.59</v>
      </c>
      <c r="F286" s="4">
        <v>0</v>
      </c>
      <c r="G286" s="4">
        <v>0</v>
      </c>
      <c r="H286" s="4">
        <f t="shared" si="12"/>
        <v>17584289.59</v>
      </c>
      <c r="I286" s="4">
        <f t="shared" si="12"/>
        <v>17584289.59</v>
      </c>
      <c r="J286" s="4">
        <f t="shared" si="13"/>
        <v>0</v>
      </c>
      <c r="K286" s="4">
        <f t="shared" si="14"/>
        <v>0</v>
      </c>
    </row>
    <row r="287" spans="1:11" x14ac:dyDescent="0.25">
      <c r="A287" s="1">
        <v>47993</v>
      </c>
      <c r="B287" t="s">
        <v>361</v>
      </c>
      <c r="C287" t="s">
        <v>301</v>
      </c>
      <c r="D287" s="4">
        <v>5115829.3099999996</v>
      </c>
      <c r="E287" s="4">
        <v>5115829.3099999996</v>
      </c>
      <c r="F287" s="4">
        <v>1791535.3</v>
      </c>
      <c r="G287" s="4">
        <v>1345500.0965</v>
      </c>
      <c r="H287" s="4">
        <f t="shared" si="12"/>
        <v>6907364.6099999994</v>
      </c>
      <c r="I287" s="4">
        <f t="shared" si="12"/>
        <v>6461329.4064999996</v>
      </c>
      <c r="J287" s="4">
        <f t="shared" si="13"/>
        <v>446035.20349999983</v>
      </c>
      <c r="K287" s="4">
        <f t="shared" si="14"/>
        <v>356828.16279999987</v>
      </c>
    </row>
    <row r="288" spans="1:11" x14ac:dyDescent="0.25">
      <c r="A288" s="1">
        <v>46110</v>
      </c>
      <c r="B288" t="s">
        <v>362</v>
      </c>
      <c r="C288" t="s">
        <v>240</v>
      </c>
      <c r="D288" s="4">
        <v>46747711.460000001</v>
      </c>
      <c r="E288" s="4">
        <v>46747711.460000001</v>
      </c>
      <c r="F288" s="4">
        <v>3146223.4</v>
      </c>
      <c r="G288" s="4">
        <v>520870.17475000001</v>
      </c>
      <c r="H288" s="4">
        <f t="shared" si="12"/>
        <v>49893934.859999999</v>
      </c>
      <c r="I288" s="4">
        <f t="shared" si="12"/>
        <v>47268581.634750001</v>
      </c>
      <c r="J288" s="4">
        <f t="shared" si="13"/>
        <v>2625353.2252499983</v>
      </c>
      <c r="K288" s="4">
        <f t="shared" si="14"/>
        <v>2100282.5801999988</v>
      </c>
    </row>
    <row r="289" spans="1:11" x14ac:dyDescent="0.25">
      <c r="A289" s="1">
        <v>49569</v>
      </c>
      <c r="B289" t="s">
        <v>362</v>
      </c>
      <c r="C289" t="s">
        <v>183</v>
      </c>
      <c r="D289" s="4">
        <v>5150767.8099999996</v>
      </c>
      <c r="E289" s="4">
        <v>5160493.22</v>
      </c>
      <c r="F289" s="4">
        <v>0</v>
      </c>
      <c r="G289" s="4">
        <v>0</v>
      </c>
      <c r="H289" s="4">
        <f t="shared" si="12"/>
        <v>5150767.8099999996</v>
      </c>
      <c r="I289" s="4">
        <f t="shared" si="12"/>
        <v>5160493.22</v>
      </c>
      <c r="J289" s="4">
        <f t="shared" si="13"/>
        <v>0</v>
      </c>
      <c r="K289" s="4">
        <f t="shared" si="14"/>
        <v>0</v>
      </c>
    </row>
    <row r="290" spans="1:11" x14ac:dyDescent="0.25">
      <c r="A290" s="1">
        <v>44206</v>
      </c>
      <c r="B290" t="s">
        <v>363</v>
      </c>
      <c r="C290" t="s">
        <v>33</v>
      </c>
      <c r="D290" s="4">
        <v>23217224.57</v>
      </c>
      <c r="E290" s="4">
        <v>25116937.100000001</v>
      </c>
      <c r="F290" s="4">
        <v>1784223.54</v>
      </c>
      <c r="G290" s="4">
        <v>895477.65044999996</v>
      </c>
      <c r="H290" s="4">
        <f t="shared" si="12"/>
        <v>25001448.109999999</v>
      </c>
      <c r="I290" s="4">
        <f t="shared" si="12"/>
        <v>26012414.75045</v>
      </c>
      <c r="J290" s="4">
        <f t="shared" si="13"/>
        <v>0</v>
      </c>
      <c r="K290" s="4">
        <f t="shared" si="14"/>
        <v>0</v>
      </c>
    </row>
    <row r="291" spans="1:11" x14ac:dyDescent="0.25">
      <c r="A291" s="1">
        <v>44214</v>
      </c>
      <c r="B291" t="s">
        <v>364</v>
      </c>
      <c r="C291" t="s">
        <v>148</v>
      </c>
      <c r="D291" s="4">
        <v>19450550.98</v>
      </c>
      <c r="E291" s="4">
        <v>20990797.140000001</v>
      </c>
      <c r="F291" s="4">
        <v>254032.48</v>
      </c>
      <c r="G291" s="4">
        <v>0</v>
      </c>
      <c r="H291" s="4">
        <f t="shared" si="12"/>
        <v>19704583.460000001</v>
      </c>
      <c r="I291" s="4">
        <f t="shared" si="12"/>
        <v>20990797.140000001</v>
      </c>
      <c r="J291" s="4">
        <f t="shared" si="13"/>
        <v>0</v>
      </c>
      <c r="K291" s="4">
        <f t="shared" si="14"/>
        <v>0</v>
      </c>
    </row>
    <row r="292" spans="1:11" x14ac:dyDescent="0.25">
      <c r="A292" s="1">
        <v>45443</v>
      </c>
      <c r="B292" t="s">
        <v>365</v>
      </c>
      <c r="C292" t="s">
        <v>73</v>
      </c>
      <c r="D292" s="4">
        <v>4856229.53</v>
      </c>
      <c r="E292" s="4">
        <v>5621997.9699999997</v>
      </c>
      <c r="F292" s="4">
        <v>0</v>
      </c>
      <c r="G292" s="4">
        <v>0</v>
      </c>
      <c r="H292" s="4">
        <f t="shared" si="12"/>
        <v>4856229.53</v>
      </c>
      <c r="I292" s="4">
        <f t="shared" si="12"/>
        <v>5621997.9699999997</v>
      </c>
      <c r="J292" s="4">
        <f t="shared" si="13"/>
        <v>0</v>
      </c>
      <c r="K292" s="4">
        <f t="shared" si="14"/>
        <v>0</v>
      </c>
    </row>
    <row r="293" spans="1:11" x14ac:dyDescent="0.25">
      <c r="A293" s="1">
        <v>49353</v>
      </c>
      <c r="B293" t="s">
        <v>366</v>
      </c>
      <c r="C293" t="s">
        <v>192</v>
      </c>
      <c r="D293" s="4">
        <v>3421524.81</v>
      </c>
      <c r="E293" s="4">
        <v>4214432.76</v>
      </c>
      <c r="F293" s="4">
        <v>86777.9</v>
      </c>
      <c r="G293" s="4">
        <v>0</v>
      </c>
      <c r="H293" s="4">
        <f t="shared" si="12"/>
        <v>3508302.71</v>
      </c>
      <c r="I293" s="4">
        <f t="shared" si="12"/>
        <v>4214432.76</v>
      </c>
      <c r="J293" s="4">
        <f t="shared" si="13"/>
        <v>0</v>
      </c>
      <c r="K293" s="4">
        <f t="shared" si="14"/>
        <v>0</v>
      </c>
    </row>
    <row r="294" spans="1:11" x14ac:dyDescent="0.25">
      <c r="A294" s="1">
        <v>49437</v>
      </c>
      <c r="B294" t="s">
        <v>367</v>
      </c>
      <c r="C294" t="s">
        <v>175</v>
      </c>
      <c r="D294" s="4">
        <v>9585579.6699999999</v>
      </c>
      <c r="E294" s="4">
        <v>9585579.6699999999</v>
      </c>
      <c r="F294" s="4">
        <v>0</v>
      </c>
      <c r="G294" s="4">
        <v>0</v>
      </c>
      <c r="H294" s="4">
        <f t="shared" si="12"/>
        <v>9585579.6699999999</v>
      </c>
      <c r="I294" s="4">
        <f t="shared" si="12"/>
        <v>9585579.6699999999</v>
      </c>
      <c r="J294" s="4">
        <f t="shared" si="13"/>
        <v>0</v>
      </c>
      <c r="K294" s="4">
        <f t="shared" si="14"/>
        <v>0</v>
      </c>
    </row>
    <row r="295" spans="1:11" x14ac:dyDescent="0.25">
      <c r="A295" s="1">
        <v>47449</v>
      </c>
      <c r="B295" t="s">
        <v>368</v>
      </c>
      <c r="C295" t="s">
        <v>45</v>
      </c>
      <c r="D295" s="4">
        <v>5056171.84</v>
      </c>
      <c r="E295" s="4">
        <v>5056171.84</v>
      </c>
      <c r="F295" s="4">
        <v>0</v>
      </c>
      <c r="G295" s="4">
        <v>0</v>
      </c>
      <c r="H295" s="4">
        <f t="shared" si="12"/>
        <v>5056171.84</v>
      </c>
      <c r="I295" s="4">
        <f t="shared" si="12"/>
        <v>5056171.84</v>
      </c>
      <c r="J295" s="4">
        <f t="shared" si="13"/>
        <v>0</v>
      </c>
      <c r="K295" s="4">
        <f t="shared" si="14"/>
        <v>0</v>
      </c>
    </row>
    <row r="296" spans="1:11" x14ac:dyDescent="0.25">
      <c r="A296" s="1">
        <v>47589</v>
      </c>
      <c r="B296" t="s">
        <v>369</v>
      </c>
      <c r="C296" t="s">
        <v>320</v>
      </c>
      <c r="D296" s="4">
        <v>5473665.7999999998</v>
      </c>
      <c r="E296" s="4">
        <v>5641713.8499999996</v>
      </c>
      <c r="F296" s="4">
        <v>0</v>
      </c>
      <c r="G296" s="4">
        <v>0</v>
      </c>
      <c r="H296" s="4">
        <f t="shared" si="12"/>
        <v>5473665.7999999998</v>
      </c>
      <c r="I296" s="4">
        <f t="shared" si="12"/>
        <v>5641713.8499999996</v>
      </c>
      <c r="J296" s="4">
        <f t="shared" si="13"/>
        <v>0</v>
      </c>
      <c r="K296" s="4">
        <f t="shared" si="14"/>
        <v>0</v>
      </c>
    </row>
    <row r="297" spans="1:11" x14ac:dyDescent="0.25">
      <c r="A297" s="1">
        <v>50195</v>
      </c>
      <c r="B297" t="s">
        <v>370</v>
      </c>
      <c r="C297" t="s">
        <v>106</v>
      </c>
      <c r="D297" s="4">
        <v>4952902.26</v>
      </c>
      <c r="E297" s="4">
        <v>4952902.26</v>
      </c>
      <c r="F297" s="4">
        <v>0</v>
      </c>
      <c r="G297" s="4">
        <v>0</v>
      </c>
      <c r="H297" s="4">
        <f t="shared" si="12"/>
        <v>4952902.26</v>
      </c>
      <c r="I297" s="4">
        <f t="shared" si="12"/>
        <v>4952902.26</v>
      </c>
      <c r="J297" s="4">
        <f t="shared" si="13"/>
        <v>0</v>
      </c>
      <c r="K297" s="4">
        <f t="shared" si="14"/>
        <v>0</v>
      </c>
    </row>
    <row r="298" spans="1:11" x14ac:dyDescent="0.25">
      <c r="A298" s="1">
        <v>46888</v>
      </c>
      <c r="B298" t="s">
        <v>371</v>
      </c>
      <c r="C298" t="s">
        <v>33</v>
      </c>
      <c r="D298" s="4">
        <v>6110688.4000000004</v>
      </c>
      <c r="E298" s="4">
        <v>6197272.4800000004</v>
      </c>
      <c r="F298" s="4">
        <v>0</v>
      </c>
      <c r="G298" s="4">
        <v>0</v>
      </c>
      <c r="H298" s="4">
        <f t="shared" si="12"/>
        <v>6110688.4000000004</v>
      </c>
      <c r="I298" s="4">
        <f t="shared" si="12"/>
        <v>6197272.4800000004</v>
      </c>
      <c r="J298" s="4">
        <f t="shared" si="13"/>
        <v>0</v>
      </c>
      <c r="K298" s="4">
        <f t="shared" si="14"/>
        <v>0</v>
      </c>
    </row>
    <row r="299" spans="1:11" x14ac:dyDescent="0.25">
      <c r="A299" s="1">
        <v>48009</v>
      </c>
      <c r="B299" t="s">
        <v>372</v>
      </c>
      <c r="C299" t="s">
        <v>301</v>
      </c>
      <c r="D299" s="4">
        <v>9702938.2599999998</v>
      </c>
      <c r="E299" s="4">
        <v>10512099.300000001</v>
      </c>
      <c r="F299" s="4">
        <v>0</v>
      </c>
      <c r="G299" s="4">
        <v>0</v>
      </c>
      <c r="H299" s="4">
        <f t="shared" si="12"/>
        <v>9702938.2599999998</v>
      </c>
      <c r="I299" s="4">
        <f t="shared" si="12"/>
        <v>10512099.300000001</v>
      </c>
      <c r="J299" s="4">
        <f t="shared" si="13"/>
        <v>0</v>
      </c>
      <c r="K299" s="4">
        <f t="shared" si="14"/>
        <v>0</v>
      </c>
    </row>
    <row r="300" spans="1:11" x14ac:dyDescent="0.25">
      <c r="A300" s="1">
        <v>48017</v>
      </c>
      <c r="B300" t="s">
        <v>373</v>
      </c>
      <c r="C300" t="s">
        <v>301</v>
      </c>
      <c r="D300" s="4">
        <v>9791921.7799999993</v>
      </c>
      <c r="E300" s="4">
        <v>9791921.7799999993</v>
      </c>
      <c r="F300" s="4">
        <v>0</v>
      </c>
      <c r="G300" s="4">
        <v>0</v>
      </c>
      <c r="H300" s="4">
        <f t="shared" si="12"/>
        <v>9791921.7799999993</v>
      </c>
      <c r="I300" s="4">
        <f t="shared" si="12"/>
        <v>9791921.7799999993</v>
      </c>
      <c r="J300" s="4">
        <f t="shared" si="13"/>
        <v>0</v>
      </c>
      <c r="K300" s="4">
        <f t="shared" si="14"/>
        <v>0</v>
      </c>
    </row>
    <row r="301" spans="1:11" x14ac:dyDescent="0.25">
      <c r="A301" s="1">
        <v>44222</v>
      </c>
      <c r="B301" t="s">
        <v>374</v>
      </c>
      <c r="C301" t="s">
        <v>29</v>
      </c>
      <c r="D301" s="4">
        <v>38307822.530000001</v>
      </c>
      <c r="E301" s="4">
        <v>41272795.670000002</v>
      </c>
      <c r="F301" s="4">
        <v>0</v>
      </c>
      <c r="G301" s="4">
        <v>0</v>
      </c>
      <c r="H301" s="4">
        <f t="shared" si="12"/>
        <v>38307822.530000001</v>
      </c>
      <c r="I301" s="4">
        <f t="shared" si="12"/>
        <v>41272795.670000002</v>
      </c>
      <c r="J301" s="4">
        <f t="shared" si="13"/>
        <v>0</v>
      </c>
      <c r="K301" s="4">
        <f t="shared" si="14"/>
        <v>0</v>
      </c>
    </row>
    <row r="302" spans="1:11" x14ac:dyDescent="0.25">
      <c r="A302" s="1">
        <v>50369</v>
      </c>
      <c r="B302" t="s">
        <v>375</v>
      </c>
      <c r="C302" t="s">
        <v>205</v>
      </c>
      <c r="D302" s="4">
        <v>4014835.53</v>
      </c>
      <c r="E302" s="4">
        <v>4014835.53</v>
      </c>
      <c r="F302" s="4">
        <v>0</v>
      </c>
      <c r="G302" s="4">
        <v>0</v>
      </c>
      <c r="H302" s="4">
        <f t="shared" si="12"/>
        <v>4014835.53</v>
      </c>
      <c r="I302" s="4">
        <f t="shared" si="12"/>
        <v>4014835.53</v>
      </c>
      <c r="J302" s="4">
        <f t="shared" si="13"/>
        <v>0</v>
      </c>
      <c r="K302" s="4">
        <f t="shared" si="14"/>
        <v>0</v>
      </c>
    </row>
    <row r="303" spans="1:11" x14ac:dyDescent="0.25">
      <c r="A303" s="1">
        <v>45450</v>
      </c>
      <c r="B303" t="s">
        <v>376</v>
      </c>
      <c r="C303" t="s">
        <v>73</v>
      </c>
      <c r="D303" s="4">
        <v>4944740.0599999996</v>
      </c>
      <c r="E303" s="4">
        <v>5247835.74</v>
      </c>
      <c r="F303" s="4">
        <v>0</v>
      </c>
      <c r="G303" s="4">
        <v>0</v>
      </c>
      <c r="H303" s="4">
        <f t="shared" si="12"/>
        <v>4944740.0599999996</v>
      </c>
      <c r="I303" s="4">
        <f t="shared" si="12"/>
        <v>5247835.74</v>
      </c>
      <c r="J303" s="4">
        <f t="shared" si="13"/>
        <v>0</v>
      </c>
      <c r="K303" s="4">
        <f t="shared" si="14"/>
        <v>0</v>
      </c>
    </row>
    <row r="304" spans="1:11" x14ac:dyDescent="0.25">
      <c r="A304" s="1">
        <v>50443</v>
      </c>
      <c r="B304" t="s">
        <v>377</v>
      </c>
      <c r="C304" t="s">
        <v>148</v>
      </c>
      <c r="D304" s="4">
        <v>10661337.84</v>
      </c>
      <c r="E304" s="4">
        <v>11529492.199999999</v>
      </c>
      <c r="F304" s="4">
        <v>0</v>
      </c>
      <c r="G304" s="4">
        <v>0</v>
      </c>
      <c r="H304" s="4">
        <f t="shared" si="12"/>
        <v>10661337.84</v>
      </c>
      <c r="I304" s="4">
        <f t="shared" si="12"/>
        <v>11529492.199999999</v>
      </c>
      <c r="J304" s="4">
        <f t="shared" si="13"/>
        <v>0</v>
      </c>
      <c r="K304" s="4">
        <f t="shared" si="14"/>
        <v>0</v>
      </c>
    </row>
    <row r="305" spans="1:11" x14ac:dyDescent="0.25">
      <c r="A305" s="1">
        <v>44230</v>
      </c>
      <c r="B305" t="s">
        <v>378</v>
      </c>
      <c r="C305" t="s">
        <v>166</v>
      </c>
      <c r="D305" s="4">
        <v>2378553.44</v>
      </c>
      <c r="E305" s="4">
        <v>3461838.04</v>
      </c>
      <c r="F305" s="4">
        <v>1133416.1200000001</v>
      </c>
      <c r="G305" s="4">
        <v>1071328.8944000001</v>
      </c>
      <c r="H305" s="4">
        <f t="shared" si="12"/>
        <v>3511969.56</v>
      </c>
      <c r="I305" s="4">
        <f t="shared" si="12"/>
        <v>4533166.9343999997</v>
      </c>
      <c r="J305" s="4">
        <f t="shared" si="13"/>
        <v>0</v>
      </c>
      <c r="K305" s="4">
        <f t="shared" si="14"/>
        <v>0</v>
      </c>
    </row>
    <row r="306" spans="1:11" x14ac:dyDescent="0.25">
      <c r="A306" s="1">
        <v>49080</v>
      </c>
      <c r="B306" t="s">
        <v>379</v>
      </c>
      <c r="C306" t="s">
        <v>168</v>
      </c>
      <c r="D306" s="4">
        <v>7559655.2599999998</v>
      </c>
      <c r="E306" s="4">
        <v>7901504.5700000003</v>
      </c>
      <c r="F306" s="4">
        <v>630972.69999999995</v>
      </c>
      <c r="G306" s="4">
        <v>306057.29047000001</v>
      </c>
      <c r="H306" s="4">
        <f t="shared" si="12"/>
        <v>8190627.96</v>
      </c>
      <c r="I306" s="4">
        <f t="shared" si="12"/>
        <v>8207561.8604700007</v>
      </c>
      <c r="J306" s="4">
        <f t="shared" si="13"/>
        <v>0</v>
      </c>
      <c r="K306" s="4">
        <f t="shared" si="14"/>
        <v>0</v>
      </c>
    </row>
    <row r="307" spans="1:11" x14ac:dyDescent="0.25">
      <c r="A307" s="1">
        <v>44248</v>
      </c>
      <c r="B307" t="s">
        <v>380</v>
      </c>
      <c r="C307" t="s">
        <v>381</v>
      </c>
      <c r="D307" s="4">
        <v>20944522.030000001</v>
      </c>
      <c r="E307" s="4">
        <v>20944522.030000001</v>
      </c>
      <c r="F307" s="4">
        <v>0</v>
      </c>
      <c r="G307" s="4">
        <v>0</v>
      </c>
      <c r="H307" s="4">
        <f t="shared" si="12"/>
        <v>20944522.030000001</v>
      </c>
      <c r="I307" s="4">
        <f t="shared" si="12"/>
        <v>20944522.030000001</v>
      </c>
      <c r="J307" s="4">
        <f t="shared" si="13"/>
        <v>0</v>
      </c>
      <c r="K307" s="4">
        <f t="shared" si="14"/>
        <v>0</v>
      </c>
    </row>
    <row r="308" spans="1:11" x14ac:dyDescent="0.25">
      <c r="A308" s="1">
        <v>44255</v>
      </c>
      <c r="B308" t="s">
        <v>382</v>
      </c>
      <c r="C308" t="s">
        <v>342</v>
      </c>
      <c r="D308" s="4">
        <v>8154223.0700000003</v>
      </c>
      <c r="E308" s="4">
        <v>8154223.0700000003</v>
      </c>
      <c r="F308" s="4">
        <v>142592.42000000001</v>
      </c>
      <c r="G308" s="4">
        <v>0</v>
      </c>
      <c r="H308" s="4">
        <f t="shared" si="12"/>
        <v>8296815.4900000002</v>
      </c>
      <c r="I308" s="4">
        <f t="shared" si="12"/>
        <v>8154223.0700000003</v>
      </c>
      <c r="J308" s="4">
        <f t="shared" si="13"/>
        <v>142592.41999999993</v>
      </c>
      <c r="K308" s="4">
        <f t="shared" si="14"/>
        <v>114073.93599999994</v>
      </c>
    </row>
    <row r="309" spans="1:11" x14ac:dyDescent="0.25">
      <c r="A309" s="1">
        <v>44263</v>
      </c>
      <c r="B309" t="s">
        <v>383</v>
      </c>
      <c r="C309" t="s">
        <v>35</v>
      </c>
      <c r="D309" s="4">
        <v>74504866.099999994</v>
      </c>
      <c r="E309" s="4">
        <v>80231476.379999995</v>
      </c>
      <c r="F309" s="4">
        <v>0</v>
      </c>
      <c r="G309" s="4">
        <v>0</v>
      </c>
      <c r="H309" s="4">
        <f t="shared" si="12"/>
        <v>74504866.099999994</v>
      </c>
      <c r="I309" s="4">
        <f t="shared" si="12"/>
        <v>80231476.379999995</v>
      </c>
      <c r="J309" s="4">
        <f t="shared" si="13"/>
        <v>0</v>
      </c>
      <c r="K309" s="4">
        <f t="shared" si="14"/>
        <v>0</v>
      </c>
    </row>
    <row r="310" spans="1:11" x14ac:dyDescent="0.25">
      <c r="A310" s="1">
        <v>50203</v>
      </c>
      <c r="B310" t="s">
        <v>384</v>
      </c>
      <c r="C310" t="s">
        <v>106</v>
      </c>
      <c r="D310" s="4">
        <v>462658.75</v>
      </c>
      <c r="E310" s="4">
        <v>867522.83</v>
      </c>
      <c r="F310" s="4">
        <v>1123969.6599999999</v>
      </c>
      <c r="G310" s="4">
        <v>1008282.9774</v>
      </c>
      <c r="H310" s="4">
        <f t="shared" si="12"/>
        <v>1586628.41</v>
      </c>
      <c r="I310" s="4">
        <f t="shared" si="12"/>
        <v>1875805.8073999998</v>
      </c>
      <c r="J310" s="4">
        <f t="shared" si="13"/>
        <v>0</v>
      </c>
      <c r="K310" s="4">
        <f t="shared" si="14"/>
        <v>0</v>
      </c>
    </row>
    <row r="311" spans="1:11" x14ac:dyDescent="0.25">
      <c r="A311" s="1">
        <v>45468</v>
      </c>
      <c r="B311" t="s">
        <v>385</v>
      </c>
      <c r="C311" t="s">
        <v>51</v>
      </c>
      <c r="D311" s="4">
        <v>4829842.3</v>
      </c>
      <c r="E311" s="4">
        <v>5122221.29</v>
      </c>
      <c r="F311" s="4">
        <v>0</v>
      </c>
      <c r="G311" s="4">
        <v>0</v>
      </c>
      <c r="H311" s="4">
        <f t="shared" si="12"/>
        <v>4829842.3</v>
      </c>
      <c r="I311" s="4">
        <f t="shared" si="12"/>
        <v>5122221.29</v>
      </c>
      <c r="J311" s="4">
        <f t="shared" si="13"/>
        <v>0</v>
      </c>
      <c r="K311" s="4">
        <f t="shared" si="14"/>
        <v>0</v>
      </c>
    </row>
    <row r="312" spans="1:11" x14ac:dyDescent="0.25">
      <c r="A312" s="1">
        <v>49874</v>
      </c>
      <c r="B312" t="s">
        <v>386</v>
      </c>
      <c r="C312" t="s">
        <v>31</v>
      </c>
      <c r="D312" s="4">
        <v>13990416.859999999</v>
      </c>
      <c r="E312" s="4">
        <v>14274458.32</v>
      </c>
      <c r="F312" s="4">
        <v>0</v>
      </c>
      <c r="G312" s="4">
        <v>0</v>
      </c>
      <c r="H312" s="4">
        <f t="shared" si="12"/>
        <v>13990416.859999999</v>
      </c>
      <c r="I312" s="4">
        <f t="shared" si="12"/>
        <v>14274458.32</v>
      </c>
      <c r="J312" s="4">
        <f t="shared" si="13"/>
        <v>0</v>
      </c>
      <c r="K312" s="4">
        <f t="shared" si="14"/>
        <v>0</v>
      </c>
    </row>
    <row r="313" spans="1:11" x14ac:dyDescent="0.25">
      <c r="A313" s="1">
        <v>44271</v>
      </c>
      <c r="B313" t="s">
        <v>387</v>
      </c>
      <c r="C313" t="s">
        <v>166</v>
      </c>
      <c r="D313" s="4">
        <v>12366420.27</v>
      </c>
      <c r="E313" s="4">
        <v>12659196.23</v>
      </c>
      <c r="F313" s="4">
        <v>0</v>
      </c>
      <c r="G313" s="4">
        <v>0</v>
      </c>
      <c r="H313" s="4">
        <f t="shared" si="12"/>
        <v>12366420.27</v>
      </c>
      <c r="I313" s="4">
        <f t="shared" si="12"/>
        <v>12659196.23</v>
      </c>
      <c r="J313" s="4">
        <f t="shared" si="13"/>
        <v>0</v>
      </c>
      <c r="K313" s="4">
        <f t="shared" si="14"/>
        <v>0</v>
      </c>
    </row>
    <row r="314" spans="1:11" x14ac:dyDescent="0.25">
      <c r="A314" s="1">
        <v>48330</v>
      </c>
      <c r="B314" t="s">
        <v>388</v>
      </c>
      <c r="C314" t="s">
        <v>58</v>
      </c>
      <c r="D314" s="4">
        <v>2108736.94</v>
      </c>
      <c r="E314" s="4">
        <v>2108736.94</v>
      </c>
      <c r="F314" s="4">
        <v>1520.76</v>
      </c>
      <c r="G314" s="4">
        <v>0</v>
      </c>
      <c r="H314" s="4">
        <f t="shared" si="12"/>
        <v>2110257.6999999997</v>
      </c>
      <c r="I314" s="4">
        <f t="shared" si="12"/>
        <v>2108736.94</v>
      </c>
      <c r="J314" s="4">
        <f t="shared" si="13"/>
        <v>1520.7599999997765</v>
      </c>
      <c r="K314" s="4">
        <f t="shared" si="14"/>
        <v>1216.6079999998212</v>
      </c>
    </row>
    <row r="315" spans="1:11" x14ac:dyDescent="0.25">
      <c r="A315" s="1">
        <v>49445</v>
      </c>
      <c r="B315" t="s">
        <v>389</v>
      </c>
      <c r="C315" t="s">
        <v>175</v>
      </c>
      <c r="D315" s="4">
        <v>2054483.97</v>
      </c>
      <c r="E315" s="4">
        <v>2727923.11</v>
      </c>
      <c r="F315" s="4">
        <v>0</v>
      </c>
      <c r="G315" s="4">
        <v>0</v>
      </c>
      <c r="H315" s="4">
        <f t="shared" si="12"/>
        <v>2054483.97</v>
      </c>
      <c r="I315" s="4">
        <f t="shared" si="12"/>
        <v>2727923.11</v>
      </c>
      <c r="J315" s="4">
        <f t="shared" si="13"/>
        <v>0</v>
      </c>
      <c r="K315" s="4">
        <f t="shared" si="14"/>
        <v>0</v>
      </c>
    </row>
    <row r="316" spans="1:11" x14ac:dyDescent="0.25">
      <c r="A316" s="1">
        <v>47639</v>
      </c>
      <c r="B316" t="s">
        <v>390</v>
      </c>
      <c r="C316" t="s">
        <v>116</v>
      </c>
      <c r="D316" s="4">
        <v>8954787.8100000005</v>
      </c>
      <c r="E316" s="4">
        <v>10254404.42</v>
      </c>
      <c r="F316" s="4">
        <v>0</v>
      </c>
      <c r="G316" s="4">
        <v>0</v>
      </c>
      <c r="H316" s="4">
        <f t="shared" si="12"/>
        <v>8954787.8100000005</v>
      </c>
      <c r="I316" s="4">
        <f t="shared" si="12"/>
        <v>10254404.42</v>
      </c>
      <c r="J316" s="4">
        <f t="shared" si="13"/>
        <v>0</v>
      </c>
      <c r="K316" s="4">
        <f t="shared" si="14"/>
        <v>0</v>
      </c>
    </row>
    <row r="317" spans="1:11" x14ac:dyDescent="0.25">
      <c r="A317" s="1">
        <v>48702</v>
      </c>
      <c r="B317" t="s">
        <v>391</v>
      </c>
      <c r="C317" t="s">
        <v>121</v>
      </c>
      <c r="D317" s="4">
        <v>24937452.350000001</v>
      </c>
      <c r="E317" s="4">
        <v>25679419.399999999</v>
      </c>
      <c r="F317" s="4">
        <v>0</v>
      </c>
      <c r="G317" s="4">
        <v>0</v>
      </c>
      <c r="H317" s="4">
        <f t="shared" si="12"/>
        <v>24937452.350000001</v>
      </c>
      <c r="I317" s="4">
        <f t="shared" si="12"/>
        <v>25679419.399999999</v>
      </c>
      <c r="J317" s="4">
        <f t="shared" si="13"/>
        <v>0</v>
      </c>
      <c r="K317" s="4">
        <f t="shared" si="14"/>
        <v>0</v>
      </c>
    </row>
    <row r="318" spans="1:11" x14ac:dyDescent="0.25">
      <c r="A318" s="1">
        <v>44289</v>
      </c>
      <c r="B318" t="s">
        <v>392</v>
      </c>
      <c r="C318" t="s">
        <v>166</v>
      </c>
      <c r="D318" s="4">
        <v>2653125.12</v>
      </c>
      <c r="E318" s="4">
        <v>2653125.12</v>
      </c>
      <c r="F318" s="4">
        <v>0</v>
      </c>
      <c r="G318" s="4">
        <v>0</v>
      </c>
      <c r="H318" s="4">
        <f t="shared" si="12"/>
        <v>2653125.12</v>
      </c>
      <c r="I318" s="4">
        <f t="shared" si="12"/>
        <v>2653125.12</v>
      </c>
      <c r="J318" s="4">
        <f t="shared" si="13"/>
        <v>0</v>
      </c>
      <c r="K318" s="4">
        <f t="shared" si="14"/>
        <v>0</v>
      </c>
    </row>
    <row r="319" spans="1:11" x14ac:dyDescent="0.25">
      <c r="A319" s="1">
        <v>46128</v>
      </c>
      <c r="B319" t="s">
        <v>393</v>
      </c>
      <c r="C319" t="s">
        <v>240</v>
      </c>
      <c r="D319" s="4">
        <v>6795222.5700000003</v>
      </c>
      <c r="E319" s="4">
        <v>7719658.2699999996</v>
      </c>
      <c r="F319" s="4">
        <v>0</v>
      </c>
      <c r="G319" s="4">
        <v>0</v>
      </c>
      <c r="H319" s="4">
        <f t="shared" si="12"/>
        <v>6795222.5700000003</v>
      </c>
      <c r="I319" s="4">
        <f t="shared" si="12"/>
        <v>7719658.2699999996</v>
      </c>
      <c r="J319" s="4">
        <f t="shared" si="13"/>
        <v>0</v>
      </c>
      <c r="K319" s="4">
        <f t="shared" si="14"/>
        <v>0</v>
      </c>
    </row>
    <row r="320" spans="1:11" x14ac:dyDescent="0.25">
      <c r="A320" s="1">
        <v>47886</v>
      </c>
      <c r="B320" t="s">
        <v>393</v>
      </c>
      <c r="C320" t="s">
        <v>261</v>
      </c>
      <c r="D320" s="4">
        <v>12980078.470000001</v>
      </c>
      <c r="E320" s="4">
        <v>12980078.470000001</v>
      </c>
      <c r="F320" s="4">
        <v>0</v>
      </c>
      <c r="G320" s="4">
        <v>0</v>
      </c>
      <c r="H320" s="4">
        <f t="shared" si="12"/>
        <v>12980078.470000001</v>
      </c>
      <c r="I320" s="4">
        <f t="shared" si="12"/>
        <v>12980078.470000001</v>
      </c>
      <c r="J320" s="4">
        <f t="shared" si="13"/>
        <v>0</v>
      </c>
      <c r="K320" s="4">
        <f t="shared" si="14"/>
        <v>0</v>
      </c>
    </row>
    <row r="321" spans="1:11" x14ac:dyDescent="0.25">
      <c r="A321" s="1">
        <v>49452</v>
      </c>
      <c r="B321" t="s">
        <v>393</v>
      </c>
      <c r="C321" t="s">
        <v>175</v>
      </c>
      <c r="D321" s="4">
        <v>15505562.09</v>
      </c>
      <c r="E321" s="4">
        <v>16772717.16</v>
      </c>
      <c r="F321" s="4">
        <v>2310204.66</v>
      </c>
      <c r="G321" s="4">
        <v>2017163.2223</v>
      </c>
      <c r="H321" s="4">
        <f t="shared" si="12"/>
        <v>17815766.75</v>
      </c>
      <c r="I321" s="4">
        <f t="shared" si="12"/>
        <v>18789880.382300001</v>
      </c>
      <c r="J321" s="4">
        <f t="shared" si="13"/>
        <v>0</v>
      </c>
      <c r="K321" s="4">
        <f t="shared" si="14"/>
        <v>0</v>
      </c>
    </row>
    <row r="322" spans="1:11" x14ac:dyDescent="0.25">
      <c r="A322" s="1">
        <v>48272</v>
      </c>
      <c r="B322" t="s">
        <v>394</v>
      </c>
      <c r="C322" t="s">
        <v>342</v>
      </c>
      <c r="D322" s="4">
        <v>4586589.42</v>
      </c>
      <c r="E322" s="4">
        <v>4897542.1900000004</v>
      </c>
      <c r="F322" s="4">
        <v>428740.82</v>
      </c>
      <c r="G322" s="4">
        <v>176714.09520000001</v>
      </c>
      <c r="H322" s="4">
        <f t="shared" si="12"/>
        <v>5015330.24</v>
      </c>
      <c r="I322" s="4">
        <f t="shared" si="12"/>
        <v>5074256.2852000007</v>
      </c>
      <c r="J322" s="4">
        <f t="shared" si="13"/>
        <v>0</v>
      </c>
      <c r="K322" s="4">
        <f t="shared" si="14"/>
        <v>0</v>
      </c>
    </row>
    <row r="323" spans="1:11" x14ac:dyDescent="0.25">
      <c r="A323" s="1">
        <v>442</v>
      </c>
      <c r="B323" t="s">
        <v>395</v>
      </c>
      <c r="C323" t="s">
        <v>396</v>
      </c>
      <c r="D323" s="4">
        <v>1517325.22</v>
      </c>
      <c r="E323" s="4">
        <v>1733000.34</v>
      </c>
      <c r="F323" s="4">
        <v>2477279.12</v>
      </c>
      <c r="G323" s="4">
        <v>2243934.7599999998</v>
      </c>
      <c r="H323" s="4">
        <f t="shared" si="12"/>
        <v>3994604.34</v>
      </c>
      <c r="I323" s="4">
        <f t="shared" si="12"/>
        <v>3976935.0999999996</v>
      </c>
      <c r="J323" s="4">
        <f t="shared" si="13"/>
        <v>17669.240000000224</v>
      </c>
      <c r="K323" s="4">
        <f t="shared" si="14"/>
        <v>14135.39200000018</v>
      </c>
    </row>
    <row r="324" spans="1:11" x14ac:dyDescent="0.25">
      <c r="A324" s="1">
        <v>50005</v>
      </c>
      <c r="B324" t="s">
        <v>395</v>
      </c>
      <c r="C324" t="s">
        <v>25</v>
      </c>
      <c r="D324" s="4">
        <v>4809506.03</v>
      </c>
      <c r="E324" s="4">
        <v>4845760.63</v>
      </c>
      <c r="F324" s="4">
        <v>0</v>
      </c>
      <c r="G324" s="4">
        <v>0</v>
      </c>
      <c r="H324" s="4">
        <f t="shared" si="12"/>
        <v>4809506.03</v>
      </c>
      <c r="I324" s="4">
        <f t="shared" si="12"/>
        <v>4845760.63</v>
      </c>
      <c r="J324" s="4">
        <f t="shared" si="13"/>
        <v>0</v>
      </c>
      <c r="K324" s="4">
        <f t="shared" si="14"/>
        <v>0</v>
      </c>
    </row>
    <row r="325" spans="1:11" x14ac:dyDescent="0.25">
      <c r="A325" s="1">
        <v>44297</v>
      </c>
      <c r="B325" t="s">
        <v>397</v>
      </c>
      <c r="C325" t="s">
        <v>175</v>
      </c>
      <c r="D325" s="4">
        <v>34274707.909999996</v>
      </c>
      <c r="E325" s="4">
        <v>34600309.780000001</v>
      </c>
      <c r="F325" s="4">
        <v>911782.12</v>
      </c>
      <c r="G325" s="4">
        <v>365904.27454999997</v>
      </c>
      <c r="H325" s="4">
        <f t="shared" si="12"/>
        <v>35186490.029999994</v>
      </c>
      <c r="I325" s="4">
        <f t="shared" si="12"/>
        <v>34966214.05455</v>
      </c>
      <c r="J325" s="4">
        <f t="shared" si="13"/>
        <v>220275.97544999421</v>
      </c>
      <c r="K325" s="4">
        <f t="shared" si="14"/>
        <v>176220.78035999538</v>
      </c>
    </row>
    <row r="326" spans="1:11" x14ac:dyDescent="0.25">
      <c r="A326" s="1">
        <v>44305</v>
      </c>
      <c r="B326" t="s">
        <v>398</v>
      </c>
      <c r="C326" t="s">
        <v>70</v>
      </c>
      <c r="D326" s="4">
        <v>21362974.09</v>
      </c>
      <c r="E326" s="4">
        <v>23039085.359999999</v>
      </c>
      <c r="F326" s="4">
        <v>0</v>
      </c>
      <c r="G326" s="4">
        <v>0</v>
      </c>
      <c r="H326" s="4">
        <f t="shared" si="12"/>
        <v>21362974.09</v>
      </c>
      <c r="I326" s="4">
        <f t="shared" si="12"/>
        <v>23039085.359999999</v>
      </c>
      <c r="J326" s="4">
        <f t="shared" si="13"/>
        <v>0</v>
      </c>
      <c r="K326" s="4">
        <f t="shared" si="14"/>
        <v>0</v>
      </c>
    </row>
    <row r="327" spans="1:11" x14ac:dyDescent="0.25">
      <c r="A327" s="1">
        <v>45831</v>
      </c>
      <c r="B327" t="s">
        <v>399</v>
      </c>
      <c r="C327" t="s">
        <v>51</v>
      </c>
      <c r="D327" s="4">
        <v>4192707.52</v>
      </c>
      <c r="E327" s="4">
        <v>4557827.82</v>
      </c>
      <c r="F327" s="4">
        <v>0</v>
      </c>
      <c r="G327" s="4">
        <v>0</v>
      </c>
      <c r="H327" s="4">
        <f t="shared" si="12"/>
        <v>4192707.52</v>
      </c>
      <c r="I327" s="4">
        <f t="shared" si="12"/>
        <v>4557827.82</v>
      </c>
      <c r="J327" s="4">
        <f t="shared" si="13"/>
        <v>0</v>
      </c>
      <c r="K327" s="4">
        <f t="shared" si="14"/>
        <v>0</v>
      </c>
    </row>
    <row r="328" spans="1:11" x14ac:dyDescent="0.25">
      <c r="A328" s="1">
        <v>50211</v>
      </c>
      <c r="B328" t="s">
        <v>400</v>
      </c>
      <c r="C328" t="s">
        <v>106</v>
      </c>
      <c r="D328" s="4">
        <v>5024761.54</v>
      </c>
      <c r="E328" s="4">
        <v>5024761.54</v>
      </c>
      <c r="F328" s="4">
        <v>0</v>
      </c>
      <c r="G328" s="4">
        <v>0</v>
      </c>
      <c r="H328" s="4">
        <f t="shared" si="12"/>
        <v>5024761.54</v>
      </c>
      <c r="I328" s="4">
        <f t="shared" si="12"/>
        <v>5024761.54</v>
      </c>
      <c r="J328" s="4">
        <f t="shared" si="13"/>
        <v>0</v>
      </c>
      <c r="K328" s="4">
        <f t="shared" si="14"/>
        <v>0</v>
      </c>
    </row>
    <row r="329" spans="1:11" x14ac:dyDescent="0.25">
      <c r="A329" s="1">
        <v>46805</v>
      </c>
      <c r="B329" t="s">
        <v>401</v>
      </c>
      <c r="C329" t="s">
        <v>242</v>
      </c>
      <c r="D329" s="4">
        <v>4051346.32</v>
      </c>
      <c r="E329" s="4">
        <v>4230906.7</v>
      </c>
      <c r="F329" s="4">
        <v>1305075.92</v>
      </c>
      <c r="G329" s="4">
        <v>1100966.6083</v>
      </c>
      <c r="H329" s="4">
        <f t="shared" si="12"/>
        <v>5356422.24</v>
      </c>
      <c r="I329" s="4">
        <f t="shared" si="12"/>
        <v>5331873.3082999997</v>
      </c>
      <c r="J329" s="4">
        <f t="shared" si="13"/>
        <v>24548.931700000539</v>
      </c>
      <c r="K329" s="4">
        <f t="shared" si="14"/>
        <v>19639.145360000432</v>
      </c>
    </row>
    <row r="330" spans="1:11" x14ac:dyDescent="0.25">
      <c r="A330" s="1">
        <v>44313</v>
      </c>
      <c r="B330" t="s">
        <v>402</v>
      </c>
      <c r="C330" t="s">
        <v>166</v>
      </c>
      <c r="D330" s="4">
        <v>3092849.9</v>
      </c>
      <c r="E330" s="4">
        <v>3138780.83</v>
      </c>
      <c r="F330" s="4">
        <v>916859.38</v>
      </c>
      <c r="G330" s="4">
        <v>439743.87060000002</v>
      </c>
      <c r="H330" s="4">
        <f t="shared" si="12"/>
        <v>4009709.28</v>
      </c>
      <c r="I330" s="4">
        <f t="shared" si="12"/>
        <v>3578524.7006000001</v>
      </c>
      <c r="J330" s="4">
        <f t="shared" si="13"/>
        <v>431184.5793999997</v>
      </c>
      <c r="K330" s="4">
        <f t="shared" si="14"/>
        <v>344947.66351999977</v>
      </c>
    </row>
    <row r="331" spans="1:11" x14ac:dyDescent="0.25">
      <c r="A331" s="1">
        <v>44321</v>
      </c>
      <c r="B331" t="s">
        <v>403</v>
      </c>
      <c r="C331" t="s">
        <v>83</v>
      </c>
      <c r="D331" s="4">
        <v>8929299.1999999993</v>
      </c>
      <c r="E331" s="4">
        <v>8929299.1999999993</v>
      </c>
      <c r="F331" s="4">
        <v>818813.98</v>
      </c>
      <c r="G331" s="4">
        <v>405477.34668000002</v>
      </c>
      <c r="H331" s="4">
        <f t="shared" si="12"/>
        <v>9748113.1799999997</v>
      </c>
      <c r="I331" s="4">
        <f t="shared" si="12"/>
        <v>9334776.5466799997</v>
      </c>
      <c r="J331" s="4">
        <f t="shared" si="13"/>
        <v>413336.63332000002</v>
      </c>
      <c r="K331" s="4">
        <f t="shared" si="14"/>
        <v>330669.30665600003</v>
      </c>
    </row>
    <row r="332" spans="1:11" x14ac:dyDescent="0.25">
      <c r="A332" s="1">
        <v>44339</v>
      </c>
      <c r="B332" t="s">
        <v>404</v>
      </c>
      <c r="C332" t="s">
        <v>245</v>
      </c>
      <c r="D332" s="4">
        <v>36558739.310000002</v>
      </c>
      <c r="E332" s="4">
        <v>39409000.409999996</v>
      </c>
      <c r="F332" s="4">
        <v>0</v>
      </c>
      <c r="G332" s="4">
        <v>0</v>
      </c>
      <c r="H332" s="4">
        <f t="shared" si="12"/>
        <v>36558739.310000002</v>
      </c>
      <c r="I332" s="4">
        <f t="shared" si="12"/>
        <v>39409000.409999996</v>
      </c>
      <c r="J332" s="4">
        <f t="shared" si="13"/>
        <v>0</v>
      </c>
      <c r="K332" s="4">
        <f t="shared" si="14"/>
        <v>0</v>
      </c>
    </row>
    <row r="333" spans="1:11" x14ac:dyDescent="0.25">
      <c r="A333" s="1">
        <v>48553</v>
      </c>
      <c r="B333" t="s">
        <v>405</v>
      </c>
      <c r="C333" t="s">
        <v>152</v>
      </c>
      <c r="D333" s="4">
        <v>4553902.82</v>
      </c>
      <c r="E333" s="4">
        <v>4985296.1100000003</v>
      </c>
      <c r="F333" s="4">
        <v>0</v>
      </c>
      <c r="G333" s="4">
        <v>0</v>
      </c>
      <c r="H333" s="4">
        <f t="shared" si="12"/>
        <v>4553902.82</v>
      </c>
      <c r="I333" s="4">
        <f t="shared" si="12"/>
        <v>4985296.1100000003</v>
      </c>
      <c r="J333" s="4">
        <f t="shared" si="13"/>
        <v>0</v>
      </c>
      <c r="K333" s="4">
        <f t="shared" si="14"/>
        <v>0</v>
      </c>
    </row>
    <row r="334" spans="1:11" x14ac:dyDescent="0.25">
      <c r="A334" s="1">
        <v>49882</v>
      </c>
      <c r="B334" t="s">
        <v>406</v>
      </c>
      <c r="C334" t="s">
        <v>31</v>
      </c>
      <c r="D334" s="4">
        <v>9369432.3200000003</v>
      </c>
      <c r="E334" s="4">
        <v>9369432.3200000003</v>
      </c>
      <c r="F334" s="4">
        <v>612175.64</v>
      </c>
      <c r="G334" s="4">
        <v>324342.00904999999</v>
      </c>
      <c r="H334" s="4">
        <f t="shared" si="12"/>
        <v>9981607.9600000009</v>
      </c>
      <c r="I334" s="4">
        <f t="shared" si="12"/>
        <v>9693774.3290500008</v>
      </c>
      <c r="J334" s="4">
        <f t="shared" si="13"/>
        <v>287833.63095000014</v>
      </c>
      <c r="K334" s="4">
        <f t="shared" si="14"/>
        <v>230266.90476000012</v>
      </c>
    </row>
    <row r="335" spans="1:11" x14ac:dyDescent="0.25">
      <c r="A335" s="1">
        <v>44347</v>
      </c>
      <c r="B335" t="s">
        <v>407</v>
      </c>
      <c r="C335" t="s">
        <v>65</v>
      </c>
      <c r="D335" s="4">
        <v>9830903.8200000003</v>
      </c>
      <c r="E335" s="4">
        <v>9830903.8200000003</v>
      </c>
      <c r="F335" s="4">
        <v>0</v>
      </c>
      <c r="G335" s="4">
        <v>0</v>
      </c>
      <c r="H335" s="4">
        <f t="shared" si="12"/>
        <v>9830903.8200000003</v>
      </c>
      <c r="I335" s="4">
        <f t="shared" si="12"/>
        <v>9830903.8200000003</v>
      </c>
      <c r="J335" s="4">
        <f t="shared" si="13"/>
        <v>0</v>
      </c>
      <c r="K335" s="4">
        <f t="shared" si="14"/>
        <v>0</v>
      </c>
    </row>
    <row r="336" spans="1:11" x14ac:dyDescent="0.25">
      <c r="A336" s="1">
        <v>45476</v>
      </c>
      <c r="B336" t="s">
        <v>408</v>
      </c>
      <c r="C336" t="s">
        <v>252</v>
      </c>
      <c r="D336" s="4">
        <v>17910442.23</v>
      </c>
      <c r="E336" s="4">
        <v>19383877.41</v>
      </c>
      <c r="F336" s="4">
        <v>5650435.7800000003</v>
      </c>
      <c r="G336" s="4">
        <v>4932132.2647000002</v>
      </c>
      <c r="H336" s="4">
        <f t="shared" ref="H336:I399" si="15">D336+F336</f>
        <v>23560878.010000002</v>
      </c>
      <c r="I336" s="4">
        <f t="shared" si="15"/>
        <v>24316009.674699999</v>
      </c>
      <c r="J336" s="4">
        <f t="shared" si="13"/>
        <v>0</v>
      </c>
      <c r="K336" s="4">
        <f t="shared" si="14"/>
        <v>0</v>
      </c>
    </row>
    <row r="337" spans="1:11" x14ac:dyDescent="0.25">
      <c r="A337" s="1">
        <v>50450</v>
      </c>
      <c r="B337" t="s">
        <v>409</v>
      </c>
      <c r="C337" t="s">
        <v>148</v>
      </c>
      <c r="D337" s="4">
        <v>31864832.129999999</v>
      </c>
      <c r="E337" s="4">
        <v>33601471.850000001</v>
      </c>
      <c r="F337" s="4">
        <v>6958547.9400000004</v>
      </c>
      <c r="G337" s="4">
        <v>5247161.3386000004</v>
      </c>
      <c r="H337" s="4">
        <f t="shared" si="15"/>
        <v>38823380.07</v>
      </c>
      <c r="I337" s="4">
        <f t="shared" si="15"/>
        <v>38848633.188600004</v>
      </c>
      <c r="J337" s="4">
        <f t="shared" ref="J337:J400" si="16">IF(H337&gt;I337,H337-I337,0)</f>
        <v>0</v>
      </c>
      <c r="K337" s="4">
        <f t="shared" ref="K337:K400" si="17">J337*0.8</f>
        <v>0</v>
      </c>
    </row>
    <row r="338" spans="1:11" x14ac:dyDescent="0.25">
      <c r="A338" s="1">
        <v>44354</v>
      </c>
      <c r="B338" t="s">
        <v>410</v>
      </c>
      <c r="C338" t="s">
        <v>31</v>
      </c>
      <c r="D338" s="4">
        <v>24170679.379999999</v>
      </c>
      <c r="E338" s="4">
        <v>26112414.98</v>
      </c>
      <c r="F338" s="4">
        <v>61722.8</v>
      </c>
      <c r="G338" s="4">
        <v>0</v>
      </c>
      <c r="H338" s="4">
        <f t="shared" si="15"/>
        <v>24232402.18</v>
      </c>
      <c r="I338" s="4">
        <f t="shared" si="15"/>
        <v>26112414.98</v>
      </c>
      <c r="J338" s="4">
        <f t="shared" si="16"/>
        <v>0</v>
      </c>
      <c r="K338" s="4">
        <f t="shared" si="17"/>
        <v>0</v>
      </c>
    </row>
    <row r="339" spans="1:11" x14ac:dyDescent="0.25">
      <c r="A339" s="1">
        <v>50153</v>
      </c>
      <c r="B339" t="s">
        <v>411</v>
      </c>
      <c r="C339" t="s">
        <v>106</v>
      </c>
      <c r="D339" s="4">
        <v>2432370.61</v>
      </c>
      <c r="E339" s="4">
        <v>2432370.61</v>
      </c>
      <c r="F339" s="4">
        <v>169576</v>
      </c>
      <c r="G339" s="4">
        <v>26840.004325000002</v>
      </c>
      <c r="H339" s="4">
        <f t="shared" si="15"/>
        <v>2601946.61</v>
      </c>
      <c r="I339" s="4">
        <f t="shared" si="15"/>
        <v>2459210.614325</v>
      </c>
      <c r="J339" s="4">
        <f t="shared" si="16"/>
        <v>142735.9956749999</v>
      </c>
      <c r="K339" s="4">
        <f t="shared" si="17"/>
        <v>114188.79653999992</v>
      </c>
    </row>
    <row r="340" spans="1:11" x14ac:dyDescent="0.25">
      <c r="A340" s="1">
        <v>44362</v>
      </c>
      <c r="B340" t="s">
        <v>412</v>
      </c>
      <c r="C340" t="s">
        <v>41</v>
      </c>
      <c r="D340" s="4">
        <v>4712566.49</v>
      </c>
      <c r="E340" s="4">
        <v>5133391.9400000004</v>
      </c>
      <c r="F340" s="4">
        <v>3181781.86</v>
      </c>
      <c r="G340" s="4">
        <v>2668094.2738999999</v>
      </c>
      <c r="H340" s="4">
        <f t="shared" si="15"/>
        <v>7894348.3499999996</v>
      </c>
      <c r="I340" s="4">
        <f t="shared" si="15"/>
        <v>7801486.2138999999</v>
      </c>
      <c r="J340" s="4">
        <f t="shared" si="16"/>
        <v>92862.136099999771</v>
      </c>
      <c r="K340" s="4">
        <f t="shared" si="17"/>
        <v>74289.708879999816</v>
      </c>
    </row>
    <row r="341" spans="1:11" x14ac:dyDescent="0.25">
      <c r="A341" s="1">
        <v>44370</v>
      </c>
      <c r="B341" t="s">
        <v>413</v>
      </c>
      <c r="C341" t="s">
        <v>70</v>
      </c>
      <c r="D341" s="4">
        <v>2670481.2799999998</v>
      </c>
      <c r="E341" s="4">
        <v>2670481.2799999998</v>
      </c>
      <c r="F341" s="4">
        <v>3768925.4</v>
      </c>
      <c r="G341" s="4">
        <v>2476175.9334</v>
      </c>
      <c r="H341" s="4">
        <f t="shared" si="15"/>
        <v>6439406.6799999997</v>
      </c>
      <c r="I341" s="4">
        <f t="shared" si="15"/>
        <v>5146657.2133999998</v>
      </c>
      <c r="J341" s="4">
        <f t="shared" si="16"/>
        <v>1292749.4665999999</v>
      </c>
      <c r="K341" s="4">
        <f t="shared" si="17"/>
        <v>1034199.57328</v>
      </c>
    </row>
    <row r="342" spans="1:11" x14ac:dyDescent="0.25">
      <c r="A342" s="1">
        <v>48850</v>
      </c>
      <c r="B342" t="s">
        <v>414</v>
      </c>
      <c r="C342" t="s">
        <v>230</v>
      </c>
      <c r="D342" s="4">
        <v>11742601.68</v>
      </c>
      <c r="E342" s="4">
        <v>11894624.710000001</v>
      </c>
      <c r="F342" s="4">
        <v>0</v>
      </c>
      <c r="G342" s="4">
        <v>0</v>
      </c>
      <c r="H342" s="4">
        <f t="shared" si="15"/>
        <v>11742601.68</v>
      </c>
      <c r="I342" s="4">
        <f t="shared" si="15"/>
        <v>11894624.710000001</v>
      </c>
      <c r="J342" s="4">
        <f t="shared" si="16"/>
        <v>0</v>
      </c>
      <c r="K342" s="4">
        <f t="shared" si="17"/>
        <v>0</v>
      </c>
    </row>
    <row r="343" spans="1:11" x14ac:dyDescent="0.25">
      <c r="A343" s="1">
        <v>47456</v>
      </c>
      <c r="B343" t="s">
        <v>415</v>
      </c>
      <c r="C343" t="s">
        <v>45</v>
      </c>
      <c r="D343" s="4">
        <v>3816462.65</v>
      </c>
      <c r="E343" s="4">
        <v>4344856.93</v>
      </c>
      <c r="F343" s="4">
        <v>0</v>
      </c>
      <c r="G343" s="4">
        <v>0</v>
      </c>
      <c r="H343" s="4">
        <f t="shared" si="15"/>
        <v>3816462.65</v>
      </c>
      <c r="I343" s="4">
        <f t="shared" si="15"/>
        <v>4344856.93</v>
      </c>
      <c r="J343" s="4">
        <f t="shared" si="16"/>
        <v>0</v>
      </c>
      <c r="K343" s="4">
        <f t="shared" si="17"/>
        <v>0</v>
      </c>
    </row>
    <row r="344" spans="1:11" x14ac:dyDescent="0.25">
      <c r="A344" s="1">
        <v>50229</v>
      </c>
      <c r="B344" t="s">
        <v>416</v>
      </c>
      <c r="C344" t="s">
        <v>106</v>
      </c>
      <c r="D344" s="4">
        <v>4233569.67</v>
      </c>
      <c r="E344" s="4">
        <v>5357157.66</v>
      </c>
      <c r="F344" s="4">
        <v>0</v>
      </c>
      <c r="G344" s="4">
        <v>0</v>
      </c>
      <c r="H344" s="4">
        <f t="shared" si="15"/>
        <v>4233569.67</v>
      </c>
      <c r="I344" s="4">
        <f t="shared" si="15"/>
        <v>5357157.66</v>
      </c>
      <c r="J344" s="4">
        <f t="shared" si="16"/>
        <v>0</v>
      </c>
      <c r="K344" s="4">
        <f t="shared" si="17"/>
        <v>0</v>
      </c>
    </row>
    <row r="345" spans="1:11" x14ac:dyDescent="0.25">
      <c r="A345" s="1">
        <v>45484</v>
      </c>
      <c r="B345" t="s">
        <v>417</v>
      </c>
      <c r="C345" t="s">
        <v>297</v>
      </c>
      <c r="D345" s="4">
        <v>4642754.0199999996</v>
      </c>
      <c r="E345" s="4">
        <v>5087216.84</v>
      </c>
      <c r="F345" s="4">
        <v>0</v>
      </c>
      <c r="G345" s="4">
        <v>0</v>
      </c>
      <c r="H345" s="4">
        <f t="shared" si="15"/>
        <v>4642754.0199999996</v>
      </c>
      <c r="I345" s="4">
        <f t="shared" si="15"/>
        <v>5087216.84</v>
      </c>
      <c r="J345" s="4">
        <f t="shared" si="16"/>
        <v>0</v>
      </c>
      <c r="K345" s="4">
        <f t="shared" si="17"/>
        <v>0</v>
      </c>
    </row>
    <row r="346" spans="1:11" x14ac:dyDescent="0.25">
      <c r="A346" s="1">
        <v>44388</v>
      </c>
      <c r="B346" t="s">
        <v>418</v>
      </c>
      <c r="C346" t="s">
        <v>99</v>
      </c>
      <c r="D346" s="4">
        <v>18007484.579999998</v>
      </c>
      <c r="E346" s="4">
        <v>18023639.920000002</v>
      </c>
      <c r="F346" s="4">
        <v>3559488.84</v>
      </c>
      <c r="G346" s="4">
        <v>2231565.5405000001</v>
      </c>
      <c r="H346" s="4">
        <f t="shared" si="15"/>
        <v>21566973.419999998</v>
      </c>
      <c r="I346" s="4">
        <f t="shared" si="15"/>
        <v>20255205.460500002</v>
      </c>
      <c r="J346" s="4">
        <f t="shared" si="16"/>
        <v>1311767.9594999962</v>
      </c>
      <c r="K346" s="4">
        <f t="shared" si="17"/>
        <v>1049414.367599997</v>
      </c>
    </row>
    <row r="347" spans="1:11" x14ac:dyDescent="0.25">
      <c r="A347" s="1">
        <v>48520</v>
      </c>
      <c r="B347" t="s">
        <v>419</v>
      </c>
      <c r="C347" t="s">
        <v>234</v>
      </c>
      <c r="D347" s="4">
        <v>15635128.48</v>
      </c>
      <c r="E347" s="4">
        <v>16580942.199999999</v>
      </c>
      <c r="F347" s="4">
        <v>0</v>
      </c>
      <c r="G347" s="4">
        <v>0</v>
      </c>
      <c r="H347" s="4">
        <f t="shared" si="15"/>
        <v>15635128.48</v>
      </c>
      <c r="I347" s="4">
        <f t="shared" si="15"/>
        <v>16580942.199999999</v>
      </c>
      <c r="J347" s="4">
        <f t="shared" si="16"/>
        <v>0</v>
      </c>
      <c r="K347" s="4">
        <f t="shared" si="17"/>
        <v>0</v>
      </c>
    </row>
    <row r="348" spans="1:11" x14ac:dyDescent="0.25">
      <c r="A348" s="1">
        <v>45492</v>
      </c>
      <c r="B348" t="s">
        <v>420</v>
      </c>
      <c r="C348" t="s">
        <v>261</v>
      </c>
      <c r="D348" s="4">
        <v>15070564.43</v>
      </c>
      <c r="E348" s="4">
        <v>15738535.73</v>
      </c>
      <c r="F348" s="4">
        <v>6244966.5</v>
      </c>
      <c r="G348" s="4">
        <v>4430745.1551000001</v>
      </c>
      <c r="H348" s="4">
        <f t="shared" si="15"/>
        <v>21315530.93</v>
      </c>
      <c r="I348" s="4">
        <f t="shared" si="15"/>
        <v>20169280.8851</v>
      </c>
      <c r="J348" s="4">
        <f t="shared" si="16"/>
        <v>1146250.0449000001</v>
      </c>
      <c r="K348" s="4">
        <f t="shared" si="17"/>
        <v>917000.03592000017</v>
      </c>
    </row>
    <row r="349" spans="1:11" x14ac:dyDescent="0.25">
      <c r="A349" s="1">
        <v>48629</v>
      </c>
      <c r="B349" t="s">
        <v>421</v>
      </c>
      <c r="C349" t="s">
        <v>92</v>
      </c>
      <c r="D349" s="4">
        <v>4510849.96</v>
      </c>
      <c r="E349" s="4">
        <v>4798676.43</v>
      </c>
      <c r="F349" s="4">
        <v>0</v>
      </c>
      <c r="G349" s="4">
        <v>0</v>
      </c>
      <c r="H349" s="4">
        <f t="shared" si="15"/>
        <v>4510849.96</v>
      </c>
      <c r="I349" s="4">
        <f t="shared" si="15"/>
        <v>4798676.43</v>
      </c>
      <c r="J349" s="4">
        <f t="shared" si="16"/>
        <v>0</v>
      </c>
      <c r="K349" s="4">
        <f t="shared" si="17"/>
        <v>0</v>
      </c>
    </row>
    <row r="350" spans="1:11" x14ac:dyDescent="0.25">
      <c r="A350" s="1">
        <v>46920</v>
      </c>
      <c r="B350" t="s">
        <v>422</v>
      </c>
      <c r="C350" t="s">
        <v>423</v>
      </c>
      <c r="D350" s="4">
        <v>9368157.2300000004</v>
      </c>
      <c r="E350" s="4">
        <v>10571865.869999999</v>
      </c>
      <c r="F350" s="4">
        <v>0</v>
      </c>
      <c r="G350" s="4">
        <v>0</v>
      </c>
      <c r="H350" s="4">
        <f t="shared" si="15"/>
        <v>9368157.2300000004</v>
      </c>
      <c r="I350" s="4">
        <f t="shared" si="15"/>
        <v>10571865.869999999</v>
      </c>
      <c r="J350" s="4">
        <f t="shared" si="16"/>
        <v>0</v>
      </c>
      <c r="K350" s="4">
        <f t="shared" si="17"/>
        <v>0</v>
      </c>
    </row>
    <row r="351" spans="1:11" x14ac:dyDescent="0.25">
      <c r="A351" s="1">
        <v>44396</v>
      </c>
      <c r="B351" t="s">
        <v>424</v>
      </c>
      <c r="C351" t="s">
        <v>121</v>
      </c>
      <c r="D351" s="4">
        <v>13133075.48</v>
      </c>
      <c r="E351" s="4">
        <v>14222109.960000001</v>
      </c>
      <c r="F351" s="4">
        <v>1259119.6200000001</v>
      </c>
      <c r="G351" s="4">
        <v>535882.36477999995</v>
      </c>
      <c r="H351" s="4">
        <f t="shared" si="15"/>
        <v>14392195.100000001</v>
      </c>
      <c r="I351" s="4">
        <f t="shared" si="15"/>
        <v>14757992.32478</v>
      </c>
      <c r="J351" s="4">
        <f t="shared" si="16"/>
        <v>0</v>
      </c>
      <c r="K351" s="4">
        <f t="shared" si="17"/>
        <v>0</v>
      </c>
    </row>
    <row r="352" spans="1:11" x14ac:dyDescent="0.25">
      <c r="A352" s="1">
        <v>48959</v>
      </c>
      <c r="B352" t="s">
        <v>425</v>
      </c>
      <c r="C352" t="s">
        <v>86</v>
      </c>
      <c r="D352" s="4">
        <v>0</v>
      </c>
      <c r="E352" s="4">
        <v>0</v>
      </c>
      <c r="F352" s="4">
        <v>0</v>
      </c>
      <c r="G352" s="4">
        <v>0</v>
      </c>
      <c r="H352" s="4">
        <f t="shared" si="15"/>
        <v>0</v>
      </c>
      <c r="I352" s="4">
        <f t="shared" si="15"/>
        <v>0</v>
      </c>
      <c r="J352" s="4">
        <f t="shared" si="16"/>
        <v>0</v>
      </c>
      <c r="K352" s="4">
        <f t="shared" si="17"/>
        <v>0</v>
      </c>
    </row>
    <row r="353" spans="1:11" x14ac:dyDescent="0.25">
      <c r="A353" s="1">
        <v>44404</v>
      </c>
      <c r="B353" t="s">
        <v>426</v>
      </c>
      <c r="C353" t="s">
        <v>240</v>
      </c>
      <c r="D353" s="4">
        <v>32301982.559999999</v>
      </c>
      <c r="E353" s="4">
        <v>34883255.380000003</v>
      </c>
      <c r="F353" s="4">
        <v>0</v>
      </c>
      <c r="G353" s="4">
        <v>0</v>
      </c>
      <c r="H353" s="4">
        <f t="shared" si="15"/>
        <v>32301982.559999999</v>
      </c>
      <c r="I353" s="4">
        <f t="shared" si="15"/>
        <v>34883255.380000003</v>
      </c>
      <c r="J353" s="4">
        <f t="shared" si="16"/>
        <v>0</v>
      </c>
      <c r="K353" s="4">
        <f t="shared" si="17"/>
        <v>0</v>
      </c>
    </row>
    <row r="354" spans="1:11" x14ac:dyDescent="0.25">
      <c r="A354" s="1">
        <v>48173</v>
      </c>
      <c r="B354" t="s">
        <v>427</v>
      </c>
      <c r="C354" t="s">
        <v>35</v>
      </c>
      <c r="D354" s="4">
        <v>10628918.59</v>
      </c>
      <c r="E354" s="4">
        <v>10628918.59</v>
      </c>
      <c r="F354" s="4">
        <v>0</v>
      </c>
      <c r="G354" s="4">
        <v>0</v>
      </c>
      <c r="H354" s="4">
        <f t="shared" si="15"/>
        <v>10628918.59</v>
      </c>
      <c r="I354" s="4">
        <f t="shared" si="15"/>
        <v>10628918.59</v>
      </c>
      <c r="J354" s="4">
        <f t="shared" si="16"/>
        <v>0</v>
      </c>
      <c r="K354" s="4">
        <f t="shared" si="17"/>
        <v>0</v>
      </c>
    </row>
    <row r="355" spans="1:11" x14ac:dyDescent="0.25">
      <c r="A355" s="1">
        <v>45500</v>
      </c>
      <c r="B355" t="s">
        <v>428</v>
      </c>
      <c r="C355" t="s">
        <v>67</v>
      </c>
      <c r="D355" s="4">
        <v>18960157.329999998</v>
      </c>
      <c r="E355" s="4">
        <v>20558952.02</v>
      </c>
      <c r="F355" s="4">
        <v>443824.7</v>
      </c>
      <c r="G355" s="4">
        <v>0</v>
      </c>
      <c r="H355" s="4">
        <f t="shared" si="15"/>
        <v>19403982.029999997</v>
      </c>
      <c r="I355" s="4">
        <f t="shared" si="15"/>
        <v>20558952.02</v>
      </c>
      <c r="J355" s="4">
        <f t="shared" si="16"/>
        <v>0</v>
      </c>
      <c r="K355" s="4">
        <f t="shared" si="17"/>
        <v>0</v>
      </c>
    </row>
    <row r="356" spans="1:11" x14ac:dyDescent="0.25">
      <c r="A356" s="1">
        <v>50633</v>
      </c>
      <c r="B356" t="s">
        <v>429</v>
      </c>
      <c r="C356" t="s">
        <v>126</v>
      </c>
      <c r="D356" s="4">
        <v>3014056.88</v>
      </c>
      <c r="E356" s="4">
        <v>4004228.13</v>
      </c>
      <c r="F356" s="4">
        <v>48311.7</v>
      </c>
      <c r="G356" s="4">
        <v>0</v>
      </c>
      <c r="H356" s="4">
        <f t="shared" si="15"/>
        <v>3062368.58</v>
      </c>
      <c r="I356" s="4">
        <f t="shared" si="15"/>
        <v>4004228.13</v>
      </c>
      <c r="J356" s="4">
        <f t="shared" si="16"/>
        <v>0</v>
      </c>
      <c r="K356" s="4">
        <f t="shared" si="17"/>
        <v>0</v>
      </c>
    </row>
    <row r="357" spans="1:11" x14ac:dyDescent="0.25">
      <c r="A357" s="1">
        <v>49361</v>
      </c>
      <c r="B357" t="s">
        <v>430</v>
      </c>
      <c r="C357" t="s">
        <v>192</v>
      </c>
      <c r="D357" s="4">
        <v>2154399.4500000002</v>
      </c>
      <c r="E357" s="4">
        <v>2790662.68</v>
      </c>
      <c r="F357" s="4">
        <v>0</v>
      </c>
      <c r="G357" s="4">
        <v>0</v>
      </c>
      <c r="H357" s="4">
        <f t="shared" si="15"/>
        <v>2154399.4500000002</v>
      </c>
      <c r="I357" s="4">
        <f t="shared" si="15"/>
        <v>2790662.68</v>
      </c>
      <c r="J357" s="4">
        <f t="shared" si="16"/>
        <v>0</v>
      </c>
      <c r="K357" s="4">
        <f t="shared" si="17"/>
        <v>0</v>
      </c>
    </row>
    <row r="358" spans="1:11" x14ac:dyDescent="0.25">
      <c r="A358" s="1">
        <v>45518</v>
      </c>
      <c r="B358" t="s">
        <v>431</v>
      </c>
      <c r="C358" t="s">
        <v>92</v>
      </c>
      <c r="D358" s="4">
        <v>5816326.2999999998</v>
      </c>
      <c r="E358" s="4">
        <v>5860131.6699999999</v>
      </c>
      <c r="F358" s="4">
        <v>0</v>
      </c>
      <c r="G358" s="4">
        <v>0</v>
      </c>
      <c r="H358" s="4">
        <f t="shared" si="15"/>
        <v>5816326.2999999998</v>
      </c>
      <c r="I358" s="4">
        <f t="shared" si="15"/>
        <v>5860131.6699999999</v>
      </c>
      <c r="J358" s="4">
        <f t="shared" si="16"/>
        <v>0</v>
      </c>
      <c r="K358" s="4">
        <f t="shared" si="17"/>
        <v>0</v>
      </c>
    </row>
    <row r="359" spans="1:11" x14ac:dyDescent="0.25">
      <c r="A359" s="1">
        <v>49890</v>
      </c>
      <c r="B359" t="s">
        <v>432</v>
      </c>
      <c r="C359" t="s">
        <v>31</v>
      </c>
      <c r="D359" s="4">
        <v>9770333.0600000005</v>
      </c>
      <c r="E359" s="4">
        <v>10743328.83</v>
      </c>
      <c r="F359" s="4">
        <v>0</v>
      </c>
      <c r="G359" s="4">
        <v>0</v>
      </c>
      <c r="H359" s="4">
        <f t="shared" si="15"/>
        <v>9770333.0600000005</v>
      </c>
      <c r="I359" s="4">
        <f t="shared" si="15"/>
        <v>10743328.83</v>
      </c>
      <c r="J359" s="4">
        <f t="shared" si="16"/>
        <v>0</v>
      </c>
      <c r="K359" s="4">
        <f t="shared" si="17"/>
        <v>0</v>
      </c>
    </row>
    <row r="360" spans="1:11" x14ac:dyDescent="0.25">
      <c r="A360" s="1">
        <v>49627</v>
      </c>
      <c r="B360" t="s">
        <v>433</v>
      </c>
      <c r="C360" t="s">
        <v>104</v>
      </c>
      <c r="D360" s="4">
        <v>9830023.6999999993</v>
      </c>
      <c r="E360" s="4">
        <v>10525648.300000001</v>
      </c>
      <c r="F360" s="4">
        <v>0</v>
      </c>
      <c r="G360" s="4">
        <v>0</v>
      </c>
      <c r="H360" s="4">
        <f t="shared" si="15"/>
        <v>9830023.6999999993</v>
      </c>
      <c r="I360" s="4">
        <f t="shared" si="15"/>
        <v>10525648.300000001</v>
      </c>
      <c r="J360" s="4">
        <f t="shared" si="16"/>
        <v>0</v>
      </c>
      <c r="K360" s="4">
        <f t="shared" si="17"/>
        <v>0</v>
      </c>
    </row>
    <row r="361" spans="1:11" x14ac:dyDescent="0.25">
      <c r="A361" s="1">
        <v>45948</v>
      </c>
      <c r="B361" t="s">
        <v>434</v>
      </c>
      <c r="C361" t="s">
        <v>435</v>
      </c>
      <c r="D361" s="4">
        <v>2759210.58</v>
      </c>
      <c r="E361" s="4">
        <v>3363289.54</v>
      </c>
      <c r="F361" s="4">
        <v>861619.06</v>
      </c>
      <c r="G361" s="4">
        <v>704439.45805000002</v>
      </c>
      <c r="H361" s="4">
        <f t="shared" si="15"/>
        <v>3620829.64</v>
      </c>
      <c r="I361" s="4">
        <f t="shared" si="15"/>
        <v>4067728.9980500001</v>
      </c>
      <c r="J361" s="4">
        <f t="shared" si="16"/>
        <v>0</v>
      </c>
      <c r="K361" s="4">
        <f t="shared" si="17"/>
        <v>0</v>
      </c>
    </row>
    <row r="362" spans="1:11" x14ac:dyDescent="0.25">
      <c r="A362" s="1">
        <v>46672</v>
      </c>
      <c r="B362" t="s">
        <v>436</v>
      </c>
      <c r="C362" t="s">
        <v>39</v>
      </c>
      <c r="D362" s="4">
        <v>4452809.96</v>
      </c>
      <c r="E362" s="4">
        <v>4732342.26</v>
      </c>
      <c r="F362" s="4">
        <v>0</v>
      </c>
      <c r="G362" s="4">
        <v>0</v>
      </c>
      <c r="H362" s="4">
        <f t="shared" si="15"/>
        <v>4452809.96</v>
      </c>
      <c r="I362" s="4">
        <f t="shared" si="15"/>
        <v>4732342.26</v>
      </c>
      <c r="J362" s="4">
        <f t="shared" si="16"/>
        <v>0</v>
      </c>
      <c r="K362" s="4">
        <f t="shared" si="17"/>
        <v>0</v>
      </c>
    </row>
    <row r="363" spans="1:11" x14ac:dyDescent="0.25">
      <c r="A363" s="1">
        <v>50039</v>
      </c>
      <c r="B363" t="s">
        <v>437</v>
      </c>
      <c r="C363" t="s">
        <v>25</v>
      </c>
      <c r="D363" s="4">
        <v>2599359.2999999998</v>
      </c>
      <c r="E363" s="4">
        <v>3292563.78</v>
      </c>
      <c r="F363" s="4">
        <v>1309559.52</v>
      </c>
      <c r="G363" s="4">
        <v>1218324.8096</v>
      </c>
      <c r="H363" s="4">
        <f t="shared" si="15"/>
        <v>3908918.82</v>
      </c>
      <c r="I363" s="4">
        <f t="shared" si="15"/>
        <v>4510888.5895999996</v>
      </c>
      <c r="J363" s="4">
        <f t="shared" si="16"/>
        <v>0</v>
      </c>
      <c r="K363" s="4">
        <f t="shared" si="17"/>
        <v>0</v>
      </c>
    </row>
    <row r="364" spans="1:11" x14ac:dyDescent="0.25">
      <c r="A364" s="1">
        <v>50740</v>
      </c>
      <c r="B364" t="s">
        <v>438</v>
      </c>
      <c r="C364" t="s">
        <v>276</v>
      </c>
      <c r="D364" s="4">
        <v>4235491.9400000004</v>
      </c>
      <c r="E364" s="4">
        <v>4784431.3899999997</v>
      </c>
      <c r="F364" s="4">
        <v>0</v>
      </c>
      <c r="G364" s="4">
        <v>0</v>
      </c>
      <c r="H364" s="4">
        <f t="shared" si="15"/>
        <v>4235491.9400000004</v>
      </c>
      <c r="I364" s="4">
        <f t="shared" si="15"/>
        <v>4784431.3899999997</v>
      </c>
      <c r="J364" s="4">
        <f t="shared" si="16"/>
        <v>0</v>
      </c>
      <c r="K364" s="4">
        <f t="shared" si="17"/>
        <v>0</v>
      </c>
    </row>
    <row r="365" spans="1:11" x14ac:dyDescent="0.25">
      <c r="A365" s="1">
        <v>139303</v>
      </c>
      <c r="B365" t="s">
        <v>439</v>
      </c>
      <c r="C365" t="s">
        <v>240</v>
      </c>
      <c r="D365" s="4">
        <v>6083059.8399999999</v>
      </c>
      <c r="E365" s="4">
        <v>6611553.3200000003</v>
      </c>
      <c r="F365" s="4">
        <v>0</v>
      </c>
      <c r="G365" s="4">
        <v>0</v>
      </c>
      <c r="H365" s="4">
        <f t="shared" si="15"/>
        <v>6083059.8399999999</v>
      </c>
      <c r="I365" s="4">
        <f t="shared" si="15"/>
        <v>6611553.3200000003</v>
      </c>
      <c r="J365" s="4">
        <f t="shared" si="16"/>
        <v>0</v>
      </c>
      <c r="K365" s="4">
        <f t="shared" si="17"/>
        <v>0</v>
      </c>
    </row>
    <row r="366" spans="1:11" x14ac:dyDescent="0.25">
      <c r="A366" s="1">
        <v>47712</v>
      </c>
      <c r="B366" t="s">
        <v>440</v>
      </c>
      <c r="C366" t="s">
        <v>81</v>
      </c>
      <c r="D366" s="4">
        <v>2228009.12</v>
      </c>
      <c r="E366" s="4">
        <v>2869613.45</v>
      </c>
      <c r="F366" s="4">
        <v>7645.88</v>
      </c>
      <c r="G366" s="4">
        <v>0</v>
      </c>
      <c r="H366" s="4">
        <f t="shared" si="15"/>
        <v>2235655</v>
      </c>
      <c r="I366" s="4">
        <f t="shared" si="15"/>
        <v>2869613.45</v>
      </c>
      <c r="J366" s="4">
        <f t="shared" si="16"/>
        <v>0</v>
      </c>
      <c r="K366" s="4">
        <f t="shared" si="17"/>
        <v>0</v>
      </c>
    </row>
    <row r="367" spans="1:11" x14ac:dyDescent="0.25">
      <c r="A367" s="1">
        <v>45526</v>
      </c>
      <c r="B367" t="s">
        <v>441</v>
      </c>
      <c r="C367" t="s">
        <v>126</v>
      </c>
      <c r="D367" s="4">
        <v>5853134.2599999998</v>
      </c>
      <c r="E367" s="4">
        <v>7226802.8799999999</v>
      </c>
      <c r="F367" s="4">
        <v>145797.4</v>
      </c>
      <c r="G367" s="4">
        <v>53630.719400000002</v>
      </c>
      <c r="H367" s="4">
        <f t="shared" si="15"/>
        <v>5998931.6600000001</v>
      </c>
      <c r="I367" s="4">
        <f t="shared" si="15"/>
        <v>7280433.5993999997</v>
      </c>
      <c r="J367" s="4">
        <f t="shared" si="16"/>
        <v>0</v>
      </c>
      <c r="K367" s="4">
        <f t="shared" si="17"/>
        <v>0</v>
      </c>
    </row>
    <row r="368" spans="1:11" x14ac:dyDescent="0.25">
      <c r="A368" s="1">
        <v>48777</v>
      </c>
      <c r="B368" t="s">
        <v>442</v>
      </c>
      <c r="C368" t="s">
        <v>443</v>
      </c>
      <c r="D368" s="4">
        <v>14034042.300000001</v>
      </c>
      <c r="E368" s="4">
        <v>14664719.359999999</v>
      </c>
      <c r="F368" s="4">
        <v>0</v>
      </c>
      <c r="G368" s="4">
        <v>0</v>
      </c>
      <c r="H368" s="4">
        <f t="shared" si="15"/>
        <v>14034042.300000001</v>
      </c>
      <c r="I368" s="4">
        <f t="shared" si="15"/>
        <v>14664719.359999999</v>
      </c>
      <c r="J368" s="4">
        <f t="shared" si="16"/>
        <v>0</v>
      </c>
      <c r="K368" s="4">
        <f t="shared" si="17"/>
        <v>0</v>
      </c>
    </row>
    <row r="369" spans="1:11" x14ac:dyDescent="0.25">
      <c r="A369" s="1">
        <v>45534</v>
      </c>
      <c r="B369" t="s">
        <v>444</v>
      </c>
      <c r="C369" t="s">
        <v>144</v>
      </c>
      <c r="D369" s="4">
        <v>6828229.5499999998</v>
      </c>
      <c r="E369" s="4">
        <v>7121503.1200000001</v>
      </c>
      <c r="F369" s="4">
        <v>0</v>
      </c>
      <c r="G369" s="4">
        <v>0</v>
      </c>
      <c r="H369" s="4">
        <f t="shared" si="15"/>
        <v>6828229.5499999998</v>
      </c>
      <c r="I369" s="4">
        <f t="shared" si="15"/>
        <v>7121503.1200000001</v>
      </c>
      <c r="J369" s="4">
        <f t="shared" si="16"/>
        <v>0</v>
      </c>
      <c r="K369" s="4">
        <f t="shared" si="17"/>
        <v>0</v>
      </c>
    </row>
    <row r="370" spans="1:11" x14ac:dyDescent="0.25">
      <c r="A370" s="1">
        <v>44412</v>
      </c>
      <c r="B370" t="s">
        <v>445</v>
      </c>
      <c r="C370" t="s">
        <v>166</v>
      </c>
      <c r="D370" s="4">
        <v>23598529.449999999</v>
      </c>
      <c r="E370" s="4">
        <v>25454919.390000001</v>
      </c>
      <c r="F370" s="4">
        <v>0</v>
      </c>
      <c r="G370" s="4">
        <v>0</v>
      </c>
      <c r="H370" s="4">
        <f t="shared" si="15"/>
        <v>23598529.449999999</v>
      </c>
      <c r="I370" s="4">
        <f t="shared" si="15"/>
        <v>25454919.390000001</v>
      </c>
      <c r="J370" s="4">
        <f t="shared" si="16"/>
        <v>0</v>
      </c>
      <c r="K370" s="4">
        <f t="shared" si="17"/>
        <v>0</v>
      </c>
    </row>
    <row r="371" spans="1:11" x14ac:dyDescent="0.25">
      <c r="A371" s="1">
        <v>44420</v>
      </c>
      <c r="B371" t="s">
        <v>446</v>
      </c>
      <c r="C371" t="s">
        <v>154</v>
      </c>
      <c r="D371" s="4">
        <v>14758673.18</v>
      </c>
      <c r="E371" s="4">
        <v>15758788.710000001</v>
      </c>
      <c r="F371" s="4">
        <v>0</v>
      </c>
      <c r="G371" s="4">
        <v>0</v>
      </c>
      <c r="H371" s="4">
        <f t="shared" si="15"/>
        <v>14758673.18</v>
      </c>
      <c r="I371" s="4">
        <f t="shared" si="15"/>
        <v>15758788.710000001</v>
      </c>
      <c r="J371" s="4">
        <f t="shared" si="16"/>
        <v>0</v>
      </c>
      <c r="K371" s="4">
        <f t="shared" si="17"/>
        <v>0</v>
      </c>
    </row>
    <row r="372" spans="1:11" x14ac:dyDescent="0.25">
      <c r="A372" s="1">
        <v>44438</v>
      </c>
      <c r="B372" t="s">
        <v>447</v>
      </c>
      <c r="C372" t="s">
        <v>320</v>
      </c>
      <c r="D372" s="4">
        <v>8680673.5</v>
      </c>
      <c r="E372" s="4">
        <v>8680673.5</v>
      </c>
      <c r="F372" s="4">
        <v>2045173.18</v>
      </c>
      <c r="G372" s="4">
        <v>1691389.6819</v>
      </c>
      <c r="H372" s="4">
        <f t="shared" si="15"/>
        <v>10725846.68</v>
      </c>
      <c r="I372" s="4">
        <f t="shared" si="15"/>
        <v>10372063.1819</v>
      </c>
      <c r="J372" s="4">
        <f t="shared" si="16"/>
        <v>353783.4980999995</v>
      </c>
      <c r="K372" s="4">
        <f t="shared" si="17"/>
        <v>283026.79847999959</v>
      </c>
    </row>
    <row r="373" spans="1:11" x14ac:dyDescent="0.25">
      <c r="A373" s="1">
        <v>49270</v>
      </c>
      <c r="B373" t="s">
        <v>448</v>
      </c>
      <c r="C373" t="s">
        <v>186</v>
      </c>
      <c r="D373" s="4">
        <v>5540580.0499999998</v>
      </c>
      <c r="E373" s="4">
        <v>6214495.4800000004</v>
      </c>
      <c r="F373" s="4">
        <v>0</v>
      </c>
      <c r="G373" s="4">
        <v>0</v>
      </c>
      <c r="H373" s="4">
        <f t="shared" si="15"/>
        <v>5540580.0499999998</v>
      </c>
      <c r="I373" s="4">
        <f t="shared" si="15"/>
        <v>6214495.4800000004</v>
      </c>
      <c r="J373" s="4">
        <f t="shared" si="16"/>
        <v>0</v>
      </c>
      <c r="K373" s="4">
        <f t="shared" si="17"/>
        <v>0</v>
      </c>
    </row>
    <row r="374" spans="1:11" x14ac:dyDescent="0.25">
      <c r="A374" s="1">
        <v>44446</v>
      </c>
      <c r="B374" t="s">
        <v>449</v>
      </c>
      <c r="C374" t="s">
        <v>27</v>
      </c>
      <c r="D374" s="4">
        <v>9168049.1400000006</v>
      </c>
      <c r="E374" s="4">
        <v>9992828.6699999999</v>
      </c>
      <c r="F374" s="4">
        <v>0</v>
      </c>
      <c r="G374" s="4">
        <v>0</v>
      </c>
      <c r="H374" s="4">
        <f t="shared" si="15"/>
        <v>9168049.1400000006</v>
      </c>
      <c r="I374" s="4">
        <f t="shared" si="15"/>
        <v>9992828.6699999999</v>
      </c>
      <c r="J374" s="4">
        <f t="shared" si="16"/>
        <v>0</v>
      </c>
      <c r="K374" s="4">
        <f t="shared" si="17"/>
        <v>0</v>
      </c>
    </row>
    <row r="375" spans="1:11" x14ac:dyDescent="0.25">
      <c r="A375" s="1">
        <v>46995</v>
      </c>
      <c r="B375" t="s">
        <v>450</v>
      </c>
      <c r="C375" t="s">
        <v>95</v>
      </c>
      <c r="D375" s="4">
        <v>2876657.83</v>
      </c>
      <c r="E375" s="4">
        <v>3178293.07</v>
      </c>
      <c r="F375" s="4">
        <v>0</v>
      </c>
      <c r="G375" s="4">
        <v>0</v>
      </c>
      <c r="H375" s="4">
        <f t="shared" si="15"/>
        <v>2876657.83</v>
      </c>
      <c r="I375" s="4">
        <f t="shared" si="15"/>
        <v>3178293.07</v>
      </c>
      <c r="J375" s="4">
        <f t="shared" si="16"/>
        <v>0</v>
      </c>
      <c r="K375" s="4">
        <f t="shared" si="17"/>
        <v>0</v>
      </c>
    </row>
    <row r="376" spans="1:11" x14ac:dyDescent="0.25">
      <c r="A376" s="1">
        <v>44461</v>
      </c>
      <c r="B376" t="s">
        <v>451</v>
      </c>
      <c r="C376" t="s">
        <v>104</v>
      </c>
      <c r="D376" s="4">
        <v>2093885.96</v>
      </c>
      <c r="E376" s="4">
        <v>2832489.1</v>
      </c>
      <c r="F376" s="4">
        <v>5596.66</v>
      </c>
      <c r="G376" s="4">
        <v>0</v>
      </c>
      <c r="H376" s="4">
        <f t="shared" si="15"/>
        <v>2099482.62</v>
      </c>
      <c r="I376" s="4">
        <f t="shared" si="15"/>
        <v>2832489.1</v>
      </c>
      <c r="J376" s="4">
        <f t="shared" si="16"/>
        <v>0</v>
      </c>
      <c r="K376" s="4">
        <f t="shared" si="17"/>
        <v>0</v>
      </c>
    </row>
    <row r="377" spans="1:11" x14ac:dyDescent="0.25">
      <c r="A377" s="1">
        <v>45955</v>
      </c>
      <c r="B377" t="s">
        <v>452</v>
      </c>
      <c r="C377" t="s">
        <v>435</v>
      </c>
      <c r="D377" s="4">
        <v>3177475.51</v>
      </c>
      <c r="E377" s="4">
        <v>3177475.51</v>
      </c>
      <c r="F377" s="4">
        <v>515477.6</v>
      </c>
      <c r="G377" s="4">
        <v>401002.47725</v>
      </c>
      <c r="H377" s="4">
        <f t="shared" si="15"/>
        <v>3692953.11</v>
      </c>
      <c r="I377" s="4">
        <f t="shared" si="15"/>
        <v>3578477.9872499998</v>
      </c>
      <c r="J377" s="4">
        <f t="shared" si="16"/>
        <v>114475.1227500001</v>
      </c>
      <c r="K377" s="4">
        <f t="shared" si="17"/>
        <v>91580.09820000008</v>
      </c>
    </row>
    <row r="378" spans="1:11" x14ac:dyDescent="0.25">
      <c r="A378" s="1">
        <v>45963</v>
      </c>
      <c r="B378" t="s">
        <v>453</v>
      </c>
      <c r="C378" t="s">
        <v>435</v>
      </c>
      <c r="D378" s="4">
        <v>1948654.26</v>
      </c>
      <c r="E378" s="4">
        <v>2299586.11</v>
      </c>
      <c r="F378" s="4">
        <v>0</v>
      </c>
      <c r="G378" s="4">
        <v>0</v>
      </c>
      <c r="H378" s="4">
        <f t="shared" si="15"/>
        <v>1948654.26</v>
      </c>
      <c r="I378" s="4">
        <f t="shared" si="15"/>
        <v>2299586.11</v>
      </c>
      <c r="J378" s="4">
        <f t="shared" si="16"/>
        <v>0</v>
      </c>
      <c r="K378" s="4">
        <f t="shared" si="17"/>
        <v>0</v>
      </c>
    </row>
    <row r="379" spans="1:11" x14ac:dyDescent="0.25">
      <c r="A379" s="1">
        <v>48710</v>
      </c>
      <c r="B379" t="s">
        <v>454</v>
      </c>
      <c r="C379" t="s">
        <v>121</v>
      </c>
      <c r="D379" s="4">
        <v>5897878.1799999997</v>
      </c>
      <c r="E379" s="4">
        <v>6814112.1399999997</v>
      </c>
      <c r="F379" s="4">
        <v>0</v>
      </c>
      <c r="G379" s="4">
        <v>0</v>
      </c>
      <c r="H379" s="4">
        <f t="shared" si="15"/>
        <v>5897878.1799999997</v>
      </c>
      <c r="I379" s="4">
        <f t="shared" si="15"/>
        <v>6814112.1399999997</v>
      </c>
      <c r="J379" s="4">
        <f t="shared" si="16"/>
        <v>0</v>
      </c>
      <c r="K379" s="4">
        <f t="shared" si="17"/>
        <v>0</v>
      </c>
    </row>
    <row r="380" spans="1:11" x14ac:dyDescent="0.25">
      <c r="A380" s="1">
        <v>44479</v>
      </c>
      <c r="B380" t="s">
        <v>455</v>
      </c>
      <c r="C380" t="s">
        <v>208</v>
      </c>
      <c r="D380" s="4">
        <v>14147968.380000001</v>
      </c>
      <c r="E380" s="4">
        <v>15239782.800000001</v>
      </c>
      <c r="F380" s="4">
        <v>0</v>
      </c>
      <c r="G380" s="4">
        <v>0</v>
      </c>
      <c r="H380" s="4">
        <f t="shared" si="15"/>
        <v>14147968.380000001</v>
      </c>
      <c r="I380" s="4">
        <f t="shared" si="15"/>
        <v>15239782.800000001</v>
      </c>
      <c r="J380" s="4">
        <f t="shared" si="16"/>
        <v>0</v>
      </c>
      <c r="K380" s="4">
        <f t="shared" si="17"/>
        <v>0</v>
      </c>
    </row>
    <row r="381" spans="1:11" x14ac:dyDescent="0.25">
      <c r="A381" s="1">
        <v>47720</v>
      </c>
      <c r="B381" t="s">
        <v>456</v>
      </c>
      <c r="C381" t="s">
        <v>81</v>
      </c>
      <c r="D381" s="4">
        <v>6016861.3399999999</v>
      </c>
      <c r="E381" s="4">
        <v>6961424.7599999998</v>
      </c>
      <c r="F381" s="4">
        <v>0</v>
      </c>
      <c r="G381" s="4">
        <v>0</v>
      </c>
      <c r="H381" s="4">
        <f t="shared" si="15"/>
        <v>6016861.3399999999</v>
      </c>
      <c r="I381" s="4">
        <f t="shared" si="15"/>
        <v>6961424.7599999998</v>
      </c>
      <c r="J381" s="4">
        <f t="shared" si="16"/>
        <v>0</v>
      </c>
      <c r="K381" s="4">
        <f t="shared" si="17"/>
        <v>0</v>
      </c>
    </row>
    <row r="382" spans="1:11" x14ac:dyDescent="0.25">
      <c r="A382" s="1">
        <v>46136</v>
      </c>
      <c r="B382" t="s">
        <v>457</v>
      </c>
      <c r="C382" t="s">
        <v>240</v>
      </c>
      <c r="D382" s="4">
        <v>4896152.45</v>
      </c>
      <c r="E382" s="4">
        <v>6067728.9199999999</v>
      </c>
      <c r="F382" s="4">
        <v>0</v>
      </c>
      <c r="G382" s="4">
        <v>0</v>
      </c>
      <c r="H382" s="4">
        <f t="shared" si="15"/>
        <v>4896152.45</v>
      </c>
      <c r="I382" s="4">
        <f t="shared" si="15"/>
        <v>6067728.9199999999</v>
      </c>
      <c r="J382" s="4">
        <f t="shared" si="16"/>
        <v>0</v>
      </c>
      <c r="K382" s="4">
        <f t="shared" si="17"/>
        <v>0</v>
      </c>
    </row>
    <row r="383" spans="1:11" x14ac:dyDescent="0.25">
      <c r="A383" s="1">
        <v>44487</v>
      </c>
      <c r="B383" t="s">
        <v>458</v>
      </c>
      <c r="C383" t="s">
        <v>173</v>
      </c>
      <c r="D383" s="4">
        <v>10264771.24</v>
      </c>
      <c r="E383" s="4">
        <v>11100843.699999999</v>
      </c>
      <c r="F383" s="4">
        <v>333009.8</v>
      </c>
      <c r="G383" s="4">
        <v>0</v>
      </c>
      <c r="H383" s="4">
        <f t="shared" si="15"/>
        <v>10597781.040000001</v>
      </c>
      <c r="I383" s="4">
        <f t="shared" si="15"/>
        <v>11100843.699999999</v>
      </c>
      <c r="J383" s="4">
        <f t="shared" si="16"/>
        <v>0</v>
      </c>
      <c r="K383" s="4">
        <f t="shared" si="17"/>
        <v>0</v>
      </c>
    </row>
    <row r="384" spans="1:11" x14ac:dyDescent="0.25">
      <c r="A384" s="1">
        <v>45559</v>
      </c>
      <c r="B384" t="s">
        <v>459</v>
      </c>
      <c r="C384" t="s">
        <v>67</v>
      </c>
      <c r="D384" s="4">
        <v>3673351.42</v>
      </c>
      <c r="E384" s="4">
        <v>3889306.21</v>
      </c>
      <c r="F384" s="4">
        <v>7144553.4199999999</v>
      </c>
      <c r="G384" s="4">
        <v>6638231.4831999997</v>
      </c>
      <c r="H384" s="4">
        <f t="shared" si="15"/>
        <v>10817904.84</v>
      </c>
      <c r="I384" s="4">
        <f t="shared" si="15"/>
        <v>10527537.6932</v>
      </c>
      <c r="J384" s="4">
        <f t="shared" si="16"/>
        <v>290367.14680000022</v>
      </c>
      <c r="K384" s="4">
        <f t="shared" si="17"/>
        <v>232293.71744000018</v>
      </c>
    </row>
    <row r="385" spans="1:11" x14ac:dyDescent="0.25">
      <c r="A385" s="1">
        <v>49718</v>
      </c>
      <c r="B385" t="s">
        <v>460</v>
      </c>
      <c r="C385" t="s">
        <v>276</v>
      </c>
      <c r="D385" s="4">
        <v>1844421.17</v>
      </c>
      <c r="E385" s="4">
        <v>2070008.65</v>
      </c>
      <c r="F385" s="4">
        <v>0</v>
      </c>
      <c r="G385" s="4">
        <v>0</v>
      </c>
      <c r="H385" s="4">
        <f t="shared" si="15"/>
        <v>1844421.17</v>
      </c>
      <c r="I385" s="4">
        <f t="shared" si="15"/>
        <v>2070008.65</v>
      </c>
      <c r="J385" s="4">
        <f t="shared" si="16"/>
        <v>0</v>
      </c>
      <c r="K385" s="4">
        <f t="shared" si="17"/>
        <v>0</v>
      </c>
    </row>
    <row r="386" spans="1:11" x14ac:dyDescent="0.25">
      <c r="A386" s="1">
        <v>44453</v>
      </c>
      <c r="B386" t="s">
        <v>461</v>
      </c>
      <c r="C386" t="s">
        <v>301</v>
      </c>
      <c r="D386" s="4">
        <v>31197079.719999999</v>
      </c>
      <c r="E386" s="4">
        <v>33682759.090000004</v>
      </c>
      <c r="F386" s="4">
        <v>0</v>
      </c>
      <c r="G386" s="4">
        <v>0</v>
      </c>
      <c r="H386" s="4">
        <f t="shared" si="15"/>
        <v>31197079.719999999</v>
      </c>
      <c r="I386" s="4">
        <f t="shared" si="15"/>
        <v>33682759.090000004</v>
      </c>
      <c r="J386" s="4">
        <f t="shared" si="16"/>
        <v>0</v>
      </c>
      <c r="K386" s="4">
        <f t="shared" si="17"/>
        <v>0</v>
      </c>
    </row>
    <row r="387" spans="1:11" x14ac:dyDescent="0.25">
      <c r="A387" s="1">
        <v>47217</v>
      </c>
      <c r="B387" t="s">
        <v>462</v>
      </c>
      <c r="C387" t="s">
        <v>89</v>
      </c>
      <c r="D387" s="4">
        <v>1103212.3999999999</v>
      </c>
      <c r="E387" s="4">
        <v>1103212.3999999999</v>
      </c>
      <c r="F387" s="4">
        <v>183298.98</v>
      </c>
      <c r="G387" s="4">
        <v>2807.9124000000002</v>
      </c>
      <c r="H387" s="4">
        <f t="shared" si="15"/>
        <v>1286511.3799999999</v>
      </c>
      <c r="I387" s="4">
        <f t="shared" si="15"/>
        <v>1106020.3123999999</v>
      </c>
      <c r="J387" s="4">
        <f t="shared" si="16"/>
        <v>180491.06759999995</v>
      </c>
      <c r="K387" s="4">
        <f t="shared" si="17"/>
        <v>144392.85407999996</v>
      </c>
    </row>
    <row r="388" spans="1:11" x14ac:dyDescent="0.25">
      <c r="A388" s="1">
        <v>45542</v>
      </c>
      <c r="B388" t="s">
        <v>463</v>
      </c>
      <c r="C388" t="s">
        <v>173</v>
      </c>
      <c r="D388" s="4">
        <v>6468649</v>
      </c>
      <c r="E388" s="4">
        <v>6969498.7699999996</v>
      </c>
      <c r="F388" s="4">
        <v>0</v>
      </c>
      <c r="G388" s="4">
        <v>0</v>
      </c>
      <c r="H388" s="4">
        <f t="shared" si="15"/>
        <v>6468649</v>
      </c>
      <c r="I388" s="4">
        <f t="shared" si="15"/>
        <v>6969498.7699999996</v>
      </c>
      <c r="J388" s="4">
        <f t="shared" si="16"/>
        <v>0</v>
      </c>
      <c r="K388" s="4">
        <f t="shared" si="17"/>
        <v>0</v>
      </c>
    </row>
    <row r="389" spans="1:11" x14ac:dyDescent="0.25">
      <c r="A389" s="1">
        <v>45567</v>
      </c>
      <c r="B389" t="s">
        <v>464</v>
      </c>
      <c r="C389" t="s">
        <v>106</v>
      </c>
      <c r="D389" s="4">
        <v>7086641.6200000001</v>
      </c>
      <c r="E389" s="4">
        <v>7375688.9299999997</v>
      </c>
      <c r="F389" s="4">
        <v>0</v>
      </c>
      <c r="G389" s="4">
        <v>0</v>
      </c>
      <c r="H389" s="4">
        <f t="shared" si="15"/>
        <v>7086641.6200000001</v>
      </c>
      <c r="I389" s="4">
        <f t="shared" si="15"/>
        <v>7375688.9299999997</v>
      </c>
      <c r="J389" s="4">
        <f t="shared" si="16"/>
        <v>0</v>
      </c>
      <c r="K389" s="4">
        <f t="shared" si="17"/>
        <v>0</v>
      </c>
    </row>
    <row r="390" spans="1:11" x14ac:dyDescent="0.25">
      <c r="A390" s="1">
        <v>48637</v>
      </c>
      <c r="B390" t="s">
        <v>465</v>
      </c>
      <c r="C390" t="s">
        <v>92</v>
      </c>
      <c r="D390" s="4">
        <v>2086283.41</v>
      </c>
      <c r="E390" s="4">
        <v>2794338.84</v>
      </c>
      <c r="F390" s="4">
        <v>0</v>
      </c>
      <c r="G390" s="4">
        <v>0</v>
      </c>
      <c r="H390" s="4">
        <f t="shared" si="15"/>
        <v>2086283.41</v>
      </c>
      <c r="I390" s="4">
        <f t="shared" si="15"/>
        <v>2794338.84</v>
      </c>
      <c r="J390" s="4">
        <f t="shared" si="16"/>
        <v>0</v>
      </c>
      <c r="K390" s="4">
        <f t="shared" si="17"/>
        <v>0</v>
      </c>
    </row>
    <row r="391" spans="1:11" x14ac:dyDescent="0.25">
      <c r="A391" s="1">
        <v>44495</v>
      </c>
      <c r="B391" t="s">
        <v>466</v>
      </c>
      <c r="C391" t="s">
        <v>106</v>
      </c>
      <c r="D391" s="4">
        <v>15328790.359999999</v>
      </c>
      <c r="E391" s="4">
        <v>16548038.050000001</v>
      </c>
      <c r="F391" s="4">
        <v>0</v>
      </c>
      <c r="G391" s="4">
        <v>0</v>
      </c>
      <c r="H391" s="4">
        <f t="shared" si="15"/>
        <v>15328790.359999999</v>
      </c>
      <c r="I391" s="4">
        <f t="shared" si="15"/>
        <v>16548038.050000001</v>
      </c>
      <c r="J391" s="4">
        <f t="shared" si="16"/>
        <v>0</v>
      </c>
      <c r="K391" s="4">
        <f t="shared" si="17"/>
        <v>0</v>
      </c>
    </row>
    <row r="392" spans="1:11" x14ac:dyDescent="0.25">
      <c r="A392" s="1">
        <v>48900</v>
      </c>
      <c r="B392" t="s">
        <v>467</v>
      </c>
      <c r="C392" t="s">
        <v>134</v>
      </c>
      <c r="D392" s="4">
        <v>5264996.51</v>
      </c>
      <c r="E392" s="4">
        <v>5264996.51</v>
      </c>
      <c r="F392" s="4">
        <v>0</v>
      </c>
      <c r="G392" s="4">
        <v>0</v>
      </c>
      <c r="H392" s="4">
        <f t="shared" si="15"/>
        <v>5264996.51</v>
      </c>
      <c r="I392" s="4">
        <f t="shared" si="15"/>
        <v>5264996.51</v>
      </c>
      <c r="J392" s="4">
        <f t="shared" si="16"/>
        <v>0</v>
      </c>
      <c r="K392" s="4">
        <f t="shared" si="17"/>
        <v>0</v>
      </c>
    </row>
    <row r="393" spans="1:11" x14ac:dyDescent="0.25">
      <c r="A393" s="1">
        <v>50047</v>
      </c>
      <c r="B393" t="s">
        <v>468</v>
      </c>
      <c r="C393" t="s">
        <v>25</v>
      </c>
      <c r="D393" s="4">
        <v>4574454.5</v>
      </c>
      <c r="E393" s="4">
        <v>4574454.5</v>
      </c>
      <c r="F393" s="4">
        <v>1762294.76</v>
      </c>
      <c r="G393" s="4">
        <v>972351.37479999999</v>
      </c>
      <c r="H393" s="4">
        <f t="shared" si="15"/>
        <v>6336749.2599999998</v>
      </c>
      <c r="I393" s="4">
        <f t="shared" si="15"/>
        <v>5546805.8748000003</v>
      </c>
      <c r="J393" s="4">
        <f t="shared" si="16"/>
        <v>789943.38519999944</v>
      </c>
      <c r="K393" s="4">
        <f t="shared" si="17"/>
        <v>631954.70815999957</v>
      </c>
    </row>
    <row r="394" spans="1:11" x14ac:dyDescent="0.25">
      <c r="A394" s="1">
        <v>50708</v>
      </c>
      <c r="B394" t="s">
        <v>469</v>
      </c>
      <c r="C394" t="s">
        <v>111</v>
      </c>
      <c r="D394" s="4">
        <v>3825758.45</v>
      </c>
      <c r="E394" s="4">
        <v>4074633.65</v>
      </c>
      <c r="F394" s="4">
        <v>170713.92</v>
      </c>
      <c r="G394" s="4">
        <v>54710.763375000002</v>
      </c>
      <c r="H394" s="4">
        <f t="shared" si="15"/>
        <v>3996472.37</v>
      </c>
      <c r="I394" s="4">
        <f t="shared" si="15"/>
        <v>4129344.413375</v>
      </c>
      <c r="J394" s="4">
        <f t="shared" si="16"/>
        <v>0</v>
      </c>
      <c r="K394" s="4">
        <f t="shared" si="17"/>
        <v>0</v>
      </c>
    </row>
    <row r="395" spans="1:11" x14ac:dyDescent="0.25">
      <c r="A395" s="1">
        <v>48967</v>
      </c>
      <c r="B395" t="s">
        <v>470</v>
      </c>
      <c r="C395" t="s">
        <v>86</v>
      </c>
      <c r="D395" s="4">
        <v>19672.64</v>
      </c>
      <c r="E395" s="4">
        <v>19672.64</v>
      </c>
      <c r="F395" s="4">
        <v>0</v>
      </c>
      <c r="G395" s="4">
        <v>0</v>
      </c>
      <c r="H395" s="4">
        <f t="shared" si="15"/>
        <v>19672.64</v>
      </c>
      <c r="I395" s="4">
        <f t="shared" si="15"/>
        <v>19672.64</v>
      </c>
      <c r="J395" s="4">
        <f t="shared" si="16"/>
        <v>0</v>
      </c>
      <c r="K395" s="4">
        <f t="shared" si="17"/>
        <v>0</v>
      </c>
    </row>
    <row r="396" spans="1:11" x14ac:dyDescent="0.25">
      <c r="A396" s="1">
        <v>44503</v>
      </c>
      <c r="B396" t="s">
        <v>471</v>
      </c>
      <c r="C396" t="s">
        <v>31</v>
      </c>
      <c r="D396" s="4">
        <v>15110180.890000001</v>
      </c>
      <c r="E396" s="4">
        <v>15813551.949999999</v>
      </c>
      <c r="F396" s="4">
        <v>1091859.48</v>
      </c>
      <c r="G396" s="4">
        <v>460331.75445000001</v>
      </c>
      <c r="H396" s="4">
        <f t="shared" si="15"/>
        <v>16202040.370000001</v>
      </c>
      <c r="I396" s="4">
        <f t="shared" si="15"/>
        <v>16273883.70445</v>
      </c>
      <c r="J396" s="4">
        <f t="shared" si="16"/>
        <v>0</v>
      </c>
      <c r="K396" s="4">
        <f t="shared" si="17"/>
        <v>0</v>
      </c>
    </row>
    <row r="397" spans="1:11" x14ac:dyDescent="0.25">
      <c r="A397" s="1">
        <v>50641</v>
      </c>
      <c r="B397" t="s">
        <v>472</v>
      </c>
      <c r="C397" t="s">
        <v>126</v>
      </c>
      <c r="D397" s="4">
        <v>3043649.3</v>
      </c>
      <c r="E397" s="4">
        <v>3702917.43</v>
      </c>
      <c r="F397" s="4">
        <v>310636.34000000003</v>
      </c>
      <c r="G397" s="4">
        <v>219707.65797999999</v>
      </c>
      <c r="H397" s="4">
        <f t="shared" si="15"/>
        <v>3354285.6399999997</v>
      </c>
      <c r="I397" s="4">
        <f t="shared" si="15"/>
        <v>3922625.0879800003</v>
      </c>
      <c r="J397" s="4">
        <f t="shared" si="16"/>
        <v>0</v>
      </c>
      <c r="K397" s="4">
        <f t="shared" si="17"/>
        <v>0</v>
      </c>
    </row>
    <row r="398" spans="1:11" x14ac:dyDescent="0.25">
      <c r="A398" s="1">
        <v>44511</v>
      </c>
      <c r="B398" t="s">
        <v>473</v>
      </c>
      <c r="C398" t="s">
        <v>166</v>
      </c>
      <c r="D398" s="4">
        <v>9127006.9800000004</v>
      </c>
      <c r="E398" s="4">
        <v>10658448.279999999</v>
      </c>
      <c r="F398" s="4">
        <v>0</v>
      </c>
      <c r="G398" s="4">
        <v>0</v>
      </c>
      <c r="H398" s="4">
        <f t="shared" si="15"/>
        <v>9127006.9800000004</v>
      </c>
      <c r="I398" s="4">
        <f t="shared" si="15"/>
        <v>10658448.279999999</v>
      </c>
      <c r="J398" s="4">
        <f t="shared" si="16"/>
        <v>0</v>
      </c>
      <c r="K398" s="4">
        <f t="shared" si="17"/>
        <v>0</v>
      </c>
    </row>
    <row r="399" spans="1:11" x14ac:dyDescent="0.25">
      <c r="A399" s="1">
        <v>48025</v>
      </c>
      <c r="B399" t="s">
        <v>474</v>
      </c>
      <c r="C399" t="s">
        <v>301</v>
      </c>
      <c r="D399" s="4">
        <v>7900267.2599999998</v>
      </c>
      <c r="E399" s="4">
        <v>7900267.2599999998</v>
      </c>
      <c r="F399" s="4">
        <v>0</v>
      </c>
      <c r="G399" s="4">
        <v>0</v>
      </c>
      <c r="H399" s="4">
        <f t="shared" si="15"/>
        <v>7900267.2599999998</v>
      </c>
      <c r="I399" s="4">
        <f t="shared" si="15"/>
        <v>7900267.2599999998</v>
      </c>
      <c r="J399" s="4">
        <f t="shared" si="16"/>
        <v>0</v>
      </c>
      <c r="K399" s="4">
        <f t="shared" si="17"/>
        <v>0</v>
      </c>
    </row>
    <row r="400" spans="1:11" x14ac:dyDescent="0.25">
      <c r="A400" s="1">
        <v>44529</v>
      </c>
      <c r="B400" t="s">
        <v>475</v>
      </c>
      <c r="C400" t="s">
        <v>70</v>
      </c>
      <c r="D400" s="4">
        <v>7095877.21</v>
      </c>
      <c r="E400" s="4">
        <v>7691790.7800000003</v>
      </c>
      <c r="F400" s="4">
        <v>1332799.54</v>
      </c>
      <c r="G400" s="4">
        <v>295138.48499999999</v>
      </c>
      <c r="H400" s="4">
        <f t="shared" ref="H400:I463" si="18">D400+F400</f>
        <v>8428676.75</v>
      </c>
      <c r="I400" s="4">
        <f t="shared" si="18"/>
        <v>7986929.2650000006</v>
      </c>
      <c r="J400" s="4">
        <f t="shared" si="16"/>
        <v>441747.4849999994</v>
      </c>
      <c r="K400" s="4">
        <f t="shared" si="17"/>
        <v>353397.98799999955</v>
      </c>
    </row>
    <row r="401" spans="1:11" x14ac:dyDescent="0.25">
      <c r="A401" s="1">
        <v>44537</v>
      </c>
      <c r="B401" t="s">
        <v>476</v>
      </c>
      <c r="C401" t="s">
        <v>35</v>
      </c>
      <c r="D401" s="4">
        <v>9568482.1600000001</v>
      </c>
      <c r="E401" s="4">
        <v>10358069.529999999</v>
      </c>
      <c r="F401" s="4">
        <v>0</v>
      </c>
      <c r="G401" s="4">
        <v>0</v>
      </c>
      <c r="H401" s="4">
        <f t="shared" si="18"/>
        <v>9568482.1600000001</v>
      </c>
      <c r="I401" s="4">
        <f t="shared" si="18"/>
        <v>10358069.529999999</v>
      </c>
      <c r="J401" s="4">
        <f t="shared" ref="J401:J464" si="19">IF(H401&gt;I401,H401-I401,0)</f>
        <v>0</v>
      </c>
      <c r="K401" s="4">
        <f t="shared" ref="K401:K464" si="20">J401*0.8</f>
        <v>0</v>
      </c>
    </row>
    <row r="402" spans="1:11" x14ac:dyDescent="0.25">
      <c r="A402" s="1">
        <v>44545</v>
      </c>
      <c r="B402" t="s">
        <v>477</v>
      </c>
      <c r="C402" t="s">
        <v>70</v>
      </c>
      <c r="D402" s="4">
        <v>5597781.9400000004</v>
      </c>
      <c r="E402" s="4">
        <v>5884998.2999999998</v>
      </c>
      <c r="F402" s="4">
        <v>0</v>
      </c>
      <c r="G402" s="4">
        <v>0</v>
      </c>
      <c r="H402" s="4">
        <f t="shared" si="18"/>
        <v>5597781.9400000004</v>
      </c>
      <c r="I402" s="4">
        <f t="shared" si="18"/>
        <v>5884998.2999999998</v>
      </c>
      <c r="J402" s="4">
        <f t="shared" si="19"/>
        <v>0</v>
      </c>
      <c r="K402" s="4">
        <f t="shared" si="20"/>
        <v>0</v>
      </c>
    </row>
    <row r="403" spans="1:11" x14ac:dyDescent="0.25">
      <c r="A403" s="1">
        <v>50336</v>
      </c>
      <c r="B403" t="s">
        <v>478</v>
      </c>
      <c r="C403" t="s">
        <v>252</v>
      </c>
      <c r="D403" s="4">
        <v>7020473</v>
      </c>
      <c r="E403" s="4">
        <v>7328226.04</v>
      </c>
      <c r="F403" s="4">
        <v>0</v>
      </c>
      <c r="G403" s="4">
        <v>0</v>
      </c>
      <c r="H403" s="4">
        <f t="shared" si="18"/>
        <v>7020473</v>
      </c>
      <c r="I403" s="4">
        <f t="shared" si="18"/>
        <v>7328226.04</v>
      </c>
      <c r="J403" s="4">
        <f t="shared" si="19"/>
        <v>0</v>
      </c>
      <c r="K403" s="4">
        <f t="shared" si="20"/>
        <v>0</v>
      </c>
    </row>
    <row r="404" spans="1:11" x14ac:dyDescent="0.25">
      <c r="A404" s="1">
        <v>46250</v>
      </c>
      <c r="B404" t="s">
        <v>479</v>
      </c>
      <c r="C404" t="s">
        <v>170</v>
      </c>
      <c r="D404" s="4">
        <v>12838938.119999999</v>
      </c>
      <c r="E404" s="4">
        <v>12838938.119999999</v>
      </c>
      <c r="F404" s="4">
        <v>192089.94</v>
      </c>
      <c r="G404" s="4">
        <v>0</v>
      </c>
      <c r="H404" s="4">
        <f t="shared" si="18"/>
        <v>13031028.059999999</v>
      </c>
      <c r="I404" s="4">
        <f t="shared" si="18"/>
        <v>12838938.119999999</v>
      </c>
      <c r="J404" s="4">
        <f t="shared" si="19"/>
        <v>192089.93999999948</v>
      </c>
      <c r="K404" s="4">
        <f t="shared" si="20"/>
        <v>153671.95199999958</v>
      </c>
    </row>
    <row r="405" spans="1:11" x14ac:dyDescent="0.25">
      <c r="A405" s="1">
        <v>46722</v>
      </c>
      <c r="B405" t="s">
        <v>479</v>
      </c>
      <c r="C405" t="s">
        <v>62</v>
      </c>
      <c r="D405" s="4">
        <v>2467276.41</v>
      </c>
      <c r="E405" s="4">
        <v>2768598.33</v>
      </c>
      <c r="F405" s="4">
        <v>465537.5</v>
      </c>
      <c r="G405" s="4">
        <v>246887.22200000001</v>
      </c>
      <c r="H405" s="4">
        <f t="shared" si="18"/>
        <v>2932813.91</v>
      </c>
      <c r="I405" s="4">
        <f t="shared" si="18"/>
        <v>3015485.5520000001</v>
      </c>
      <c r="J405" s="4">
        <f t="shared" si="19"/>
        <v>0</v>
      </c>
      <c r="K405" s="4">
        <f t="shared" si="20"/>
        <v>0</v>
      </c>
    </row>
    <row r="406" spans="1:11" x14ac:dyDescent="0.25">
      <c r="A406" s="1">
        <v>49056</v>
      </c>
      <c r="B406" t="s">
        <v>480</v>
      </c>
      <c r="C406" t="s">
        <v>208</v>
      </c>
      <c r="D406" s="4">
        <v>11490809.77</v>
      </c>
      <c r="E406" s="4">
        <v>11490809.77</v>
      </c>
      <c r="F406" s="4">
        <v>0</v>
      </c>
      <c r="G406" s="4">
        <v>0</v>
      </c>
      <c r="H406" s="4">
        <f t="shared" si="18"/>
        <v>11490809.77</v>
      </c>
      <c r="I406" s="4">
        <f t="shared" si="18"/>
        <v>11490809.77</v>
      </c>
      <c r="J406" s="4">
        <f t="shared" si="19"/>
        <v>0</v>
      </c>
      <c r="K406" s="4">
        <f t="shared" si="20"/>
        <v>0</v>
      </c>
    </row>
    <row r="407" spans="1:11" x14ac:dyDescent="0.25">
      <c r="A407" s="1">
        <v>48728</v>
      </c>
      <c r="B407" t="s">
        <v>481</v>
      </c>
      <c r="C407" t="s">
        <v>121</v>
      </c>
      <c r="D407" s="4">
        <v>22475691.350000001</v>
      </c>
      <c r="E407" s="4">
        <v>23466206.41</v>
      </c>
      <c r="F407" s="4">
        <v>0</v>
      </c>
      <c r="G407" s="4">
        <v>0</v>
      </c>
      <c r="H407" s="4">
        <f t="shared" si="18"/>
        <v>22475691.350000001</v>
      </c>
      <c r="I407" s="4">
        <f t="shared" si="18"/>
        <v>23466206.41</v>
      </c>
      <c r="J407" s="4">
        <f t="shared" si="19"/>
        <v>0</v>
      </c>
      <c r="K407" s="4">
        <f t="shared" si="20"/>
        <v>0</v>
      </c>
    </row>
    <row r="408" spans="1:11" x14ac:dyDescent="0.25">
      <c r="A408" s="1">
        <v>48819</v>
      </c>
      <c r="B408" t="s">
        <v>482</v>
      </c>
      <c r="C408" t="s">
        <v>144</v>
      </c>
      <c r="D408" s="4">
        <v>5049401.33</v>
      </c>
      <c r="E408" s="4">
        <v>5238982.13</v>
      </c>
      <c r="F408" s="4">
        <v>0</v>
      </c>
      <c r="G408" s="4">
        <v>0</v>
      </c>
      <c r="H408" s="4">
        <f t="shared" si="18"/>
        <v>5049401.33</v>
      </c>
      <c r="I408" s="4">
        <f t="shared" si="18"/>
        <v>5238982.13</v>
      </c>
      <c r="J408" s="4">
        <f t="shared" si="19"/>
        <v>0</v>
      </c>
      <c r="K408" s="4">
        <f t="shared" si="20"/>
        <v>0</v>
      </c>
    </row>
    <row r="409" spans="1:11" x14ac:dyDescent="0.25">
      <c r="A409" s="1">
        <v>48033</v>
      </c>
      <c r="B409" t="s">
        <v>483</v>
      </c>
      <c r="C409" t="s">
        <v>301</v>
      </c>
      <c r="D409" s="4">
        <v>4209895.6100000003</v>
      </c>
      <c r="E409" s="4">
        <v>4403551.34</v>
      </c>
      <c r="F409" s="4">
        <v>0</v>
      </c>
      <c r="G409" s="4">
        <v>0</v>
      </c>
      <c r="H409" s="4">
        <f t="shared" si="18"/>
        <v>4209895.6100000003</v>
      </c>
      <c r="I409" s="4">
        <f t="shared" si="18"/>
        <v>4403551.34</v>
      </c>
      <c r="J409" s="4">
        <f t="shared" si="19"/>
        <v>0</v>
      </c>
      <c r="K409" s="4">
        <f t="shared" si="20"/>
        <v>0</v>
      </c>
    </row>
    <row r="410" spans="1:11" x14ac:dyDescent="0.25">
      <c r="A410" s="1">
        <v>48736</v>
      </c>
      <c r="B410" t="s">
        <v>483</v>
      </c>
      <c r="C410" t="s">
        <v>121</v>
      </c>
      <c r="D410" s="4">
        <v>9303303.1400000006</v>
      </c>
      <c r="E410" s="4">
        <v>10455879.890000001</v>
      </c>
      <c r="F410" s="4">
        <v>2100380.2799999998</v>
      </c>
      <c r="G410" s="4">
        <v>1910216.3356000001</v>
      </c>
      <c r="H410" s="4">
        <f t="shared" si="18"/>
        <v>11403683.42</v>
      </c>
      <c r="I410" s="4">
        <f t="shared" si="18"/>
        <v>12366096.2256</v>
      </c>
      <c r="J410" s="4">
        <f t="shared" si="19"/>
        <v>0</v>
      </c>
      <c r="K410" s="4">
        <f t="shared" si="20"/>
        <v>0</v>
      </c>
    </row>
    <row r="411" spans="1:11" x14ac:dyDescent="0.25">
      <c r="A411" s="1">
        <v>47365</v>
      </c>
      <c r="B411" t="s">
        <v>484</v>
      </c>
      <c r="C411" t="s">
        <v>166</v>
      </c>
      <c r="D411" s="4">
        <v>28529049.52</v>
      </c>
      <c r="E411" s="4">
        <v>29119581.5</v>
      </c>
      <c r="F411" s="4">
        <v>654021.64</v>
      </c>
      <c r="G411" s="4">
        <v>0</v>
      </c>
      <c r="H411" s="4">
        <f t="shared" si="18"/>
        <v>29183071.16</v>
      </c>
      <c r="I411" s="4">
        <f t="shared" si="18"/>
        <v>29119581.5</v>
      </c>
      <c r="J411" s="4">
        <f t="shared" si="19"/>
        <v>63489.660000000149</v>
      </c>
      <c r="K411" s="4">
        <f t="shared" si="20"/>
        <v>50791.728000000119</v>
      </c>
    </row>
    <row r="412" spans="1:11" x14ac:dyDescent="0.25">
      <c r="A412" s="1">
        <v>49635</v>
      </c>
      <c r="B412" t="s">
        <v>484</v>
      </c>
      <c r="C412" t="s">
        <v>104</v>
      </c>
      <c r="D412" s="4">
        <v>14530585.25</v>
      </c>
      <c r="E412" s="4">
        <v>16440148.42</v>
      </c>
      <c r="F412" s="4">
        <v>0</v>
      </c>
      <c r="G412" s="4">
        <v>0</v>
      </c>
      <c r="H412" s="4">
        <f t="shared" si="18"/>
        <v>14530585.25</v>
      </c>
      <c r="I412" s="4">
        <f t="shared" si="18"/>
        <v>16440148.42</v>
      </c>
      <c r="J412" s="4">
        <f t="shared" si="19"/>
        <v>0</v>
      </c>
      <c r="K412" s="4">
        <f t="shared" si="20"/>
        <v>0</v>
      </c>
    </row>
    <row r="413" spans="1:11" x14ac:dyDescent="0.25">
      <c r="A413" s="1">
        <v>49908</v>
      </c>
      <c r="B413" t="s">
        <v>484</v>
      </c>
      <c r="C413" t="s">
        <v>31</v>
      </c>
      <c r="D413" s="4">
        <v>8525604.1300000008</v>
      </c>
      <c r="E413" s="4">
        <v>8525604.1300000008</v>
      </c>
      <c r="F413" s="4">
        <v>0</v>
      </c>
      <c r="G413" s="4">
        <v>0</v>
      </c>
      <c r="H413" s="4">
        <f t="shared" si="18"/>
        <v>8525604.1300000008</v>
      </c>
      <c r="I413" s="4">
        <f t="shared" si="18"/>
        <v>8525604.1300000008</v>
      </c>
      <c r="J413" s="4">
        <f t="shared" si="19"/>
        <v>0</v>
      </c>
      <c r="K413" s="4">
        <f t="shared" si="20"/>
        <v>0</v>
      </c>
    </row>
    <row r="414" spans="1:11" x14ac:dyDescent="0.25">
      <c r="A414" s="1">
        <v>46268</v>
      </c>
      <c r="B414" t="s">
        <v>485</v>
      </c>
      <c r="C414" t="s">
        <v>170</v>
      </c>
      <c r="D414" s="4">
        <v>6776846.54</v>
      </c>
      <c r="E414" s="4">
        <v>6776846.54</v>
      </c>
      <c r="F414" s="4">
        <v>0</v>
      </c>
      <c r="G414" s="4">
        <v>0</v>
      </c>
      <c r="H414" s="4">
        <f t="shared" si="18"/>
        <v>6776846.54</v>
      </c>
      <c r="I414" s="4">
        <f t="shared" si="18"/>
        <v>6776846.54</v>
      </c>
      <c r="J414" s="4">
        <f t="shared" si="19"/>
        <v>0</v>
      </c>
      <c r="K414" s="4">
        <f t="shared" si="20"/>
        <v>0</v>
      </c>
    </row>
    <row r="415" spans="1:11" x14ac:dyDescent="0.25">
      <c r="A415" s="1">
        <v>50575</v>
      </c>
      <c r="B415" t="s">
        <v>485</v>
      </c>
      <c r="C415" t="s">
        <v>164</v>
      </c>
      <c r="D415" s="4">
        <v>6673027.6299999999</v>
      </c>
      <c r="E415" s="4">
        <v>6880455.0999999996</v>
      </c>
      <c r="F415" s="4">
        <v>0</v>
      </c>
      <c r="G415" s="4">
        <v>0</v>
      </c>
      <c r="H415" s="4">
        <f t="shared" si="18"/>
        <v>6673027.6299999999</v>
      </c>
      <c r="I415" s="4">
        <f t="shared" si="18"/>
        <v>6880455.0999999996</v>
      </c>
      <c r="J415" s="4">
        <f t="shared" si="19"/>
        <v>0</v>
      </c>
      <c r="K415" s="4">
        <f t="shared" si="20"/>
        <v>0</v>
      </c>
    </row>
    <row r="416" spans="1:11" x14ac:dyDescent="0.25">
      <c r="A416" s="1">
        <v>50716</v>
      </c>
      <c r="B416" t="s">
        <v>486</v>
      </c>
      <c r="C416" t="s">
        <v>111</v>
      </c>
      <c r="D416" s="4">
        <v>2872461.51</v>
      </c>
      <c r="E416" s="4">
        <v>3261750.14</v>
      </c>
      <c r="F416" s="4">
        <v>425370.28</v>
      </c>
      <c r="G416" s="4">
        <v>287167.5955</v>
      </c>
      <c r="H416" s="4">
        <f t="shared" si="18"/>
        <v>3297831.79</v>
      </c>
      <c r="I416" s="4">
        <f t="shared" si="18"/>
        <v>3548917.7355</v>
      </c>
      <c r="J416" s="4">
        <f t="shared" si="19"/>
        <v>0</v>
      </c>
      <c r="K416" s="4">
        <f t="shared" si="20"/>
        <v>0</v>
      </c>
    </row>
    <row r="417" spans="1:11" x14ac:dyDescent="0.25">
      <c r="A417" s="1">
        <v>44552</v>
      </c>
      <c r="B417" t="s">
        <v>487</v>
      </c>
      <c r="C417" t="s">
        <v>25</v>
      </c>
      <c r="D417" s="4">
        <v>7699548.5800000001</v>
      </c>
      <c r="E417" s="4">
        <v>7699548.5800000001</v>
      </c>
      <c r="F417" s="4">
        <v>453306.92</v>
      </c>
      <c r="G417" s="4">
        <v>189214.71215000001</v>
      </c>
      <c r="H417" s="4">
        <f t="shared" si="18"/>
        <v>8152855.5</v>
      </c>
      <c r="I417" s="4">
        <f t="shared" si="18"/>
        <v>7888763.2921500001</v>
      </c>
      <c r="J417" s="4">
        <f t="shared" si="19"/>
        <v>264092.20784999989</v>
      </c>
      <c r="K417" s="4">
        <f t="shared" si="20"/>
        <v>211273.76627999992</v>
      </c>
    </row>
    <row r="418" spans="1:11" x14ac:dyDescent="0.25">
      <c r="A418" s="1">
        <v>44560</v>
      </c>
      <c r="B418" t="s">
        <v>488</v>
      </c>
      <c r="C418" t="s">
        <v>81</v>
      </c>
      <c r="D418" s="4">
        <v>13167890.279999999</v>
      </c>
      <c r="E418" s="4">
        <v>14235782.640000001</v>
      </c>
      <c r="F418" s="4">
        <v>14799.84</v>
      </c>
      <c r="G418" s="4">
        <v>0</v>
      </c>
      <c r="H418" s="4">
        <f t="shared" si="18"/>
        <v>13182690.119999999</v>
      </c>
      <c r="I418" s="4">
        <f t="shared" si="18"/>
        <v>14235782.640000001</v>
      </c>
      <c r="J418" s="4">
        <f t="shared" si="19"/>
        <v>0</v>
      </c>
      <c r="K418" s="4">
        <f t="shared" si="20"/>
        <v>0</v>
      </c>
    </row>
    <row r="419" spans="1:11" x14ac:dyDescent="0.25">
      <c r="A419" s="1">
        <v>50567</v>
      </c>
      <c r="B419" t="s">
        <v>489</v>
      </c>
      <c r="C419" t="s">
        <v>164</v>
      </c>
      <c r="D419" s="4">
        <v>6096142.29</v>
      </c>
      <c r="E419" s="4">
        <v>6416451.9900000002</v>
      </c>
      <c r="F419" s="4">
        <v>0</v>
      </c>
      <c r="G419" s="4">
        <v>0</v>
      </c>
      <c r="H419" s="4">
        <f t="shared" si="18"/>
        <v>6096142.29</v>
      </c>
      <c r="I419" s="4">
        <f t="shared" si="18"/>
        <v>6416451.9900000002</v>
      </c>
      <c r="J419" s="4">
        <f t="shared" si="19"/>
        <v>0</v>
      </c>
      <c r="K419" s="4">
        <f t="shared" si="20"/>
        <v>0</v>
      </c>
    </row>
    <row r="420" spans="1:11" x14ac:dyDescent="0.25">
      <c r="A420" s="1">
        <v>44578</v>
      </c>
      <c r="B420" t="s">
        <v>490</v>
      </c>
      <c r="C420" t="s">
        <v>166</v>
      </c>
      <c r="D420" s="4">
        <v>7345836.4100000001</v>
      </c>
      <c r="E420" s="4">
        <v>7345836.4100000001</v>
      </c>
      <c r="F420" s="4">
        <v>1271029.6200000001</v>
      </c>
      <c r="G420" s="4">
        <v>815756.30351</v>
      </c>
      <c r="H420" s="4">
        <f t="shared" si="18"/>
        <v>8616866.0300000012</v>
      </c>
      <c r="I420" s="4">
        <f t="shared" si="18"/>
        <v>8161592.7135100001</v>
      </c>
      <c r="J420" s="4">
        <f t="shared" si="19"/>
        <v>455273.31649000105</v>
      </c>
      <c r="K420" s="4">
        <f t="shared" si="20"/>
        <v>364218.65319200087</v>
      </c>
    </row>
    <row r="421" spans="1:11" x14ac:dyDescent="0.25">
      <c r="A421" s="1">
        <v>47761</v>
      </c>
      <c r="B421" t="s">
        <v>491</v>
      </c>
      <c r="C421" t="s">
        <v>336</v>
      </c>
      <c r="D421" s="4">
        <v>8736345.0700000003</v>
      </c>
      <c r="E421" s="4">
        <v>9715351.7599999998</v>
      </c>
      <c r="F421" s="4">
        <v>0</v>
      </c>
      <c r="G421" s="4">
        <v>0</v>
      </c>
      <c r="H421" s="4">
        <f t="shared" si="18"/>
        <v>8736345.0700000003</v>
      </c>
      <c r="I421" s="4">
        <f t="shared" si="18"/>
        <v>9715351.7599999998</v>
      </c>
      <c r="J421" s="4">
        <f t="shared" si="19"/>
        <v>0</v>
      </c>
      <c r="K421" s="4">
        <f t="shared" si="20"/>
        <v>0</v>
      </c>
    </row>
    <row r="422" spans="1:11" x14ac:dyDescent="0.25">
      <c r="A422" s="1">
        <v>47373</v>
      </c>
      <c r="B422" t="s">
        <v>492</v>
      </c>
      <c r="C422" t="s">
        <v>166</v>
      </c>
      <c r="D422" s="4">
        <v>24907253.399999999</v>
      </c>
      <c r="E422" s="4">
        <v>25840705.190000001</v>
      </c>
      <c r="F422" s="4">
        <v>0</v>
      </c>
      <c r="G422" s="4">
        <v>0</v>
      </c>
      <c r="H422" s="4">
        <f t="shared" si="18"/>
        <v>24907253.399999999</v>
      </c>
      <c r="I422" s="4">
        <f t="shared" si="18"/>
        <v>25840705.190000001</v>
      </c>
      <c r="J422" s="4">
        <f t="shared" si="19"/>
        <v>0</v>
      </c>
      <c r="K422" s="4">
        <f t="shared" si="20"/>
        <v>0</v>
      </c>
    </row>
    <row r="423" spans="1:11" x14ac:dyDescent="0.25">
      <c r="A423" s="1">
        <v>44586</v>
      </c>
      <c r="B423" t="s">
        <v>493</v>
      </c>
      <c r="C423" t="s">
        <v>121</v>
      </c>
      <c r="D423" s="4">
        <v>5969463.3399999999</v>
      </c>
      <c r="E423" s="4">
        <v>6269800.7800000003</v>
      </c>
      <c r="F423" s="4">
        <v>0</v>
      </c>
      <c r="G423" s="4">
        <v>0</v>
      </c>
      <c r="H423" s="4">
        <f t="shared" si="18"/>
        <v>5969463.3399999999</v>
      </c>
      <c r="I423" s="4">
        <f t="shared" si="18"/>
        <v>6269800.7800000003</v>
      </c>
      <c r="J423" s="4">
        <f t="shared" si="19"/>
        <v>0</v>
      </c>
      <c r="K423" s="4">
        <f t="shared" si="20"/>
        <v>0</v>
      </c>
    </row>
    <row r="424" spans="1:11" x14ac:dyDescent="0.25">
      <c r="A424" s="1">
        <v>44594</v>
      </c>
      <c r="B424" t="s">
        <v>494</v>
      </c>
      <c r="C424" t="s">
        <v>35</v>
      </c>
      <c r="D424" s="4">
        <v>3419979.39</v>
      </c>
      <c r="E424" s="4">
        <v>3498482.03</v>
      </c>
      <c r="F424" s="4">
        <v>0</v>
      </c>
      <c r="G424" s="4">
        <v>0</v>
      </c>
      <c r="H424" s="4">
        <f t="shared" si="18"/>
        <v>3419979.39</v>
      </c>
      <c r="I424" s="4">
        <f t="shared" si="18"/>
        <v>3498482.03</v>
      </c>
      <c r="J424" s="4">
        <f t="shared" si="19"/>
        <v>0</v>
      </c>
      <c r="K424" s="4">
        <f t="shared" si="20"/>
        <v>0</v>
      </c>
    </row>
    <row r="425" spans="1:11" x14ac:dyDescent="0.25">
      <c r="A425" s="1">
        <v>61903</v>
      </c>
      <c r="B425" t="s">
        <v>495</v>
      </c>
      <c r="C425" t="s">
        <v>396</v>
      </c>
      <c r="D425" s="4">
        <v>30141206.640000001</v>
      </c>
      <c r="E425" s="4">
        <v>30141206.640000001</v>
      </c>
      <c r="F425" s="4">
        <v>0</v>
      </c>
      <c r="G425" s="4">
        <v>0</v>
      </c>
      <c r="H425" s="4">
        <f t="shared" si="18"/>
        <v>30141206.640000001</v>
      </c>
      <c r="I425" s="4">
        <f t="shared" si="18"/>
        <v>30141206.640000001</v>
      </c>
      <c r="J425" s="4">
        <f t="shared" si="19"/>
        <v>0</v>
      </c>
      <c r="K425" s="4">
        <f t="shared" si="20"/>
        <v>0</v>
      </c>
    </row>
    <row r="426" spans="1:11" x14ac:dyDescent="0.25">
      <c r="A426" s="1">
        <v>49726</v>
      </c>
      <c r="B426" t="s">
        <v>496</v>
      </c>
      <c r="C426" t="s">
        <v>276</v>
      </c>
      <c r="D426" s="4">
        <v>2818500.87</v>
      </c>
      <c r="E426" s="4">
        <v>2878942.22</v>
      </c>
      <c r="F426" s="4">
        <v>148393.01999999999</v>
      </c>
      <c r="G426" s="4">
        <v>47905.212825000002</v>
      </c>
      <c r="H426" s="4">
        <f t="shared" si="18"/>
        <v>2966893.89</v>
      </c>
      <c r="I426" s="4">
        <f t="shared" si="18"/>
        <v>2926847.432825</v>
      </c>
      <c r="J426" s="4">
        <f t="shared" si="19"/>
        <v>40046.457175000105</v>
      </c>
      <c r="K426" s="4">
        <f t="shared" si="20"/>
        <v>32037.165740000084</v>
      </c>
    </row>
    <row r="427" spans="1:11" x14ac:dyDescent="0.25">
      <c r="A427" s="1">
        <v>46763</v>
      </c>
      <c r="B427" t="s">
        <v>497</v>
      </c>
      <c r="C427" t="s">
        <v>97</v>
      </c>
      <c r="D427" s="4">
        <v>9106934.9499999993</v>
      </c>
      <c r="E427" s="4">
        <v>10149790.380000001</v>
      </c>
      <c r="F427" s="4">
        <v>0</v>
      </c>
      <c r="G427" s="4">
        <v>0</v>
      </c>
      <c r="H427" s="4">
        <f t="shared" si="18"/>
        <v>9106934.9499999993</v>
      </c>
      <c r="I427" s="4">
        <f t="shared" si="18"/>
        <v>10149790.380000001</v>
      </c>
      <c r="J427" s="4">
        <f t="shared" si="19"/>
        <v>0</v>
      </c>
      <c r="K427" s="4">
        <f t="shared" si="20"/>
        <v>0</v>
      </c>
    </row>
    <row r="428" spans="1:11" x14ac:dyDescent="0.25">
      <c r="A428" s="1">
        <v>46573</v>
      </c>
      <c r="B428" t="s">
        <v>498</v>
      </c>
      <c r="C428" t="s">
        <v>70</v>
      </c>
      <c r="D428" s="4">
        <v>12539905.210000001</v>
      </c>
      <c r="E428" s="4">
        <v>12736876.130000001</v>
      </c>
      <c r="F428" s="4">
        <v>0</v>
      </c>
      <c r="G428" s="4">
        <v>0</v>
      </c>
      <c r="H428" s="4">
        <f t="shared" si="18"/>
        <v>12539905.210000001</v>
      </c>
      <c r="I428" s="4">
        <f t="shared" si="18"/>
        <v>12736876.130000001</v>
      </c>
      <c r="J428" s="4">
        <f t="shared" si="19"/>
        <v>0</v>
      </c>
      <c r="K428" s="4">
        <f t="shared" si="20"/>
        <v>0</v>
      </c>
    </row>
    <row r="429" spans="1:11" x14ac:dyDescent="0.25">
      <c r="A429" s="1">
        <v>49478</v>
      </c>
      <c r="B429" t="s">
        <v>499</v>
      </c>
      <c r="C429" t="s">
        <v>175</v>
      </c>
      <c r="D429" s="4">
        <v>2611156.5299999998</v>
      </c>
      <c r="E429" s="4">
        <v>2849048.93</v>
      </c>
      <c r="F429" s="4">
        <v>1248434.98</v>
      </c>
      <c r="G429" s="4">
        <v>1004745.666</v>
      </c>
      <c r="H429" s="4">
        <f t="shared" si="18"/>
        <v>3859591.51</v>
      </c>
      <c r="I429" s="4">
        <f t="shared" si="18"/>
        <v>3853794.5959999999</v>
      </c>
      <c r="J429" s="4">
        <f t="shared" si="19"/>
        <v>5796.9139999998733</v>
      </c>
      <c r="K429" s="4">
        <f t="shared" si="20"/>
        <v>4637.5311999998985</v>
      </c>
    </row>
    <row r="430" spans="1:11" x14ac:dyDescent="0.25">
      <c r="A430" s="1">
        <v>46581</v>
      </c>
      <c r="B430" t="s">
        <v>500</v>
      </c>
      <c r="C430" t="s">
        <v>70</v>
      </c>
      <c r="D430" s="4">
        <v>1357149.82</v>
      </c>
      <c r="E430" s="4">
        <v>1465130.63</v>
      </c>
      <c r="F430" s="4">
        <v>1178870.68</v>
      </c>
      <c r="G430" s="4">
        <v>201366.47039999999</v>
      </c>
      <c r="H430" s="4">
        <f t="shared" si="18"/>
        <v>2536020.5</v>
      </c>
      <c r="I430" s="4">
        <f t="shared" si="18"/>
        <v>1666497.1003999999</v>
      </c>
      <c r="J430" s="4">
        <f t="shared" si="19"/>
        <v>869523.39960000012</v>
      </c>
      <c r="K430" s="4">
        <f t="shared" si="20"/>
        <v>695618.7196800001</v>
      </c>
    </row>
    <row r="431" spans="1:11" x14ac:dyDescent="0.25">
      <c r="A431" s="1">
        <v>44602</v>
      </c>
      <c r="B431" t="s">
        <v>501</v>
      </c>
      <c r="C431" t="s">
        <v>41</v>
      </c>
      <c r="D431" s="4">
        <v>10391029.49</v>
      </c>
      <c r="E431" s="4">
        <v>11263898.390000001</v>
      </c>
      <c r="F431" s="4">
        <v>4811046.8</v>
      </c>
      <c r="G431" s="4">
        <v>4272267.6904999996</v>
      </c>
      <c r="H431" s="4">
        <f t="shared" si="18"/>
        <v>15202076.289999999</v>
      </c>
      <c r="I431" s="4">
        <f t="shared" si="18"/>
        <v>15536166.080499999</v>
      </c>
      <c r="J431" s="4">
        <f t="shared" si="19"/>
        <v>0</v>
      </c>
      <c r="K431" s="4">
        <f t="shared" si="20"/>
        <v>0</v>
      </c>
    </row>
    <row r="432" spans="1:11" x14ac:dyDescent="0.25">
      <c r="A432" s="1">
        <v>44610</v>
      </c>
      <c r="B432" t="s">
        <v>502</v>
      </c>
      <c r="C432" t="s">
        <v>164</v>
      </c>
      <c r="D432" s="4">
        <v>6411199.0499999998</v>
      </c>
      <c r="E432" s="4">
        <v>6456386.9500000002</v>
      </c>
      <c r="F432" s="4">
        <v>427876</v>
      </c>
      <c r="G432" s="4">
        <v>189436.42757999999</v>
      </c>
      <c r="H432" s="4">
        <f t="shared" si="18"/>
        <v>6839075.0499999998</v>
      </c>
      <c r="I432" s="4">
        <f t="shared" si="18"/>
        <v>6645823.3775800001</v>
      </c>
      <c r="J432" s="4">
        <f t="shared" si="19"/>
        <v>193251.67241999973</v>
      </c>
      <c r="K432" s="4">
        <f t="shared" si="20"/>
        <v>154601.33793599979</v>
      </c>
    </row>
    <row r="433" spans="1:11" x14ac:dyDescent="0.25">
      <c r="A433" s="1">
        <v>49916</v>
      </c>
      <c r="B433" t="s">
        <v>503</v>
      </c>
      <c r="C433" t="s">
        <v>31</v>
      </c>
      <c r="D433" s="4">
        <v>3950332.87</v>
      </c>
      <c r="E433" s="4">
        <v>5044483.49</v>
      </c>
      <c r="F433" s="4">
        <v>236035.20000000001</v>
      </c>
      <c r="G433" s="4">
        <v>151249.85750000001</v>
      </c>
      <c r="H433" s="4">
        <f t="shared" si="18"/>
        <v>4186368.0700000003</v>
      </c>
      <c r="I433" s="4">
        <f t="shared" si="18"/>
        <v>5195733.3475000001</v>
      </c>
      <c r="J433" s="4">
        <f t="shared" si="19"/>
        <v>0</v>
      </c>
      <c r="K433" s="4">
        <f t="shared" si="20"/>
        <v>0</v>
      </c>
    </row>
    <row r="434" spans="1:11" x14ac:dyDescent="0.25">
      <c r="A434" s="1">
        <v>50724</v>
      </c>
      <c r="B434" t="s">
        <v>504</v>
      </c>
      <c r="C434" t="s">
        <v>111</v>
      </c>
      <c r="D434" s="4">
        <v>5236973.92</v>
      </c>
      <c r="E434" s="4">
        <v>5282604.5999999996</v>
      </c>
      <c r="F434" s="4">
        <v>0</v>
      </c>
      <c r="G434" s="4">
        <v>0</v>
      </c>
      <c r="H434" s="4">
        <f t="shared" si="18"/>
        <v>5236973.92</v>
      </c>
      <c r="I434" s="4">
        <f t="shared" si="18"/>
        <v>5282604.5999999996</v>
      </c>
      <c r="J434" s="4">
        <f t="shared" si="19"/>
        <v>0</v>
      </c>
      <c r="K434" s="4">
        <f t="shared" si="20"/>
        <v>0</v>
      </c>
    </row>
    <row r="435" spans="1:11" x14ac:dyDescent="0.25">
      <c r="A435" s="1">
        <v>48215</v>
      </c>
      <c r="B435" t="s">
        <v>505</v>
      </c>
      <c r="C435" t="s">
        <v>41</v>
      </c>
      <c r="D435" s="4">
        <v>1808326.44</v>
      </c>
      <c r="E435" s="4">
        <v>2219004.7999999998</v>
      </c>
      <c r="F435" s="4">
        <v>0</v>
      </c>
      <c r="G435" s="4">
        <v>0</v>
      </c>
      <c r="H435" s="4">
        <f t="shared" si="18"/>
        <v>1808326.44</v>
      </c>
      <c r="I435" s="4">
        <f t="shared" si="18"/>
        <v>2219004.7999999998</v>
      </c>
      <c r="J435" s="4">
        <f t="shared" si="19"/>
        <v>0</v>
      </c>
      <c r="K435" s="4">
        <f t="shared" si="20"/>
        <v>0</v>
      </c>
    </row>
    <row r="436" spans="1:11" x14ac:dyDescent="0.25">
      <c r="A436" s="1">
        <v>49379</v>
      </c>
      <c r="B436" t="s">
        <v>506</v>
      </c>
      <c r="C436" t="s">
        <v>192</v>
      </c>
      <c r="D436" s="4">
        <v>5646622.4500000002</v>
      </c>
      <c r="E436" s="4">
        <v>6034511.4699999997</v>
      </c>
      <c r="F436" s="4">
        <v>0</v>
      </c>
      <c r="G436" s="4">
        <v>0</v>
      </c>
      <c r="H436" s="4">
        <f t="shared" si="18"/>
        <v>5646622.4500000002</v>
      </c>
      <c r="I436" s="4">
        <f t="shared" si="18"/>
        <v>6034511.4699999997</v>
      </c>
      <c r="J436" s="4">
        <f t="shared" si="19"/>
        <v>0</v>
      </c>
      <c r="K436" s="4">
        <f t="shared" si="20"/>
        <v>0</v>
      </c>
    </row>
    <row r="437" spans="1:11" x14ac:dyDescent="0.25">
      <c r="A437" s="1">
        <v>49387</v>
      </c>
      <c r="B437" t="s">
        <v>507</v>
      </c>
      <c r="C437" t="s">
        <v>192</v>
      </c>
      <c r="D437" s="4">
        <v>2424038.4300000002</v>
      </c>
      <c r="E437" s="4">
        <v>2424038.4300000002</v>
      </c>
      <c r="F437" s="4">
        <v>0</v>
      </c>
      <c r="G437" s="4">
        <v>0</v>
      </c>
      <c r="H437" s="4">
        <f t="shared" si="18"/>
        <v>2424038.4300000002</v>
      </c>
      <c r="I437" s="4">
        <f t="shared" si="18"/>
        <v>2424038.4300000002</v>
      </c>
      <c r="J437" s="4">
        <f t="shared" si="19"/>
        <v>0</v>
      </c>
      <c r="K437" s="4">
        <f t="shared" si="20"/>
        <v>0</v>
      </c>
    </row>
    <row r="438" spans="1:11" x14ac:dyDescent="0.25">
      <c r="A438" s="1">
        <v>44628</v>
      </c>
      <c r="B438" t="s">
        <v>508</v>
      </c>
      <c r="C438" t="s">
        <v>261</v>
      </c>
      <c r="D438" s="4">
        <v>22305380.600000001</v>
      </c>
      <c r="E438" s="4">
        <v>24502979.359999999</v>
      </c>
      <c r="F438" s="4">
        <v>758835.58</v>
      </c>
      <c r="G438" s="4">
        <v>448849.35820000002</v>
      </c>
      <c r="H438" s="4">
        <f t="shared" si="18"/>
        <v>23064216.18</v>
      </c>
      <c r="I438" s="4">
        <f t="shared" si="18"/>
        <v>24951828.718199998</v>
      </c>
      <c r="J438" s="4">
        <f t="shared" si="19"/>
        <v>0</v>
      </c>
      <c r="K438" s="4">
        <f t="shared" si="20"/>
        <v>0</v>
      </c>
    </row>
    <row r="439" spans="1:11" x14ac:dyDescent="0.25">
      <c r="A439" s="1">
        <v>49510</v>
      </c>
      <c r="B439" t="s">
        <v>509</v>
      </c>
      <c r="C439" t="s">
        <v>23</v>
      </c>
      <c r="D439" s="4">
        <v>6573226.4500000002</v>
      </c>
      <c r="E439" s="4">
        <v>6573226.4500000002</v>
      </c>
      <c r="F439" s="4">
        <v>0</v>
      </c>
      <c r="G439" s="4">
        <v>0</v>
      </c>
      <c r="H439" s="4">
        <f t="shared" si="18"/>
        <v>6573226.4500000002</v>
      </c>
      <c r="I439" s="4">
        <f t="shared" si="18"/>
        <v>6573226.4500000002</v>
      </c>
      <c r="J439" s="4">
        <f t="shared" si="19"/>
        <v>0</v>
      </c>
      <c r="K439" s="4">
        <f t="shared" si="20"/>
        <v>0</v>
      </c>
    </row>
    <row r="440" spans="1:11" x14ac:dyDescent="0.25">
      <c r="A440" s="1">
        <v>49395</v>
      </c>
      <c r="B440" t="s">
        <v>510</v>
      </c>
      <c r="C440" t="s">
        <v>192</v>
      </c>
      <c r="D440" s="4">
        <v>2765319.77</v>
      </c>
      <c r="E440" s="4">
        <v>3158033.58</v>
      </c>
      <c r="F440" s="4">
        <v>0</v>
      </c>
      <c r="G440" s="4">
        <v>0</v>
      </c>
      <c r="H440" s="4">
        <f t="shared" si="18"/>
        <v>2765319.77</v>
      </c>
      <c r="I440" s="4">
        <f t="shared" si="18"/>
        <v>3158033.58</v>
      </c>
      <c r="J440" s="4">
        <f t="shared" si="19"/>
        <v>0</v>
      </c>
      <c r="K440" s="4">
        <f t="shared" si="20"/>
        <v>0</v>
      </c>
    </row>
    <row r="441" spans="1:11" x14ac:dyDescent="0.25">
      <c r="A441" s="1">
        <v>48579</v>
      </c>
      <c r="B441" t="s">
        <v>511</v>
      </c>
      <c r="C441" t="s">
        <v>152</v>
      </c>
      <c r="D441" s="4">
        <v>5420049.54</v>
      </c>
      <c r="E441" s="4">
        <v>5420049.54</v>
      </c>
      <c r="F441" s="4">
        <v>0</v>
      </c>
      <c r="G441" s="4">
        <v>0</v>
      </c>
      <c r="H441" s="4">
        <f t="shared" si="18"/>
        <v>5420049.54</v>
      </c>
      <c r="I441" s="4">
        <f t="shared" si="18"/>
        <v>5420049.54</v>
      </c>
      <c r="J441" s="4">
        <f t="shared" si="19"/>
        <v>0</v>
      </c>
      <c r="K441" s="4">
        <f t="shared" si="20"/>
        <v>0</v>
      </c>
    </row>
    <row r="442" spans="1:11" x14ac:dyDescent="0.25">
      <c r="A442" s="1">
        <v>44636</v>
      </c>
      <c r="B442" t="s">
        <v>512</v>
      </c>
      <c r="C442" t="s">
        <v>70</v>
      </c>
      <c r="D442" s="4">
        <v>28515468.23</v>
      </c>
      <c r="E442" s="4">
        <v>30860375.050000001</v>
      </c>
      <c r="F442" s="4">
        <v>0</v>
      </c>
      <c r="G442" s="4">
        <v>0</v>
      </c>
      <c r="H442" s="4">
        <f t="shared" si="18"/>
        <v>28515468.23</v>
      </c>
      <c r="I442" s="4">
        <f t="shared" si="18"/>
        <v>30860375.050000001</v>
      </c>
      <c r="J442" s="4">
        <f t="shared" si="19"/>
        <v>0</v>
      </c>
      <c r="K442" s="4">
        <f t="shared" si="20"/>
        <v>0</v>
      </c>
    </row>
    <row r="443" spans="1:11" x14ac:dyDescent="0.25">
      <c r="A443" s="1">
        <v>47597</v>
      </c>
      <c r="B443" t="s">
        <v>513</v>
      </c>
      <c r="C443" t="s">
        <v>320</v>
      </c>
      <c r="D443" s="4">
        <v>4492208.18</v>
      </c>
      <c r="E443" s="4">
        <v>4492208.18</v>
      </c>
      <c r="F443" s="4">
        <v>0</v>
      </c>
      <c r="G443" s="4">
        <v>0</v>
      </c>
      <c r="H443" s="4">
        <f t="shared" si="18"/>
        <v>4492208.18</v>
      </c>
      <c r="I443" s="4">
        <f t="shared" si="18"/>
        <v>4492208.18</v>
      </c>
      <c r="J443" s="4">
        <f t="shared" si="19"/>
        <v>0</v>
      </c>
      <c r="K443" s="4">
        <f t="shared" si="20"/>
        <v>0</v>
      </c>
    </row>
    <row r="444" spans="1:11" x14ac:dyDescent="0.25">
      <c r="A444" s="1">
        <v>45575</v>
      </c>
      <c r="B444" t="s">
        <v>514</v>
      </c>
      <c r="C444" t="s">
        <v>43</v>
      </c>
      <c r="D444" s="4">
        <v>8774601.5999999996</v>
      </c>
      <c r="E444" s="4">
        <v>9124138.9299999997</v>
      </c>
      <c r="F444" s="4">
        <v>0</v>
      </c>
      <c r="G444" s="4">
        <v>0</v>
      </c>
      <c r="H444" s="4">
        <f t="shared" si="18"/>
        <v>8774601.5999999996</v>
      </c>
      <c r="I444" s="4">
        <f t="shared" si="18"/>
        <v>9124138.9299999997</v>
      </c>
      <c r="J444" s="4">
        <f t="shared" si="19"/>
        <v>0</v>
      </c>
      <c r="K444" s="4">
        <f t="shared" si="20"/>
        <v>0</v>
      </c>
    </row>
    <row r="445" spans="1:11" x14ac:dyDescent="0.25">
      <c r="A445" s="1">
        <v>46813</v>
      </c>
      <c r="B445" t="s">
        <v>515</v>
      </c>
      <c r="C445" t="s">
        <v>242</v>
      </c>
      <c r="D445" s="4">
        <v>3571436.99</v>
      </c>
      <c r="E445" s="4">
        <v>3571436.99</v>
      </c>
      <c r="F445" s="4">
        <v>1975493.26</v>
      </c>
      <c r="G445" s="4">
        <v>1610630.4950000001</v>
      </c>
      <c r="H445" s="4">
        <f t="shared" si="18"/>
        <v>5546930.25</v>
      </c>
      <c r="I445" s="4">
        <f t="shared" si="18"/>
        <v>5182067.4850000003</v>
      </c>
      <c r="J445" s="4">
        <f t="shared" si="19"/>
        <v>364862.76499999966</v>
      </c>
      <c r="K445" s="4">
        <f t="shared" si="20"/>
        <v>291890.21199999977</v>
      </c>
    </row>
    <row r="446" spans="1:11" x14ac:dyDescent="0.25">
      <c r="A446" s="1">
        <v>45781</v>
      </c>
      <c r="B446" t="s">
        <v>516</v>
      </c>
      <c r="C446" t="s">
        <v>29</v>
      </c>
      <c r="D446" s="4">
        <v>1720821.42</v>
      </c>
      <c r="E446" s="4">
        <v>2085487.83</v>
      </c>
      <c r="F446" s="4">
        <v>551801.68000000005</v>
      </c>
      <c r="G446" s="4">
        <v>443562.71870000003</v>
      </c>
      <c r="H446" s="4">
        <f t="shared" si="18"/>
        <v>2272623.1</v>
      </c>
      <c r="I446" s="4">
        <f t="shared" si="18"/>
        <v>2529050.5487000002</v>
      </c>
      <c r="J446" s="4">
        <f t="shared" si="19"/>
        <v>0</v>
      </c>
      <c r="K446" s="4">
        <f t="shared" si="20"/>
        <v>0</v>
      </c>
    </row>
    <row r="447" spans="1:11" x14ac:dyDescent="0.25">
      <c r="A447" s="1">
        <v>47902</v>
      </c>
      <c r="B447" t="s">
        <v>516</v>
      </c>
      <c r="C447" t="s">
        <v>261</v>
      </c>
      <c r="D447" s="4">
        <v>908814.11</v>
      </c>
      <c r="E447" s="4">
        <v>1001604.06</v>
      </c>
      <c r="F447" s="4">
        <v>9133950.3599999994</v>
      </c>
      <c r="G447" s="4">
        <v>8643170.3506000005</v>
      </c>
      <c r="H447" s="4">
        <f t="shared" si="18"/>
        <v>10042764.469999999</v>
      </c>
      <c r="I447" s="4">
        <f t="shared" si="18"/>
        <v>9644774.410600001</v>
      </c>
      <c r="J447" s="4">
        <f t="shared" si="19"/>
        <v>397990.05939999782</v>
      </c>
      <c r="K447" s="4">
        <f t="shared" si="20"/>
        <v>318392.04751999828</v>
      </c>
    </row>
    <row r="448" spans="1:11" x14ac:dyDescent="0.25">
      <c r="A448" s="1">
        <v>49924</v>
      </c>
      <c r="B448" t="s">
        <v>516</v>
      </c>
      <c r="C448" t="s">
        <v>31</v>
      </c>
      <c r="D448" s="4">
        <v>16858468.199999999</v>
      </c>
      <c r="E448" s="4">
        <v>18257892.210000001</v>
      </c>
      <c r="F448" s="4">
        <v>579857.34</v>
      </c>
      <c r="G448" s="4">
        <v>86592.896687</v>
      </c>
      <c r="H448" s="4">
        <f t="shared" si="18"/>
        <v>17438325.539999999</v>
      </c>
      <c r="I448" s="4">
        <f t="shared" si="18"/>
        <v>18344485.106687002</v>
      </c>
      <c r="J448" s="4">
        <f t="shared" si="19"/>
        <v>0</v>
      </c>
      <c r="K448" s="4">
        <f t="shared" si="20"/>
        <v>0</v>
      </c>
    </row>
    <row r="449" spans="1:11" x14ac:dyDescent="0.25">
      <c r="A449" s="1">
        <v>45583</v>
      </c>
      <c r="B449" t="s">
        <v>517</v>
      </c>
      <c r="C449" t="s">
        <v>111</v>
      </c>
      <c r="D449" s="4">
        <v>9346765.2200000007</v>
      </c>
      <c r="E449" s="4">
        <v>10149343.25</v>
      </c>
      <c r="F449" s="4">
        <v>580372.56000000006</v>
      </c>
      <c r="G449" s="4">
        <v>0</v>
      </c>
      <c r="H449" s="4">
        <f t="shared" si="18"/>
        <v>9927137.7800000012</v>
      </c>
      <c r="I449" s="4">
        <f t="shared" si="18"/>
        <v>10149343.25</v>
      </c>
      <c r="J449" s="4">
        <f t="shared" si="19"/>
        <v>0</v>
      </c>
      <c r="K449" s="4">
        <f t="shared" si="20"/>
        <v>0</v>
      </c>
    </row>
    <row r="450" spans="1:11" x14ac:dyDescent="0.25">
      <c r="A450" s="1">
        <v>47076</v>
      </c>
      <c r="B450" t="s">
        <v>518</v>
      </c>
      <c r="C450" t="s">
        <v>48</v>
      </c>
      <c r="D450" s="4">
        <v>1844700.46</v>
      </c>
      <c r="E450" s="4">
        <v>2164787.67</v>
      </c>
      <c r="F450" s="4">
        <v>0</v>
      </c>
      <c r="G450" s="4">
        <v>0</v>
      </c>
      <c r="H450" s="4">
        <f t="shared" si="18"/>
        <v>1844700.46</v>
      </c>
      <c r="I450" s="4">
        <f t="shared" si="18"/>
        <v>2164787.67</v>
      </c>
      <c r="J450" s="4">
        <f t="shared" si="19"/>
        <v>0</v>
      </c>
      <c r="K450" s="4">
        <f t="shared" si="20"/>
        <v>0</v>
      </c>
    </row>
    <row r="451" spans="1:11" x14ac:dyDescent="0.25">
      <c r="A451" s="1">
        <v>46896</v>
      </c>
      <c r="B451" t="s">
        <v>519</v>
      </c>
      <c r="C451" t="s">
        <v>33</v>
      </c>
      <c r="D451" s="4">
        <v>49330241.399999999</v>
      </c>
      <c r="E451" s="4">
        <v>50669678.82</v>
      </c>
      <c r="F451" s="4">
        <v>0</v>
      </c>
      <c r="G451" s="4">
        <v>0</v>
      </c>
      <c r="H451" s="4">
        <f t="shared" si="18"/>
        <v>49330241.399999999</v>
      </c>
      <c r="I451" s="4">
        <f t="shared" si="18"/>
        <v>50669678.82</v>
      </c>
      <c r="J451" s="4">
        <f t="shared" si="19"/>
        <v>0</v>
      </c>
      <c r="K451" s="4">
        <f t="shared" si="20"/>
        <v>0</v>
      </c>
    </row>
    <row r="452" spans="1:11" x14ac:dyDescent="0.25">
      <c r="A452" s="1">
        <v>47084</v>
      </c>
      <c r="B452" t="s">
        <v>520</v>
      </c>
      <c r="C452" t="s">
        <v>48</v>
      </c>
      <c r="D452" s="4">
        <v>6981894.5800000001</v>
      </c>
      <c r="E452" s="4">
        <v>7026261.1399999997</v>
      </c>
      <c r="F452" s="4">
        <v>407359.28</v>
      </c>
      <c r="G452" s="4">
        <v>214712.46890000001</v>
      </c>
      <c r="H452" s="4">
        <f t="shared" si="18"/>
        <v>7389253.8600000003</v>
      </c>
      <c r="I452" s="4">
        <f t="shared" si="18"/>
        <v>7240973.6088999994</v>
      </c>
      <c r="J452" s="4">
        <f t="shared" si="19"/>
        <v>148280.25110000093</v>
      </c>
      <c r="K452" s="4">
        <f t="shared" si="20"/>
        <v>118624.20088000075</v>
      </c>
    </row>
    <row r="453" spans="1:11" x14ac:dyDescent="0.25">
      <c r="A453" s="1">
        <v>44644</v>
      </c>
      <c r="B453" t="s">
        <v>521</v>
      </c>
      <c r="C453" t="s">
        <v>92</v>
      </c>
      <c r="D453" s="4">
        <v>14997055.880000001</v>
      </c>
      <c r="E453" s="4">
        <v>16223571.35</v>
      </c>
      <c r="F453" s="4">
        <v>185647.26</v>
      </c>
      <c r="G453" s="4">
        <v>0</v>
      </c>
      <c r="H453" s="4">
        <f t="shared" si="18"/>
        <v>15182703.140000001</v>
      </c>
      <c r="I453" s="4">
        <f t="shared" si="18"/>
        <v>16223571.35</v>
      </c>
      <c r="J453" s="4">
        <f t="shared" si="19"/>
        <v>0</v>
      </c>
      <c r="K453" s="4">
        <f t="shared" si="20"/>
        <v>0</v>
      </c>
    </row>
    <row r="454" spans="1:11" x14ac:dyDescent="0.25">
      <c r="A454" s="1">
        <v>49932</v>
      </c>
      <c r="B454" t="s">
        <v>522</v>
      </c>
      <c r="C454" t="s">
        <v>31</v>
      </c>
      <c r="D454" s="4">
        <v>18810915.199999999</v>
      </c>
      <c r="E454" s="4">
        <v>20357696.739999998</v>
      </c>
      <c r="F454" s="4">
        <v>0</v>
      </c>
      <c r="G454" s="4">
        <v>0</v>
      </c>
      <c r="H454" s="4">
        <f t="shared" si="18"/>
        <v>18810915.199999999</v>
      </c>
      <c r="I454" s="4">
        <f t="shared" si="18"/>
        <v>20357696.739999998</v>
      </c>
      <c r="J454" s="4">
        <f t="shared" si="19"/>
        <v>0</v>
      </c>
      <c r="K454" s="4">
        <f t="shared" si="20"/>
        <v>0</v>
      </c>
    </row>
    <row r="455" spans="1:11" x14ac:dyDescent="0.25">
      <c r="A455" s="1">
        <v>48421</v>
      </c>
      <c r="B455" t="s">
        <v>523</v>
      </c>
      <c r="C455" t="s">
        <v>245</v>
      </c>
      <c r="D455" s="4">
        <v>3729282.44</v>
      </c>
      <c r="E455" s="4">
        <v>3744847.87</v>
      </c>
      <c r="F455" s="4">
        <v>0</v>
      </c>
      <c r="G455" s="4">
        <v>0</v>
      </c>
      <c r="H455" s="4">
        <f t="shared" si="18"/>
        <v>3729282.44</v>
      </c>
      <c r="I455" s="4">
        <f t="shared" si="18"/>
        <v>3744847.87</v>
      </c>
      <c r="J455" s="4">
        <f t="shared" si="19"/>
        <v>0</v>
      </c>
      <c r="K455" s="4">
        <f t="shared" si="20"/>
        <v>0</v>
      </c>
    </row>
    <row r="456" spans="1:11" x14ac:dyDescent="0.25">
      <c r="A456" s="1">
        <v>49460</v>
      </c>
      <c r="B456" t="s">
        <v>524</v>
      </c>
      <c r="C456" t="s">
        <v>175</v>
      </c>
      <c r="D456" s="4">
        <v>4795085.8499999996</v>
      </c>
      <c r="E456" s="4">
        <v>5426021.2400000002</v>
      </c>
      <c r="F456" s="4">
        <v>0</v>
      </c>
      <c r="G456" s="4">
        <v>0</v>
      </c>
      <c r="H456" s="4">
        <f t="shared" si="18"/>
        <v>4795085.8499999996</v>
      </c>
      <c r="I456" s="4">
        <f t="shared" si="18"/>
        <v>5426021.2400000002</v>
      </c>
      <c r="J456" s="4">
        <f t="shared" si="19"/>
        <v>0</v>
      </c>
      <c r="K456" s="4">
        <f t="shared" si="20"/>
        <v>0</v>
      </c>
    </row>
    <row r="457" spans="1:11" x14ac:dyDescent="0.25">
      <c r="A457" s="1">
        <v>48348</v>
      </c>
      <c r="B457" t="s">
        <v>525</v>
      </c>
      <c r="C457" t="s">
        <v>58</v>
      </c>
      <c r="D457" s="4">
        <v>5392571.6699999999</v>
      </c>
      <c r="E457" s="4">
        <v>5392571.6699999999</v>
      </c>
      <c r="F457" s="4">
        <v>0</v>
      </c>
      <c r="G457" s="4">
        <v>0</v>
      </c>
      <c r="H457" s="4">
        <f t="shared" si="18"/>
        <v>5392571.6699999999</v>
      </c>
      <c r="I457" s="4">
        <f t="shared" si="18"/>
        <v>5392571.6699999999</v>
      </c>
      <c r="J457" s="4">
        <f t="shared" si="19"/>
        <v>0</v>
      </c>
      <c r="K457" s="4">
        <f t="shared" si="20"/>
        <v>0</v>
      </c>
    </row>
    <row r="458" spans="1:11" x14ac:dyDescent="0.25">
      <c r="A458" s="1">
        <v>44651</v>
      </c>
      <c r="B458" t="s">
        <v>526</v>
      </c>
      <c r="C458" t="s">
        <v>86</v>
      </c>
      <c r="D458" s="4">
        <v>2755879.12</v>
      </c>
      <c r="E458" s="4">
        <v>2755879.12</v>
      </c>
      <c r="F458" s="4">
        <v>1065499.8400000001</v>
      </c>
      <c r="G458" s="4">
        <v>688207.20079999999</v>
      </c>
      <c r="H458" s="4">
        <f t="shared" si="18"/>
        <v>3821378.96</v>
      </c>
      <c r="I458" s="4">
        <f t="shared" si="18"/>
        <v>3444086.3207999999</v>
      </c>
      <c r="J458" s="4">
        <f t="shared" si="19"/>
        <v>377292.63920000009</v>
      </c>
      <c r="K458" s="4">
        <f t="shared" si="20"/>
        <v>301834.1113600001</v>
      </c>
    </row>
    <row r="459" spans="1:11" x14ac:dyDescent="0.25">
      <c r="A459" s="1">
        <v>44669</v>
      </c>
      <c r="B459" t="s">
        <v>527</v>
      </c>
      <c r="C459" t="s">
        <v>104</v>
      </c>
      <c r="D459" s="4">
        <v>20846409.719999999</v>
      </c>
      <c r="E459" s="4">
        <v>20846409.719999999</v>
      </c>
      <c r="F459" s="4">
        <v>0</v>
      </c>
      <c r="G459" s="4">
        <v>0</v>
      </c>
      <c r="H459" s="4">
        <f t="shared" si="18"/>
        <v>20846409.719999999</v>
      </c>
      <c r="I459" s="4">
        <f t="shared" si="18"/>
        <v>20846409.719999999</v>
      </c>
      <c r="J459" s="4">
        <f t="shared" si="19"/>
        <v>0</v>
      </c>
      <c r="K459" s="4">
        <f t="shared" si="20"/>
        <v>0</v>
      </c>
    </row>
    <row r="460" spans="1:11" x14ac:dyDescent="0.25">
      <c r="A460" s="1">
        <v>49288</v>
      </c>
      <c r="B460" t="s">
        <v>528</v>
      </c>
      <c r="C460" t="s">
        <v>186</v>
      </c>
      <c r="D460" s="4">
        <v>7643486.29</v>
      </c>
      <c r="E460" s="4">
        <v>7844012.5</v>
      </c>
      <c r="F460" s="4">
        <v>0</v>
      </c>
      <c r="G460" s="4">
        <v>0</v>
      </c>
      <c r="H460" s="4">
        <f t="shared" si="18"/>
        <v>7643486.29</v>
      </c>
      <c r="I460" s="4">
        <f t="shared" si="18"/>
        <v>7844012.5</v>
      </c>
      <c r="J460" s="4">
        <f t="shared" si="19"/>
        <v>0</v>
      </c>
      <c r="K460" s="4">
        <f t="shared" si="20"/>
        <v>0</v>
      </c>
    </row>
    <row r="461" spans="1:11" x14ac:dyDescent="0.25">
      <c r="A461" s="1">
        <v>44677</v>
      </c>
      <c r="B461" t="s">
        <v>529</v>
      </c>
      <c r="C461" t="s">
        <v>166</v>
      </c>
      <c r="D461" s="4">
        <v>4688377.6500000004</v>
      </c>
      <c r="E461" s="4">
        <v>5072849.28</v>
      </c>
      <c r="F461" s="4">
        <v>16071136.02</v>
      </c>
      <c r="G461" s="4">
        <v>14614715.467</v>
      </c>
      <c r="H461" s="4">
        <f t="shared" si="18"/>
        <v>20759513.670000002</v>
      </c>
      <c r="I461" s="4">
        <f t="shared" si="18"/>
        <v>19687564.747000001</v>
      </c>
      <c r="J461" s="4">
        <f t="shared" si="19"/>
        <v>1071948.9230000004</v>
      </c>
      <c r="K461" s="4">
        <f t="shared" si="20"/>
        <v>857559.1384000004</v>
      </c>
    </row>
    <row r="462" spans="1:11" x14ac:dyDescent="0.25">
      <c r="A462" s="1">
        <v>48975</v>
      </c>
      <c r="B462" t="s">
        <v>530</v>
      </c>
      <c r="C462" t="s">
        <v>86</v>
      </c>
      <c r="D462" s="4">
        <v>19546.259999999998</v>
      </c>
      <c r="E462" s="4">
        <v>53570.31</v>
      </c>
      <c r="F462" s="4">
        <v>0</v>
      </c>
      <c r="G462" s="4">
        <v>0</v>
      </c>
      <c r="H462" s="4">
        <f t="shared" si="18"/>
        <v>19546.259999999998</v>
      </c>
      <c r="I462" s="4">
        <f t="shared" si="18"/>
        <v>53570.31</v>
      </c>
      <c r="J462" s="4">
        <f t="shared" si="19"/>
        <v>0</v>
      </c>
      <c r="K462" s="4">
        <f t="shared" si="20"/>
        <v>0</v>
      </c>
    </row>
    <row r="463" spans="1:11" x14ac:dyDescent="0.25">
      <c r="A463" s="1">
        <v>45880</v>
      </c>
      <c r="B463" t="s">
        <v>531</v>
      </c>
      <c r="C463" t="s">
        <v>53</v>
      </c>
      <c r="D463" s="4">
        <v>7324704.1500000004</v>
      </c>
      <c r="E463" s="4">
        <v>8159650.5</v>
      </c>
      <c r="F463" s="4">
        <v>0</v>
      </c>
      <c r="G463" s="4">
        <v>0</v>
      </c>
      <c r="H463" s="4">
        <f t="shared" si="18"/>
        <v>7324704.1500000004</v>
      </c>
      <c r="I463" s="4">
        <f t="shared" si="18"/>
        <v>8159650.5</v>
      </c>
      <c r="J463" s="4">
        <f t="shared" si="19"/>
        <v>0</v>
      </c>
      <c r="K463" s="4">
        <f t="shared" si="20"/>
        <v>0</v>
      </c>
    </row>
    <row r="464" spans="1:11" x14ac:dyDescent="0.25">
      <c r="A464" s="1">
        <v>44685</v>
      </c>
      <c r="B464" t="s">
        <v>532</v>
      </c>
      <c r="C464" t="s">
        <v>56</v>
      </c>
      <c r="D464" s="4">
        <v>13899809.550000001</v>
      </c>
      <c r="E464" s="4">
        <v>15015097.41</v>
      </c>
      <c r="F464" s="4">
        <v>1425151.5</v>
      </c>
      <c r="G464" s="4">
        <v>1096014.4493</v>
      </c>
      <c r="H464" s="4">
        <f t="shared" ref="H464:I527" si="21">D464+F464</f>
        <v>15324961.050000001</v>
      </c>
      <c r="I464" s="4">
        <f t="shared" si="21"/>
        <v>16111111.859300001</v>
      </c>
      <c r="J464" s="4">
        <f t="shared" si="19"/>
        <v>0</v>
      </c>
      <c r="K464" s="4">
        <f t="shared" si="20"/>
        <v>0</v>
      </c>
    </row>
    <row r="465" spans="1:11" x14ac:dyDescent="0.25">
      <c r="A465" s="1">
        <v>44693</v>
      </c>
      <c r="B465" t="s">
        <v>533</v>
      </c>
      <c r="C465" t="s">
        <v>166</v>
      </c>
      <c r="D465" s="4">
        <v>3883518.71</v>
      </c>
      <c r="E465" s="4">
        <v>4388337.5599999996</v>
      </c>
      <c r="F465" s="4">
        <v>1173770.7</v>
      </c>
      <c r="G465" s="4">
        <v>1005369.0073000001</v>
      </c>
      <c r="H465" s="4">
        <f t="shared" si="21"/>
        <v>5057289.41</v>
      </c>
      <c r="I465" s="4">
        <f t="shared" si="21"/>
        <v>5393706.5672999993</v>
      </c>
      <c r="J465" s="4">
        <f t="shared" ref="J465:J528" si="22">IF(H465&gt;I465,H465-I465,0)</f>
        <v>0</v>
      </c>
      <c r="K465" s="4">
        <f t="shared" ref="K465:K528" si="23">J465*0.8</f>
        <v>0</v>
      </c>
    </row>
    <row r="466" spans="1:11" x14ac:dyDescent="0.25">
      <c r="A466" s="1">
        <v>50054</v>
      </c>
      <c r="B466" t="s">
        <v>534</v>
      </c>
      <c r="C466" t="s">
        <v>25</v>
      </c>
      <c r="D466" s="4">
        <v>2187308.33</v>
      </c>
      <c r="E466" s="4">
        <v>2187308.33</v>
      </c>
      <c r="F466" s="4">
        <v>311865.94</v>
      </c>
      <c r="G466" s="4">
        <v>0</v>
      </c>
      <c r="H466" s="4">
        <f t="shared" si="21"/>
        <v>2499174.27</v>
      </c>
      <c r="I466" s="4">
        <f t="shared" si="21"/>
        <v>2187308.33</v>
      </c>
      <c r="J466" s="4">
        <f t="shared" si="22"/>
        <v>311865.93999999994</v>
      </c>
      <c r="K466" s="4">
        <f t="shared" si="23"/>
        <v>249492.75199999998</v>
      </c>
    </row>
    <row r="467" spans="1:11" x14ac:dyDescent="0.25">
      <c r="A467" s="1">
        <v>47001</v>
      </c>
      <c r="B467" t="s">
        <v>535</v>
      </c>
      <c r="C467" t="s">
        <v>95</v>
      </c>
      <c r="D467" s="4">
        <v>30708377.329999998</v>
      </c>
      <c r="E467" s="4">
        <v>33211842.969999999</v>
      </c>
      <c r="F467" s="4">
        <v>0</v>
      </c>
      <c r="G467" s="4">
        <v>0</v>
      </c>
      <c r="H467" s="4">
        <f t="shared" si="21"/>
        <v>30708377.329999998</v>
      </c>
      <c r="I467" s="4">
        <f t="shared" si="21"/>
        <v>33211842.969999999</v>
      </c>
      <c r="J467" s="4">
        <f t="shared" si="22"/>
        <v>0</v>
      </c>
      <c r="K467" s="4">
        <f t="shared" si="23"/>
        <v>0</v>
      </c>
    </row>
    <row r="468" spans="1:11" x14ac:dyDescent="0.25">
      <c r="A468" s="1">
        <v>46599</v>
      </c>
      <c r="B468" t="s">
        <v>536</v>
      </c>
      <c r="C468" t="s">
        <v>70</v>
      </c>
      <c r="D468" s="4">
        <v>1361711.53</v>
      </c>
      <c r="E468" s="4">
        <v>1497729.03</v>
      </c>
      <c r="F468" s="4">
        <v>619685.43999999994</v>
      </c>
      <c r="G468" s="4">
        <v>361045.66039999999</v>
      </c>
      <c r="H468" s="4">
        <f t="shared" si="21"/>
        <v>1981396.97</v>
      </c>
      <c r="I468" s="4">
        <f t="shared" si="21"/>
        <v>1858774.6904</v>
      </c>
      <c r="J468" s="4">
        <f t="shared" si="22"/>
        <v>122622.27960000001</v>
      </c>
      <c r="K468" s="4">
        <f t="shared" si="23"/>
        <v>98097.823680000016</v>
      </c>
    </row>
    <row r="469" spans="1:11" x14ac:dyDescent="0.25">
      <c r="A469" s="1">
        <v>48439</v>
      </c>
      <c r="B469" t="s">
        <v>537</v>
      </c>
      <c r="C469" t="s">
        <v>245</v>
      </c>
      <c r="D469" s="4">
        <v>2963562.05</v>
      </c>
      <c r="E469" s="4">
        <v>2963562.05</v>
      </c>
      <c r="F469" s="4">
        <v>52231.3</v>
      </c>
      <c r="G469" s="4">
        <v>0</v>
      </c>
      <c r="H469" s="4">
        <f t="shared" si="21"/>
        <v>3015793.3499999996</v>
      </c>
      <c r="I469" s="4">
        <f t="shared" si="21"/>
        <v>2963562.05</v>
      </c>
      <c r="J469" s="4">
        <f t="shared" si="22"/>
        <v>52231.299999999814</v>
      </c>
      <c r="K469" s="4">
        <f t="shared" si="23"/>
        <v>41785.039999999855</v>
      </c>
    </row>
    <row r="470" spans="1:11" x14ac:dyDescent="0.25">
      <c r="A470" s="1">
        <v>47506</v>
      </c>
      <c r="B470" t="s">
        <v>538</v>
      </c>
      <c r="C470" t="s">
        <v>21</v>
      </c>
      <c r="D470" s="4">
        <v>2288898.69</v>
      </c>
      <c r="E470" s="4">
        <v>2708639.65</v>
      </c>
      <c r="F470" s="4">
        <v>0</v>
      </c>
      <c r="G470" s="4">
        <v>0</v>
      </c>
      <c r="H470" s="4">
        <f t="shared" si="21"/>
        <v>2288898.69</v>
      </c>
      <c r="I470" s="4">
        <f t="shared" si="21"/>
        <v>2708639.65</v>
      </c>
      <c r="J470" s="4">
        <f t="shared" si="22"/>
        <v>0</v>
      </c>
      <c r="K470" s="4">
        <f t="shared" si="23"/>
        <v>0</v>
      </c>
    </row>
    <row r="471" spans="1:11" x14ac:dyDescent="0.25">
      <c r="A471" s="1">
        <v>46474</v>
      </c>
      <c r="B471" t="s">
        <v>539</v>
      </c>
      <c r="C471" t="s">
        <v>200</v>
      </c>
      <c r="D471" s="4">
        <v>7526540.4100000001</v>
      </c>
      <c r="E471" s="4">
        <v>8064782.8300000001</v>
      </c>
      <c r="F471" s="4">
        <v>0</v>
      </c>
      <c r="G471" s="4">
        <v>0</v>
      </c>
      <c r="H471" s="4">
        <f t="shared" si="21"/>
        <v>7526540.4100000001</v>
      </c>
      <c r="I471" s="4">
        <f t="shared" si="21"/>
        <v>8064782.8300000001</v>
      </c>
      <c r="J471" s="4">
        <f t="shared" si="22"/>
        <v>0</v>
      </c>
      <c r="K471" s="4">
        <f t="shared" si="23"/>
        <v>0</v>
      </c>
    </row>
    <row r="472" spans="1:11" x14ac:dyDescent="0.25">
      <c r="A472" s="1">
        <v>46078</v>
      </c>
      <c r="B472" t="s">
        <v>540</v>
      </c>
      <c r="C472" t="s">
        <v>233</v>
      </c>
      <c r="D472" s="4">
        <v>6933008.7999999998</v>
      </c>
      <c r="E472" s="4">
        <v>7238138.2800000003</v>
      </c>
      <c r="F472" s="4">
        <v>0</v>
      </c>
      <c r="G472" s="4">
        <v>0</v>
      </c>
      <c r="H472" s="4">
        <f t="shared" si="21"/>
        <v>6933008.7999999998</v>
      </c>
      <c r="I472" s="4">
        <f t="shared" si="21"/>
        <v>7238138.2800000003</v>
      </c>
      <c r="J472" s="4">
        <f t="shared" si="22"/>
        <v>0</v>
      </c>
      <c r="K472" s="4">
        <f t="shared" si="23"/>
        <v>0</v>
      </c>
    </row>
    <row r="473" spans="1:11" x14ac:dyDescent="0.25">
      <c r="A473" s="1">
        <v>45591</v>
      </c>
      <c r="B473" t="s">
        <v>541</v>
      </c>
      <c r="C473" t="s">
        <v>164</v>
      </c>
      <c r="D473" s="4">
        <v>5316317.99</v>
      </c>
      <c r="E473" s="4">
        <v>6471391.6299999999</v>
      </c>
      <c r="F473" s="4">
        <v>176082.66</v>
      </c>
      <c r="G473" s="4">
        <v>85450.413400000005</v>
      </c>
      <c r="H473" s="4">
        <f t="shared" si="21"/>
        <v>5492400.6500000004</v>
      </c>
      <c r="I473" s="4">
        <f t="shared" si="21"/>
        <v>6556842.0433999998</v>
      </c>
      <c r="J473" s="4">
        <f t="shared" si="22"/>
        <v>0</v>
      </c>
      <c r="K473" s="4">
        <f t="shared" si="23"/>
        <v>0</v>
      </c>
    </row>
    <row r="474" spans="1:11" x14ac:dyDescent="0.25">
      <c r="A474" s="1">
        <v>48447</v>
      </c>
      <c r="B474" t="s">
        <v>542</v>
      </c>
      <c r="C474" t="s">
        <v>245</v>
      </c>
      <c r="D474" s="4">
        <v>5950738.21</v>
      </c>
      <c r="E474" s="4">
        <v>6600321.0899999999</v>
      </c>
      <c r="F474" s="4">
        <v>182725.88</v>
      </c>
      <c r="G474" s="4">
        <v>0</v>
      </c>
      <c r="H474" s="4">
        <f t="shared" si="21"/>
        <v>6133464.0899999999</v>
      </c>
      <c r="I474" s="4">
        <f t="shared" si="21"/>
        <v>6600321.0899999999</v>
      </c>
      <c r="J474" s="4">
        <f t="shared" si="22"/>
        <v>0</v>
      </c>
      <c r="K474" s="4">
        <f t="shared" si="23"/>
        <v>0</v>
      </c>
    </row>
    <row r="475" spans="1:11" x14ac:dyDescent="0.25">
      <c r="A475" s="1">
        <v>46482</v>
      </c>
      <c r="B475" t="s">
        <v>543</v>
      </c>
      <c r="C475" t="s">
        <v>200</v>
      </c>
      <c r="D475" s="4">
        <v>8251955.6299999999</v>
      </c>
      <c r="E475" s="4">
        <v>8251955.6299999999</v>
      </c>
      <c r="F475" s="4">
        <v>383687.64</v>
      </c>
      <c r="G475" s="4">
        <v>5588.7546000000002</v>
      </c>
      <c r="H475" s="4">
        <f t="shared" si="21"/>
        <v>8635643.2699999996</v>
      </c>
      <c r="I475" s="4">
        <f t="shared" si="21"/>
        <v>8257544.3845999995</v>
      </c>
      <c r="J475" s="4">
        <f t="shared" si="22"/>
        <v>378098.88540000003</v>
      </c>
      <c r="K475" s="4">
        <f t="shared" si="23"/>
        <v>302479.10832000006</v>
      </c>
    </row>
    <row r="476" spans="1:11" x14ac:dyDescent="0.25">
      <c r="A476" s="1">
        <v>47514</v>
      </c>
      <c r="B476" t="s">
        <v>544</v>
      </c>
      <c r="C476" t="s">
        <v>45</v>
      </c>
      <c r="D476" s="4">
        <v>5585460.3700000001</v>
      </c>
      <c r="E476" s="4">
        <v>6086924.5099999998</v>
      </c>
      <c r="F476" s="4">
        <v>0</v>
      </c>
      <c r="G476" s="4">
        <v>0</v>
      </c>
      <c r="H476" s="4">
        <f t="shared" si="21"/>
        <v>5585460.3700000001</v>
      </c>
      <c r="I476" s="4">
        <f t="shared" si="21"/>
        <v>6086924.5099999998</v>
      </c>
      <c r="J476" s="4">
        <f t="shared" si="22"/>
        <v>0</v>
      </c>
      <c r="K476" s="4">
        <f t="shared" si="23"/>
        <v>0</v>
      </c>
    </row>
    <row r="477" spans="1:11" x14ac:dyDescent="0.25">
      <c r="A477" s="1">
        <v>47894</v>
      </c>
      <c r="B477" t="s">
        <v>545</v>
      </c>
      <c r="C477" t="s">
        <v>261</v>
      </c>
      <c r="D477" s="4">
        <v>7505209.7999999998</v>
      </c>
      <c r="E477" s="4">
        <v>8119125.7800000003</v>
      </c>
      <c r="F477" s="4">
        <v>1644807.74</v>
      </c>
      <c r="G477" s="4">
        <v>916557.36959999998</v>
      </c>
      <c r="H477" s="4">
        <f t="shared" si="21"/>
        <v>9150017.5399999991</v>
      </c>
      <c r="I477" s="4">
        <f t="shared" si="21"/>
        <v>9035683.1496000011</v>
      </c>
      <c r="J477" s="4">
        <f t="shared" si="22"/>
        <v>114334.39039999805</v>
      </c>
      <c r="K477" s="4">
        <f t="shared" si="23"/>
        <v>91467.512319998452</v>
      </c>
    </row>
    <row r="478" spans="1:11" x14ac:dyDescent="0.25">
      <c r="A478" s="1">
        <v>48090</v>
      </c>
      <c r="B478" t="s">
        <v>545</v>
      </c>
      <c r="C478" t="s">
        <v>79</v>
      </c>
      <c r="D478" s="4">
        <v>4181717.54</v>
      </c>
      <c r="E478" s="4">
        <v>5111999.03</v>
      </c>
      <c r="F478" s="4">
        <v>0</v>
      </c>
      <c r="G478" s="4">
        <v>0</v>
      </c>
      <c r="H478" s="4">
        <f t="shared" si="21"/>
        <v>4181717.54</v>
      </c>
      <c r="I478" s="4">
        <f t="shared" si="21"/>
        <v>5111999.03</v>
      </c>
      <c r="J478" s="4">
        <f t="shared" si="22"/>
        <v>0</v>
      </c>
      <c r="K478" s="4">
        <f t="shared" si="23"/>
        <v>0</v>
      </c>
    </row>
    <row r="479" spans="1:11" x14ac:dyDescent="0.25">
      <c r="A479" s="1">
        <v>47944</v>
      </c>
      <c r="B479" t="s">
        <v>546</v>
      </c>
      <c r="C479" t="s">
        <v>161</v>
      </c>
      <c r="D479" s="4">
        <v>12226028.23</v>
      </c>
      <c r="E479" s="4">
        <v>12226028.23</v>
      </c>
      <c r="F479" s="4">
        <v>0</v>
      </c>
      <c r="G479" s="4">
        <v>0</v>
      </c>
      <c r="H479" s="4">
        <f t="shared" si="21"/>
        <v>12226028.23</v>
      </c>
      <c r="I479" s="4">
        <f t="shared" si="21"/>
        <v>12226028.23</v>
      </c>
      <c r="J479" s="4">
        <f t="shared" si="22"/>
        <v>0</v>
      </c>
      <c r="K479" s="4">
        <f t="shared" si="23"/>
        <v>0</v>
      </c>
    </row>
    <row r="480" spans="1:11" x14ac:dyDescent="0.25">
      <c r="A480" s="1">
        <v>44701</v>
      </c>
      <c r="B480" t="s">
        <v>547</v>
      </c>
      <c r="C480" t="s">
        <v>70</v>
      </c>
      <c r="D480" s="4">
        <v>1342747.29</v>
      </c>
      <c r="E480" s="4">
        <v>1452724.58</v>
      </c>
      <c r="F480" s="4">
        <v>0</v>
      </c>
      <c r="G480" s="4">
        <v>0</v>
      </c>
      <c r="H480" s="4">
        <f t="shared" si="21"/>
        <v>1342747.29</v>
      </c>
      <c r="I480" s="4">
        <f t="shared" si="21"/>
        <v>1452724.58</v>
      </c>
      <c r="J480" s="4">
        <f t="shared" si="22"/>
        <v>0</v>
      </c>
      <c r="K480" s="4">
        <f t="shared" si="23"/>
        <v>0</v>
      </c>
    </row>
    <row r="481" spans="1:11" x14ac:dyDescent="0.25">
      <c r="A481" s="1">
        <v>47308</v>
      </c>
      <c r="B481" t="s">
        <v>548</v>
      </c>
      <c r="C481" t="s">
        <v>136</v>
      </c>
      <c r="D481" s="4">
        <v>9113130.6300000008</v>
      </c>
      <c r="E481" s="4">
        <v>9113130.6300000008</v>
      </c>
      <c r="F481" s="4">
        <v>0</v>
      </c>
      <c r="G481" s="4">
        <v>0</v>
      </c>
      <c r="H481" s="4">
        <f t="shared" si="21"/>
        <v>9113130.6300000008</v>
      </c>
      <c r="I481" s="4">
        <f t="shared" si="21"/>
        <v>9113130.6300000008</v>
      </c>
      <c r="J481" s="4">
        <f t="shared" si="22"/>
        <v>0</v>
      </c>
      <c r="K481" s="4">
        <f t="shared" si="23"/>
        <v>0</v>
      </c>
    </row>
    <row r="482" spans="1:11" x14ac:dyDescent="0.25">
      <c r="A482" s="1">
        <v>49213</v>
      </c>
      <c r="B482" t="s">
        <v>549</v>
      </c>
      <c r="C482" t="s">
        <v>56</v>
      </c>
      <c r="D482" s="4">
        <v>4961619.6100000003</v>
      </c>
      <c r="E482" s="4">
        <v>5023691.51</v>
      </c>
      <c r="F482" s="4">
        <v>0</v>
      </c>
      <c r="G482" s="4">
        <v>0</v>
      </c>
      <c r="H482" s="4">
        <f t="shared" si="21"/>
        <v>4961619.6100000003</v>
      </c>
      <c r="I482" s="4">
        <f t="shared" si="21"/>
        <v>5023691.51</v>
      </c>
      <c r="J482" s="4">
        <f t="shared" si="22"/>
        <v>0</v>
      </c>
      <c r="K482" s="4">
        <f t="shared" si="23"/>
        <v>0</v>
      </c>
    </row>
    <row r="483" spans="1:11" x14ac:dyDescent="0.25">
      <c r="A483" s="1">
        <v>46144</v>
      </c>
      <c r="B483" t="s">
        <v>550</v>
      </c>
      <c r="C483" t="s">
        <v>240</v>
      </c>
      <c r="D483" s="4">
        <v>10372358.039999999</v>
      </c>
      <c r="E483" s="4">
        <v>10372358.039999999</v>
      </c>
      <c r="F483" s="4">
        <v>0</v>
      </c>
      <c r="G483" s="4">
        <v>0</v>
      </c>
      <c r="H483" s="4">
        <f t="shared" si="21"/>
        <v>10372358.039999999</v>
      </c>
      <c r="I483" s="4">
        <f t="shared" si="21"/>
        <v>10372358.039999999</v>
      </c>
      <c r="J483" s="4">
        <f t="shared" si="22"/>
        <v>0</v>
      </c>
      <c r="K483" s="4">
        <f t="shared" si="23"/>
        <v>0</v>
      </c>
    </row>
    <row r="484" spans="1:11" x14ac:dyDescent="0.25">
      <c r="A484" s="1">
        <v>45609</v>
      </c>
      <c r="B484" t="s">
        <v>551</v>
      </c>
      <c r="C484" t="s">
        <v>111</v>
      </c>
      <c r="D484" s="4">
        <v>2227767.48</v>
      </c>
      <c r="E484" s="4">
        <v>2423309.75</v>
      </c>
      <c r="F484" s="4">
        <v>4644512.9400000004</v>
      </c>
      <c r="G484" s="4">
        <v>4248882.9315999998</v>
      </c>
      <c r="H484" s="4">
        <f t="shared" si="21"/>
        <v>6872280.4199999999</v>
      </c>
      <c r="I484" s="4">
        <f t="shared" si="21"/>
        <v>6672192.6815999998</v>
      </c>
      <c r="J484" s="4">
        <f t="shared" si="22"/>
        <v>200087.73840000015</v>
      </c>
      <c r="K484" s="4">
        <f t="shared" si="23"/>
        <v>160070.19072000013</v>
      </c>
    </row>
    <row r="485" spans="1:11" x14ac:dyDescent="0.25">
      <c r="A485" s="1">
        <v>49817</v>
      </c>
      <c r="B485" t="s">
        <v>552</v>
      </c>
      <c r="C485" t="s">
        <v>37</v>
      </c>
      <c r="D485" s="4">
        <v>2078221.78</v>
      </c>
      <c r="E485" s="4">
        <v>2324489.6800000002</v>
      </c>
      <c r="F485" s="4">
        <v>0</v>
      </c>
      <c r="G485" s="4">
        <v>0</v>
      </c>
      <c r="H485" s="4">
        <f t="shared" si="21"/>
        <v>2078221.78</v>
      </c>
      <c r="I485" s="4">
        <f t="shared" si="21"/>
        <v>2324489.6800000002</v>
      </c>
      <c r="J485" s="4">
        <f t="shared" si="22"/>
        <v>0</v>
      </c>
      <c r="K485" s="4">
        <f t="shared" si="23"/>
        <v>0</v>
      </c>
    </row>
    <row r="486" spans="1:11" x14ac:dyDescent="0.25">
      <c r="A486" s="1">
        <v>44735</v>
      </c>
      <c r="B486" t="s">
        <v>553</v>
      </c>
      <c r="C486" t="s">
        <v>73</v>
      </c>
      <c r="D486" s="4">
        <v>7617445.2599999998</v>
      </c>
      <c r="E486" s="4">
        <v>8244834.8700000001</v>
      </c>
      <c r="F486" s="4">
        <v>904385.96</v>
      </c>
      <c r="G486" s="4">
        <v>672659.82631000003</v>
      </c>
      <c r="H486" s="4">
        <f t="shared" si="21"/>
        <v>8521831.2199999988</v>
      </c>
      <c r="I486" s="4">
        <f t="shared" si="21"/>
        <v>8917494.6963100005</v>
      </c>
      <c r="J486" s="4">
        <f t="shared" si="22"/>
        <v>0</v>
      </c>
      <c r="K486" s="4">
        <f t="shared" si="23"/>
        <v>0</v>
      </c>
    </row>
    <row r="487" spans="1:11" x14ac:dyDescent="0.25">
      <c r="A487" s="1">
        <v>44743</v>
      </c>
      <c r="B487" t="s">
        <v>554</v>
      </c>
      <c r="C487" t="s">
        <v>242</v>
      </c>
      <c r="D487" s="4">
        <v>18317781.050000001</v>
      </c>
      <c r="E487" s="4">
        <v>19760341.07</v>
      </c>
      <c r="F487" s="4">
        <v>2759732.24</v>
      </c>
      <c r="G487" s="4">
        <v>2332154.1773000001</v>
      </c>
      <c r="H487" s="4">
        <f t="shared" si="21"/>
        <v>21077513.289999999</v>
      </c>
      <c r="I487" s="4">
        <f t="shared" si="21"/>
        <v>22092495.247299999</v>
      </c>
      <c r="J487" s="4">
        <f t="shared" si="22"/>
        <v>0</v>
      </c>
      <c r="K487" s="4">
        <f t="shared" si="23"/>
        <v>0</v>
      </c>
    </row>
    <row r="488" spans="1:11" x14ac:dyDescent="0.25">
      <c r="A488" s="1">
        <v>49940</v>
      </c>
      <c r="B488" t="s">
        <v>555</v>
      </c>
      <c r="C488" t="s">
        <v>31</v>
      </c>
      <c r="D488" s="4">
        <v>9160062.75</v>
      </c>
      <c r="E488" s="4">
        <v>10050462.880000001</v>
      </c>
      <c r="F488" s="4">
        <v>0</v>
      </c>
      <c r="G488" s="4">
        <v>0</v>
      </c>
      <c r="H488" s="4">
        <f t="shared" si="21"/>
        <v>9160062.75</v>
      </c>
      <c r="I488" s="4">
        <f t="shared" si="21"/>
        <v>10050462.880000001</v>
      </c>
      <c r="J488" s="4">
        <f t="shared" si="22"/>
        <v>0</v>
      </c>
      <c r="K488" s="4">
        <f t="shared" si="23"/>
        <v>0</v>
      </c>
    </row>
    <row r="489" spans="1:11" x14ac:dyDescent="0.25">
      <c r="A489" s="1">
        <v>49130</v>
      </c>
      <c r="B489" t="s">
        <v>556</v>
      </c>
      <c r="C489" t="s">
        <v>235</v>
      </c>
      <c r="D489" s="4">
        <v>10834808.300000001</v>
      </c>
      <c r="E489" s="4">
        <v>10834808.300000001</v>
      </c>
      <c r="F489" s="4">
        <v>589001.88</v>
      </c>
      <c r="G489" s="4">
        <v>444036.33319999999</v>
      </c>
      <c r="H489" s="4">
        <f t="shared" si="21"/>
        <v>11423810.180000002</v>
      </c>
      <c r="I489" s="4">
        <f t="shared" si="21"/>
        <v>11278844.633200001</v>
      </c>
      <c r="J489" s="4">
        <f t="shared" si="22"/>
        <v>144965.54680000059</v>
      </c>
      <c r="K489" s="4">
        <f t="shared" si="23"/>
        <v>115972.43744000047</v>
      </c>
    </row>
    <row r="490" spans="1:11" x14ac:dyDescent="0.25">
      <c r="A490" s="1">
        <v>48355</v>
      </c>
      <c r="B490" t="s">
        <v>557</v>
      </c>
      <c r="C490" t="s">
        <v>58</v>
      </c>
      <c r="D490" s="4">
        <v>4379900.96</v>
      </c>
      <c r="E490" s="4">
        <v>5017336.33</v>
      </c>
      <c r="F490" s="4">
        <v>144766</v>
      </c>
      <c r="G490" s="4">
        <v>81783.009999999995</v>
      </c>
      <c r="H490" s="4">
        <f t="shared" si="21"/>
        <v>4524666.96</v>
      </c>
      <c r="I490" s="4">
        <f t="shared" si="21"/>
        <v>5099119.34</v>
      </c>
      <c r="J490" s="4">
        <f t="shared" si="22"/>
        <v>0</v>
      </c>
      <c r="K490" s="4">
        <f t="shared" si="23"/>
        <v>0</v>
      </c>
    </row>
    <row r="491" spans="1:11" x14ac:dyDescent="0.25">
      <c r="A491" s="1">
        <v>49684</v>
      </c>
      <c r="B491" t="s">
        <v>558</v>
      </c>
      <c r="C491" t="s">
        <v>276</v>
      </c>
      <c r="D491" s="4">
        <v>4072190.39</v>
      </c>
      <c r="E491" s="4">
        <v>4565876.55</v>
      </c>
      <c r="F491" s="4">
        <v>0</v>
      </c>
      <c r="G491" s="4">
        <v>0</v>
      </c>
      <c r="H491" s="4">
        <f t="shared" si="21"/>
        <v>4072190.39</v>
      </c>
      <c r="I491" s="4">
        <f t="shared" si="21"/>
        <v>4565876.55</v>
      </c>
      <c r="J491" s="4">
        <f t="shared" si="22"/>
        <v>0</v>
      </c>
      <c r="K491" s="4">
        <f t="shared" si="23"/>
        <v>0</v>
      </c>
    </row>
    <row r="492" spans="1:11" x14ac:dyDescent="0.25">
      <c r="A492" s="1">
        <v>46003</v>
      </c>
      <c r="B492" t="s">
        <v>559</v>
      </c>
      <c r="C492" t="s">
        <v>65</v>
      </c>
      <c r="D492" s="4">
        <v>2523523.4</v>
      </c>
      <c r="E492" s="4">
        <v>3094725.41</v>
      </c>
      <c r="F492" s="4">
        <v>0</v>
      </c>
      <c r="G492" s="4">
        <v>0</v>
      </c>
      <c r="H492" s="4">
        <f t="shared" si="21"/>
        <v>2523523.4</v>
      </c>
      <c r="I492" s="4">
        <f t="shared" si="21"/>
        <v>3094725.41</v>
      </c>
      <c r="J492" s="4">
        <f t="shared" si="22"/>
        <v>0</v>
      </c>
      <c r="K492" s="4">
        <f t="shared" si="23"/>
        <v>0</v>
      </c>
    </row>
    <row r="493" spans="1:11" x14ac:dyDescent="0.25">
      <c r="A493" s="1">
        <v>44750</v>
      </c>
      <c r="B493" t="s">
        <v>560</v>
      </c>
      <c r="C493" t="s">
        <v>70</v>
      </c>
      <c r="D493" s="4">
        <v>15588121.02</v>
      </c>
      <c r="E493" s="4">
        <v>16866533.329999998</v>
      </c>
      <c r="F493" s="4">
        <v>0</v>
      </c>
      <c r="G493" s="4">
        <v>0</v>
      </c>
      <c r="H493" s="4">
        <f t="shared" si="21"/>
        <v>15588121.02</v>
      </c>
      <c r="I493" s="4">
        <f t="shared" si="21"/>
        <v>16866533.329999998</v>
      </c>
      <c r="J493" s="4">
        <f t="shared" si="22"/>
        <v>0</v>
      </c>
      <c r="K493" s="4">
        <f t="shared" si="23"/>
        <v>0</v>
      </c>
    </row>
    <row r="494" spans="1:11" x14ac:dyDescent="0.25">
      <c r="A494" s="1">
        <v>45799</v>
      </c>
      <c r="B494" t="s">
        <v>561</v>
      </c>
      <c r="C494" t="s">
        <v>29</v>
      </c>
      <c r="D494" s="4">
        <v>4550837.1399999997</v>
      </c>
      <c r="E494" s="4">
        <v>4948724.75</v>
      </c>
      <c r="F494" s="4">
        <v>1148621.6200000001</v>
      </c>
      <c r="G494" s="4">
        <v>806714.21097999997</v>
      </c>
      <c r="H494" s="4">
        <f t="shared" si="21"/>
        <v>5699458.7599999998</v>
      </c>
      <c r="I494" s="4">
        <f t="shared" si="21"/>
        <v>5755438.96098</v>
      </c>
      <c r="J494" s="4">
        <f t="shared" si="22"/>
        <v>0</v>
      </c>
      <c r="K494" s="4">
        <f t="shared" si="23"/>
        <v>0</v>
      </c>
    </row>
    <row r="495" spans="1:11" x14ac:dyDescent="0.25">
      <c r="A495" s="1">
        <v>44768</v>
      </c>
      <c r="B495" t="s">
        <v>562</v>
      </c>
      <c r="C495" t="s">
        <v>35</v>
      </c>
      <c r="D495" s="4">
        <v>4662915.5599999996</v>
      </c>
      <c r="E495" s="4">
        <v>4662915.5599999996</v>
      </c>
      <c r="F495" s="4">
        <v>473568.26</v>
      </c>
      <c r="G495" s="4">
        <v>181636.67915000001</v>
      </c>
      <c r="H495" s="4">
        <f t="shared" si="21"/>
        <v>5136483.8199999994</v>
      </c>
      <c r="I495" s="4">
        <f t="shared" si="21"/>
        <v>4844552.2391499998</v>
      </c>
      <c r="J495" s="4">
        <f t="shared" si="22"/>
        <v>291931.58084999956</v>
      </c>
      <c r="K495" s="4">
        <f t="shared" si="23"/>
        <v>233545.26467999967</v>
      </c>
    </row>
    <row r="496" spans="1:11" x14ac:dyDescent="0.25">
      <c r="A496" s="1">
        <v>44776</v>
      </c>
      <c r="B496" t="s">
        <v>563</v>
      </c>
      <c r="C496" t="s">
        <v>175</v>
      </c>
      <c r="D496" s="4">
        <v>9005368.0899999999</v>
      </c>
      <c r="E496" s="4">
        <v>9830964.9000000004</v>
      </c>
      <c r="F496" s="4">
        <v>426751.66</v>
      </c>
      <c r="G496" s="4">
        <v>205080.54313000001</v>
      </c>
      <c r="H496" s="4">
        <f t="shared" si="21"/>
        <v>9432119.75</v>
      </c>
      <c r="I496" s="4">
        <f t="shared" si="21"/>
        <v>10036045.44313</v>
      </c>
      <c r="J496" s="4">
        <f t="shared" si="22"/>
        <v>0</v>
      </c>
      <c r="K496" s="4">
        <f t="shared" si="23"/>
        <v>0</v>
      </c>
    </row>
    <row r="497" spans="1:11" x14ac:dyDescent="0.25">
      <c r="A497" s="1">
        <v>44784</v>
      </c>
      <c r="B497" t="s">
        <v>564</v>
      </c>
      <c r="C497" t="s">
        <v>37</v>
      </c>
      <c r="D497" s="4">
        <v>17996033.420000002</v>
      </c>
      <c r="E497" s="4">
        <v>18819100.699999999</v>
      </c>
      <c r="F497" s="4">
        <v>736297.84</v>
      </c>
      <c r="G497" s="4">
        <v>313980.54131</v>
      </c>
      <c r="H497" s="4">
        <f t="shared" si="21"/>
        <v>18732331.260000002</v>
      </c>
      <c r="I497" s="4">
        <f t="shared" si="21"/>
        <v>19133081.24131</v>
      </c>
      <c r="J497" s="4">
        <f t="shared" si="22"/>
        <v>0</v>
      </c>
      <c r="K497" s="4">
        <f t="shared" si="23"/>
        <v>0</v>
      </c>
    </row>
    <row r="498" spans="1:11" x14ac:dyDescent="0.25">
      <c r="A498" s="1">
        <v>46607</v>
      </c>
      <c r="B498" t="s">
        <v>565</v>
      </c>
      <c r="C498" t="s">
        <v>70</v>
      </c>
      <c r="D498" s="4">
        <v>3010366.15</v>
      </c>
      <c r="E498" s="4">
        <v>3260032.28</v>
      </c>
      <c r="F498" s="4">
        <v>8276753.9800000004</v>
      </c>
      <c r="G498" s="4">
        <v>6908813.3974000001</v>
      </c>
      <c r="H498" s="4">
        <f t="shared" si="21"/>
        <v>11287120.130000001</v>
      </c>
      <c r="I498" s="4">
        <f t="shared" si="21"/>
        <v>10168845.6774</v>
      </c>
      <c r="J498" s="4">
        <f t="shared" si="22"/>
        <v>1118274.4526000004</v>
      </c>
      <c r="K498" s="4">
        <f t="shared" si="23"/>
        <v>894619.56208000041</v>
      </c>
    </row>
    <row r="499" spans="1:11" x14ac:dyDescent="0.25">
      <c r="A499" s="1">
        <v>47738</v>
      </c>
      <c r="B499" t="s">
        <v>566</v>
      </c>
      <c r="C499" t="s">
        <v>81</v>
      </c>
      <c r="D499" s="4">
        <v>5048991.55</v>
      </c>
      <c r="E499" s="4">
        <v>5941931.6900000004</v>
      </c>
      <c r="F499" s="4">
        <v>0</v>
      </c>
      <c r="G499" s="4">
        <v>0</v>
      </c>
      <c r="H499" s="4">
        <f t="shared" si="21"/>
        <v>5048991.55</v>
      </c>
      <c r="I499" s="4">
        <f t="shared" si="21"/>
        <v>5941931.6900000004</v>
      </c>
      <c r="J499" s="4">
        <f t="shared" si="22"/>
        <v>0</v>
      </c>
      <c r="K499" s="4">
        <f t="shared" si="23"/>
        <v>0</v>
      </c>
    </row>
    <row r="500" spans="1:11" x14ac:dyDescent="0.25">
      <c r="A500" s="1">
        <v>44792</v>
      </c>
      <c r="B500" t="s">
        <v>567</v>
      </c>
      <c r="C500" t="s">
        <v>70</v>
      </c>
      <c r="D500" s="4">
        <v>7347858.5099999998</v>
      </c>
      <c r="E500" s="4">
        <v>7947459.7199999997</v>
      </c>
      <c r="F500" s="4">
        <v>0</v>
      </c>
      <c r="G500" s="4">
        <v>0</v>
      </c>
      <c r="H500" s="4">
        <f t="shared" si="21"/>
        <v>7347858.5099999998</v>
      </c>
      <c r="I500" s="4">
        <f t="shared" si="21"/>
        <v>7947459.7199999997</v>
      </c>
      <c r="J500" s="4">
        <f t="shared" si="22"/>
        <v>0</v>
      </c>
      <c r="K500" s="4">
        <f t="shared" si="23"/>
        <v>0</v>
      </c>
    </row>
    <row r="501" spans="1:11" x14ac:dyDescent="0.25">
      <c r="A501" s="1">
        <v>47951</v>
      </c>
      <c r="B501" t="s">
        <v>568</v>
      </c>
      <c r="C501" t="s">
        <v>161</v>
      </c>
      <c r="D501" s="4">
        <v>11762229.470000001</v>
      </c>
      <c r="E501" s="4">
        <v>12290882.289999999</v>
      </c>
      <c r="F501" s="4">
        <v>0</v>
      </c>
      <c r="G501" s="4">
        <v>0</v>
      </c>
      <c r="H501" s="4">
        <f t="shared" si="21"/>
        <v>11762229.470000001</v>
      </c>
      <c r="I501" s="4">
        <f t="shared" si="21"/>
        <v>12290882.289999999</v>
      </c>
      <c r="J501" s="4">
        <f t="shared" si="22"/>
        <v>0</v>
      </c>
      <c r="K501" s="4">
        <f t="shared" si="23"/>
        <v>0</v>
      </c>
    </row>
    <row r="502" spans="1:11" x14ac:dyDescent="0.25">
      <c r="A502" s="1">
        <v>48363</v>
      </c>
      <c r="B502" t="s">
        <v>569</v>
      </c>
      <c r="C502" t="s">
        <v>58</v>
      </c>
      <c r="D502" s="4">
        <v>4670457.17</v>
      </c>
      <c r="E502" s="4">
        <v>4670457.17</v>
      </c>
      <c r="F502" s="4">
        <v>0</v>
      </c>
      <c r="G502" s="4">
        <v>0</v>
      </c>
      <c r="H502" s="4">
        <f t="shared" si="21"/>
        <v>4670457.17</v>
      </c>
      <c r="I502" s="4">
        <f t="shared" si="21"/>
        <v>4670457.17</v>
      </c>
      <c r="J502" s="4">
        <f t="shared" si="22"/>
        <v>0</v>
      </c>
      <c r="K502" s="4">
        <f t="shared" si="23"/>
        <v>0</v>
      </c>
    </row>
    <row r="503" spans="1:11" x14ac:dyDescent="0.25">
      <c r="A503" s="1">
        <v>44800</v>
      </c>
      <c r="B503" t="s">
        <v>570</v>
      </c>
      <c r="C503" t="s">
        <v>95</v>
      </c>
      <c r="D503" s="4">
        <v>109084004.90000001</v>
      </c>
      <c r="E503" s="4">
        <v>117735144</v>
      </c>
      <c r="F503" s="4">
        <v>4513171.16</v>
      </c>
      <c r="G503" s="4">
        <v>1751567.2844</v>
      </c>
      <c r="H503" s="4">
        <f t="shared" si="21"/>
        <v>113597176.06</v>
      </c>
      <c r="I503" s="4">
        <f t="shared" si="21"/>
        <v>119486711.2844</v>
      </c>
      <c r="J503" s="4">
        <f t="shared" si="22"/>
        <v>0</v>
      </c>
      <c r="K503" s="4">
        <f t="shared" si="23"/>
        <v>0</v>
      </c>
    </row>
    <row r="504" spans="1:11" x14ac:dyDescent="0.25">
      <c r="A504" s="1">
        <v>49221</v>
      </c>
      <c r="B504" t="s">
        <v>571</v>
      </c>
      <c r="C504" t="s">
        <v>56</v>
      </c>
      <c r="D504" s="4">
        <v>10172440.24</v>
      </c>
      <c r="E504" s="4">
        <v>10172440.24</v>
      </c>
      <c r="F504" s="4">
        <v>0</v>
      </c>
      <c r="G504" s="4">
        <v>0</v>
      </c>
      <c r="H504" s="4">
        <f t="shared" si="21"/>
        <v>10172440.24</v>
      </c>
      <c r="I504" s="4">
        <f t="shared" si="21"/>
        <v>10172440.24</v>
      </c>
      <c r="J504" s="4">
        <f t="shared" si="22"/>
        <v>0</v>
      </c>
      <c r="K504" s="4">
        <f t="shared" si="23"/>
        <v>0</v>
      </c>
    </row>
    <row r="505" spans="1:11" x14ac:dyDescent="0.25">
      <c r="A505" s="1">
        <v>50583</v>
      </c>
      <c r="B505" t="s">
        <v>571</v>
      </c>
      <c r="C505" t="s">
        <v>164</v>
      </c>
      <c r="D505" s="4">
        <v>4841041.67</v>
      </c>
      <c r="E505" s="4">
        <v>5136374.58</v>
      </c>
      <c r="F505" s="4">
        <v>360355.32</v>
      </c>
      <c r="G505" s="4">
        <v>63364.527300000002</v>
      </c>
      <c r="H505" s="4">
        <f t="shared" si="21"/>
        <v>5201396.99</v>
      </c>
      <c r="I505" s="4">
        <f t="shared" si="21"/>
        <v>5199739.1073000003</v>
      </c>
      <c r="J505" s="4">
        <f t="shared" si="22"/>
        <v>1657.8826999999583</v>
      </c>
      <c r="K505" s="4">
        <f t="shared" si="23"/>
        <v>1326.3061599999667</v>
      </c>
    </row>
    <row r="506" spans="1:11" x14ac:dyDescent="0.25">
      <c r="A506" s="1">
        <v>46276</v>
      </c>
      <c r="B506" t="s">
        <v>572</v>
      </c>
      <c r="C506" t="s">
        <v>170</v>
      </c>
      <c r="D506" s="4">
        <v>3038558.91</v>
      </c>
      <c r="E506" s="4">
        <v>3743720.4</v>
      </c>
      <c r="F506" s="4">
        <v>0</v>
      </c>
      <c r="G506" s="4">
        <v>0</v>
      </c>
      <c r="H506" s="4">
        <f t="shared" si="21"/>
        <v>3038558.91</v>
      </c>
      <c r="I506" s="4">
        <f t="shared" si="21"/>
        <v>3743720.4</v>
      </c>
      <c r="J506" s="4">
        <f t="shared" si="22"/>
        <v>0</v>
      </c>
      <c r="K506" s="4">
        <f t="shared" si="23"/>
        <v>0</v>
      </c>
    </row>
    <row r="507" spans="1:11" x14ac:dyDescent="0.25">
      <c r="A507" s="1">
        <v>49528</v>
      </c>
      <c r="B507" t="s">
        <v>572</v>
      </c>
      <c r="C507" t="s">
        <v>23</v>
      </c>
      <c r="D507" s="4">
        <v>8205038.8600000003</v>
      </c>
      <c r="E507" s="4">
        <v>8850500.8599999994</v>
      </c>
      <c r="F507" s="4">
        <v>0</v>
      </c>
      <c r="G507" s="4">
        <v>0</v>
      </c>
      <c r="H507" s="4">
        <f t="shared" si="21"/>
        <v>8205038.8600000003</v>
      </c>
      <c r="I507" s="4">
        <f t="shared" si="21"/>
        <v>8850500.8599999994</v>
      </c>
      <c r="J507" s="4">
        <f t="shared" si="22"/>
        <v>0</v>
      </c>
      <c r="K507" s="4">
        <f t="shared" si="23"/>
        <v>0</v>
      </c>
    </row>
    <row r="508" spans="1:11" x14ac:dyDescent="0.25">
      <c r="A508" s="1">
        <v>46441</v>
      </c>
      <c r="B508" t="s">
        <v>573</v>
      </c>
      <c r="C508" t="s">
        <v>73</v>
      </c>
      <c r="D508" s="4">
        <v>6509752.6500000004</v>
      </c>
      <c r="E508" s="4">
        <v>7354004.6799999997</v>
      </c>
      <c r="F508" s="4">
        <v>0</v>
      </c>
      <c r="G508" s="4">
        <v>0</v>
      </c>
      <c r="H508" s="4">
        <f t="shared" si="21"/>
        <v>6509752.6500000004</v>
      </c>
      <c r="I508" s="4">
        <f t="shared" si="21"/>
        <v>7354004.6799999997</v>
      </c>
      <c r="J508" s="4">
        <f t="shared" si="22"/>
        <v>0</v>
      </c>
      <c r="K508" s="4">
        <f t="shared" si="23"/>
        <v>0</v>
      </c>
    </row>
    <row r="509" spans="1:11" x14ac:dyDescent="0.25">
      <c r="A509" s="1">
        <v>48538</v>
      </c>
      <c r="B509" t="s">
        <v>573</v>
      </c>
      <c r="C509" t="s">
        <v>234</v>
      </c>
      <c r="D509" s="4">
        <v>4625592.78</v>
      </c>
      <c r="E509" s="4">
        <v>5137686.9400000004</v>
      </c>
      <c r="F509" s="4">
        <v>0</v>
      </c>
      <c r="G509" s="4">
        <v>0</v>
      </c>
      <c r="H509" s="4">
        <f t="shared" si="21"/>
        <v>4625592.78</v>
      </c>
      <c r="I509" s="4">
        <f t="shared" si="21"/>
        <v>5137686.9400000004</v>
      </c>
      <c r="J509" s="4">
        <f t="shared" si="22"/>
        <v>0</v>
      </c>
      <c r="K509" s="4">
        <f t="shared" si="23"/>
        <v>0</v>
      </c>
    </row>
    <row r="510" spans="1:11" x14ac:dyDescent="0.25">
      <c r="A510" s="1">
        <v>49064</v>
      </c>
      <c r="B510" t="s">
        <v>573</v>
      </c>
      <c r="C510" t="s">
        <v>208</v>
      </c>
      <c r="D510" s="4">
        <v>6456007.5999999996</v>
      </c>
      <c r="E510" s="4">
        <v>7431431.8700000001</v>
      </c>
      <c r="F510" s="4">
        <v>0</v>
      </c>
      <c r="G510" s="4">
        <v>0</v>
      </c>
      <c r="H510" s="4">
        <f t="shared" si="21"/>
        <v>6456007.5999999996</v>
      </c>
      <c r="I510" s="4">
        <f t="shared" si="21"/>
        <v>7431431.8700000001</v>
      </c>
      <c r="J510" s="4">
        <f t="shared" si="22"/>
        <v>0</v>
      </c>
      <c r="K510" s="4">
        <f t="shared" si="23"/>
        <v>0</v>
      </c>
    </row>
    <row r="511" spans="1:11" x14ac:dyDescent="0.25">
      <c r="A511" s="1">
        <v>50237</v>
      </c>
      <c r="B511" t="s">
        <v>574</v>
      </c>
      <c r="C511" t="s">
        <v>106</v>
      </c>
      <c r="D511" s="4">
        <v>2656632.81</v>
      </c>
      <c r="E511" s="4">
        <v>3407735.98</v>
      </c>
      <c r="F511" s="4">
        <v>0</v>
      </c>
      <c r="G511" s="4">
        <v>0</v>
      </c>
      <c r="H511" s="4">
        <f t="shared" si="21"/>
        <v>2656632.81</v>
      </c>
      <c r="I511" s="4">
        <f t="shared" si="21"/>
        <v>3407735.98</v>
      </c>
      <c r="J511" s="4">
        <f t="shared" si="22"/>
        <v>0</v>
      </c>
      <c r="K511" s="4">
        <f t="shared" si="23"/>
        <v>0</v>
      </c>
    </row>
    <row r="512" spans="1:11" x14ac:dyDescent="0.25">
      <c r="A512" s="1">
        <v>48041</v>
      </c>
      <c r="B512" t="s">
        <v>575</v>
      </c>
      <c r="C512" t="s">
        <v>301</v>
      </c>
      <c r="D512" s="4">
        <v>12977820.869999999</v>
      </c>
      <c r="E512" s="4">
        <v>14040192.689999999</v>
      </c>
      <c r="F512" s="4">
        <v>0</v>
      </c>
      <c r="G512" s="4">
        <v>0</v>
      </c>
      <c r="H512" s="4">
        <f t="shared" si="21"/>
        <v>12977820.869999999</v>
      </c>
      <c r="I512" s="4">
        <f t="shared" si="21"/>
        <v>14040192.689999999</v>
      </c>
      <c r="J512" s="4">
        <f t="shared" si="22"/>
        <v>0</v>
      </c>
      <c r="K512" s="4">
        <f t="shared" si="23"/>
        <v>0</v>
      </c>
    </row>
    <row r="513" spans="1:11" x14ac:dyDescent="0.25">
      <c r="A513" s="1">
        <v>47381</v>
      </c>
      <c r="B513" t="s">
        <v>576</v>
      </c>
      <c r="C513" t="s">
        <v>166</v>
      </c>
      <c r="D513" s="4">
        <v>13100553.4</v>
      </c>
      <c r="E513" s="4">
        <v>13100553.4</v>
      </c>
      <c r="F513" s="4">
        <v>839086.96</v>
      </c>
      <c r="G513" s="4">
        <v>389443.89399999997</v>
      </c>
      <c r="H513" s="4">
        <f t="shared" si="21"/>
        <v>13939640.359999999</v>
      </c>
      <c r="I513" s="4">
        <f t="shared" si="21"/>
        <v>13489997.294</v>
      </c>
      <c r="J513" s="4">
        <f t="shared" si="22"/>
        <v>449643.06599999964</v>
      </c>
      <c r="K513" s="4">
        <f t="shared" si="23"/>
        <v>359714.45279999974</v>
      </c>
    </row>
    <row r="514" spans="1:11" x14ac:dyDescent="0.25">
      <c r="A514" s="1">
        <v>45807</v>
      </c>
      <c r="B514" t="s">
        <v>577</v>
      </c>
      <c r="C514" t="s">
        <v>29</v>
      </c>
      <c r="D514" s="4">
        <v>4932633.13</v>
      </c>
      <c r="E514" s="4">
        <v>5588353.5800000001</v>
      </c>
      <c r="F514" s="4">
        <v>0</v>
      </c>
      <c r="G514" s="4">
        <v>0</v>
      </c>
      <c r="H514" s="4">
        <f t="shared" si="21"/>
        <v>4932633.13</v>
      </c>
      <c r="I514" s="4">
        <f t="shared" si="21"/>
        <v>5588353.5800000001</v>
      </c>
      <c r="J514" s="4">
        <f t="shared" si="22"/>
        <v>0</v>
      </c>
      <c r="K514" s="4">
        <f t="shared" si="23"/>
        <v>0</v>
      </c>
    </row>
    <row r="515" spans="1:11" x14ac:dyDescent="0.25">
      <c r="A515" s="1">
        <v>50427</v>
      </c>
      <c r="B515" t="s">
        <v>578</v>
      </c>
      <c r="C515" t="s">
        <v>148</v>
      </c>
      <c r="D515" s="4">
        <v>12688806.289999999</v>
      </c>
      <c r="E515" s="4">
        <v>13776511.09</v>
      </c>
      <c r="F515" s="4">
        <v>0</v>
      </c>
      <c r="G515" s="4">
        <v>0</v>
      </c>
      <c r="H515" s="4">
        <f t="shared" si="21"/>
        <v>12688806.289999999</v>
      </c>
      <c r="I515" s="4">
        <f t="shared" si="21"/>
        <v>13776511.09</v>
      </c>
      <c r="J515" s="4">
        <f t="shared" si="22"/>
        <v>0</v>
      </c>
      <c r="K515" s="4">
        <f t="shared" si="23"/>
        <v>0</v>
      </c>
    </row>
    <row r="516" spans="1:11" x14ac:dyDescent="0.25">
      <c r="A516" s="1">
        <v>44818</v>
      </c>
      <c r="B516" t="s">
        <v>579</v>
      </c>
      <c r="C516" t="s">
        <v>170</v>
      </c>
      <c r="D516" s="4">
        <v>62307614.32</v>
      </c>
      <c r="E516" s="4">
        <v>67171876.709999993</v>
      </c>
      <c r="F516" s="4">
        <v>0</v>
      </c>
      <c r="G516" s="4">
        <v>0</v>
      </c>
      <c r="H516" s="4">
        <f t="shared" si="21"/>
        <v>62307614.32</v>
      </c>
      <c r="I516" s="4">
        <f t="shared" si="21"/>
        <v>67171876.709999993</v>
      </c>
      <c r="J516" s="4">
        <f t="shared" si="22"/>
        <v>0</v>
      </c>
      <c r="K516" s="4">
        <f t="shared" si="23"/>
        <v>0</v>
      </c>
    </row>
    <row r="517" spans="1:11" x14ac:dyDescent="0.25">
      <c r="A517" s="1">
        <v>48223</v>
      </c>
      <c r="B517" t="s">
        <v>580</v>
      </c>
      <c r="C517" t="s">
        <v>41</v>
      </c>
      <c r="D517" s="4">
        <v>7201625.29</v>
      </c>
      <c r="E517" s="4">
        <v>7822794.6600000001</v>
      </c>
      <c r="F517" s="4">
        <v>1017757.94</v>
      </c>
      <c r="G517" s="4">
        <v>420506.80596999999</v>
      </c>
      <c r="H517" s="4">
        <f t="shared" si="21"/>
        <v>8219383.2300000004</v>
      </c>
      <c r="I517" s="4">
        <f t="shared" si="21"/>
        <v>8243301.4659700003</v>
      </c>
      <c r="J517" s="4">
        <f t="shared" si="22"/>
        <v>0</v>
      </c>
      <c r="K517" s="4">
        <f t="shared" si="23"/>
        <v>0</v>
      </c>
    </row>
    <row r="518" spans="1:11" x14ac:dyDescent="0.25">
      <c r="A518" s="1">
        <v>48371</v>
      </c>
      <c r="B518" t="s">
        <v>580</v>
      </c>
      <c r="C518" t="s">
        <v>58</v>
      </c>
      <c r="D518" s="4">
        <v>4652298.3899999997</v>
      </c>
      <c r="E518" s="4">
        <v>4652298.3899999997</v>
      </c>
      <c r="F518" s="4">
        <v>0</v>
      </c>
      <c r="G518" s="4">
        <v>0</v>
      </c>
      <c r="H518" s="4">
        <f t="shared" si="21"/>
        <v>4652298.3899999997</v>
      </c>
      <c r="I518" s="4">
        <f t="shared" si="21"/>
        <v>4652298.3899999997</v>
      </c>
      <c r="J518" s="4">
        <f t="shared" si="22"/>
        <v>0</v>
      </c>
      <c r="K518" s="4">
        <f t="shared" si="23"/>
        <v>0</v>
      </c>
    </row>
    <row r="519" spans="1:11" x14ac:dyDescent="0.25">
      <c r="A519" s="1">
        <v>50062</v>
      </c>
      <c r="B519" t="s">
        <v>580</v>
      </c>
      <c r="C519" t="s">
        <v>25</v>
      </c>
      <c r="D519" s="4">
        <v>9438794.4900000002</v>
      </c>
      <c r="E519" s="4">
        <v>9438794.4900000002</v>
      </c>
      <c r="F519" s="4">
        <v>933426.38</v>
      </c>
      <c r="G519" s="4">
        <v>527373.21884999995</v>
      </c>
      <c r="H519" s="4">
        <f t="shared" si="21"/>
        <v>10372220.870000001</v>
      </c>
      <c r="I519" s="4">
        <f t="shared" si="21"/>
        <v>9966167.7088500001</v>
      </c>
      <c r="J519" s="4">
        <f t="shared" si="22"/>
        <v>406053.16115000099</v>
      </c>
      <c r="K519" s="4">
        <f t="shared" si="23"/>
        <v>324842.52892000083</v>
      </c>
    </row>
    <row r="520" spans="1:11" x14ac:dyDescent="0.25">
      <c r="A520" s="1">
        <v>44719</v>
      </c>
      <c r="B520" t="s">
        <v>581</v>
      </c>
      <c r="C520" t="s">
        <v>166</v>
      </c>
      <c r="D520" s="4">
        <v>3439380.72</v>
      </c>
      <c r="E520" s="4">
        <v>4361366.1399999997</v>
      </c>
      <c r="F520" s="4">
        <v>1436943.7</v>
      </c>
      <c r="G520" s="4">
        <v>1318048.2982000001</v>
      </c>
      <c r="H520" s="4">
        <f t="shared" si="21"/>
        <v>4876324.42</v>
      </c>
      <c r="I520" s="4">
        <f t="shared" si="21"/>
        <v>5679414.4381999997</v>
      </c>
      <c r="J520" s="4">
        <f t="shared" si="22"/>
        <v>0</v>
      </c>
      <c r="K520" s="4">
        <f t="shared" si="23"/>
        <v>0</v>
      </c>
    </row>
    <row r="521" spans="1:11" x14ac:dyDescent="0.25">
      <c r="A521" s="1">
        <v>45997</v>
      </c>
      <c r="B521" t="s">
        <v>582</v>
      </c>
      <c r="C521" t="s">
        <v>65</v>
      </c>
      <c r="D521" s="4">
        <v>3367753.6</v>
      </c>
      <c r="E521" s="4">
        <v>3367753.6</v>
      </c>
      <c r="F521" s="4">
        <v>274368.28000000003</v>
      </c>
      <c r="G521" s="4">
        <v>20249.342400000001</v>
      </c>
      <c r="H521" s="4">
        <f t="shared" si="21"/>
        <v>3642121.88</v>
      </c>
      <c r="I521" s="4">
        <f t="shared" si="21"/>
        <v>3388002.9424000001</v>
      </c>
      <c r="J521" s="4">
        <f t="shared" si="22"/>
        <v>254118.93759999983</v>
      </c>
      <c r="K521" s="4">
        <f t="shared" si="23"/>
        <v>203295.15007999988</v>
      </c>
    </row>
    <row r="522" spans="1:11" x14ac:dyDescent="0.25">
      <c r="A522" s="1">
        <v>48587</v>
      </c>
      <c r="B522" t="s">
        <v>583</v>
      </c>
      <c r="C522" t="s">
        <v>152</v>
      </c>
      <c r="D522" s="4">
        <v>5509919.0800000001</v>
      </c>
      <c r="E522" s="4">
        <v>5509919.0800000001</v>
      </c>
      <c r="F522" s="4">
        <v>0</v>
      </c>
      <c r="G522" s="4">
        <v>0</v>
      </c>
      <c r="H522" s="4">
        <f t="shared" si="21"/>
        <v>5509919.0800000001</v>
      </c>
      <c r="I522" s="4">
        <f t="shared" si="21"/>
        <v>5509919.0800000001</v>
      </c>
      <c r="J522" s="4">
        <f t="shared" si="22"/>
        <v>0</v>
      </c>
      <c r="K522" s="4">
        <f t="shared" si="23"/>
        <v>0</v>
      </c>
    </row>
    <row r="523" spans="1:11" x14ac:dyDescent="0.25">
      <c r="A523" s="1">
        <v>44727</v>
      </c>
      <c r="B523" t="s">
        <v>584</v>
      </c>
      <c r="C523" t="s">
        <v>435</v>
      </c>
      <c r="D523" s="4">
        <v>10773472.07</v>
      </c>
      <c r="E523" s="4">
        <v>10773472.07</v>
      </c>
      <c r="F523" s="4">
        <v>269896.42</v>
      </c>
      <c r="G523" s="4">
        <v>0</v>
      </c>
      <c r="H523" s="4">
        <f t="shared" si="21"/>
        <v>11043368.49</v>
      </c>
      <c r="I523" s="4">
        <f t="shared" si="21"/>
        <v>10773472.07</v>
      </c>
      <c r="J523" s="4">
        <f t="shared" si="22"/>
        <v>269896.41999999993</v>
      </c>
      <c r="K523" s="4">
        <f t="shared" si="23"/>
        <v>215917.13599999994</v>
      </c>
    </row>
    <row r="524" spans="1:11" x14ac:dyDescent="0.25">
      <c r="A524" s="1">
        <v>44826</v>
      </c>
      <c r="B524" t="s">
        <v>585</v>
      </c>
      <c r="C524" t="s">
        <v>130</v>
      </c>
      <c r="D524" s="4">
        <v>13456541.59</v>
      </c>
      <c r="E524" s="4">
        <v>14585779.26</v>
      </c>
      <c r="F524" s="4">
        <v>0</v>
      </c>
      <c r="G524" s="4">
        <v>0</v>
      </c>
      <c r="H524" s="4">
        <f t="shared" si="21"/>
        <v>13456541.59</v>
      </c>
      <c r="I524" s="4">
        <f t="shared" si="21"/>
        <v>14585779.26</v>
      </c>
      <c r="J524" s="4">
        <f t="shared" si="22"/>
        <v>0</v>
      </c>
      <c r="K524" s="4">
        <f t="shared" si="23"/>
        <v>0</v>
      </c>
    </row>
    <row r="525" spans="1:11" x14ac:dyDescent="0.25">
      <c r="A525" s="1">
        <v>44834</v>
      </c>
      <c r="B525" t="s">
        <v>586</v>
      </c>
      <c r="C525" t="s">
        <v>25</v>
      </c>
      <c r="D525" s="4">
        <v>13529363.16</v>
      </c>
      <c r="E525" s="4">
        <v>13529363.16</v>
      </c>
      <c r="F525" s="4">
        <v>0</v>
      </c>
      <c r="G525" s="4">
        <v>0</v>
      </c>
      <c r="H525" s="4">
        <f t="shared" si="21"/>
        <v>13529363.16</v>
      </c>
      <c r="I525" s="4">
        <f t="shared" si="21"/>
        <v>13529363.16</v>
      </c>
      <c r="J525" s="4">
        <f t="shared" si="22"/>
        <v>0</v>
      </c>
      <c r="K525" s="4">
        <f t="shared" si="23"/>
        <v>0</v>
      </c>
    </row>
    <row r="526" spans="1:11" x14ac:dyDescent="0.25">
      <c r="A526" s="1">
        <v>50294</v>
      </c>
      <c r="B526" t="s">
        <v>587</v>
      </c>
      <c r="C526" t="s">
        <v>173</v>
      </c>
      <c r="D526" s="4">
        <v>2438623.3199999998</v>
      </c>
      <c r="E526" s="4">
        <v>2795785.29</v>
      </c>
      <c r="F526" s="4">
        <v>0</v>
      </c>
      <c r="G526" s="4">
        <v>0</v>
      </c>
      <c r="H526" s="4">
        <f t="shared" si="21"/>
        <v>2438623.3199999998</v>
      </c>
      <c r="I526" s="4">
        <f t="shared" si="21"/>
        <v>2795785.29</v>
      </c>
      <c r="J526" s="4">
        <f t="shared" si="22"/>
        <v>0</v>
      </c>
      <c r="K526" s="4">
        <f t="shared" si="23"/>
        <v>0</v>
      </c>
    </row>
    <row r="527" spans="1:11" x14ac:dyDescent="0.25">
      <c r="A527" s="1">
        <v>49239</v>
      </c>
      <c r="B527" t="s">
        <v>588</v>
      </c>
      <c r="C527" t="s">
        <v>56</v>
      </c>
      <c r="D527" s="4">
        <v>4340248.6399999997</v>
      </c>
      <c r="E527" s="4">
        <v>4701000.28</v>
      </c>
      <c r="F527" s="4">
        <v>2166563.94</v>
      </c>
      <c r="G527" s="4">
        <v>1748347.2082</v>
      </c>
      <c r="H527" s="4">
        <f t="shared" si="21"/>
        <v>6506812.5800000001</v>
      </c>
      <c r="I527" s="4">
        <f t="shared" si="21"/>
        <v>6449347.4882000005</v>
      </c>
      <c r="J527" s="4">
        <f t="shared" si="22"/>
        <v>57465.091799999587</v>
      </c>
      <c r="K527" s="4">
        <f t="shared" si="23"/>
        <v>45972.073439999673</v>
      </c>
    </row>
    <row r="528" spans="1:11" x14ac:dyDescent="0.25">
      <c r="A528" s="1">
        <v>44842</v>
      </c>
      <c r="B528" t="s">
        <v>589</v>
      </c>
      <c r="C528" t="s">
        <v>70</v>
      </c>
      <c r="D528" s="4">
        <v>9179158.6600000001</v>
      </c>
      <c r="E528" s="4">
        <v>9179158.6600000001</v>
      </c>
      <c r="F528" s="4">
        <v>3622830.04</v>
      </c>
      <c r="G528" s="4">
        <v>2240131.2259999998</v>
      </c>
      <c r="H528" s="4">
        <f t="shared" ref="H528:I591" si="24">D528+F528</f>
        <v>12801988.699999999</v>
      </c>
      <c r="I528" s="4">
        <f t="shared" si="24"/>
        <v>11419289.886</v>
      </c>
      <c r="J528" s="4">
        <f t="shared" si="22"/>
        <v>1382698.8139999993</v>
      </c>
      <c r="K528" s="4">
        <f t="shared" si="23"/>
        <v>1106159.0511999994</v>
      </c>
    </row>
    <row r="529" spans="1:11" x14ac:dyDescent="0.25">
      <c r="A529" s="1">
        <v>44859</v>
      </c>
      <c r="B529" t="s">
        <v>590</v>
      </c>
      <c r="C529" t="s">
        <v>58</v>
      </c>
      <c r="D529" s="4">
        <v>11716625.640000001</v>
      </c>
      <c r="E529" s="4">
        <v>12159555.369999999</v>
      </c>
      <c r="F529" s="4">
        <v>0</v>
      </c>
      <c r="G529" s="4">
        <v>0</v>
      </c>
      <c r="H529" s="4">
        <f t="shared" si="24"/>
        <v>11716625.640000001</v>
      </c>
      <c r="I529" s="4">
        <f t="shared" si="24"/>
        <v>12159555.369999999</v>
      </c>
      <c r="J529" s="4">
        <f t="shared" ref="J529:J592" si="25">IF(H529&gt;I529,H529-I529,0)</f>
        <v>0</v>
      </c>
      <c r="K529" s="4">
        <f t="shared" ref="K529:K592" si="26">J529*0.8</f>
        <v>0</v>
      </c>
    </row>
    <row r="530" spans="1:11" x14ac:dyDescent="0.25">
      <c r="A530" s="1">
        <v>50658</v>
      </c>
      <c r="B530" t="s">
        <v>591</v>
      </c>
      <c r="C530" t="s">
        <v>126</v>
      </c>
      <c r="D530" s="4">
        <v>2247609.1800000002</v>
      </c>
      <c r="E530" s="4">
        <v>2951357.71</v>
      </c>
      <c r="F530" s="4">
        <v>45265.8</v>
      </c>
      <c r="G530" s="4">
        <v>0</v>
      </c>
      <c r="H530" s="4">
        <f t="shared" si="24"/>
        <v>2292874.98</v>
      </c>
      <c r="I530" s="4">
        <f t="shared" si="24"/>
        <v>2951357.71</v>
      </c>
      <c r="J530" s="4">
        <f t="shared" si="25"/>
        <v>0</v>
      </c>
      <c r="K530" s="4">
        <f t="shared" si="26"/>
        <v>0</v>
      </c>
    </row>
    <row r="531" spans="1:11" x14ac:dyDescent="0.25">
      <c r="A531" s="1">
        <v>47274</v>
      </c>
      <c r="B531" t="s">
        <v>592</v>
      </c>
      <c r="C531" t="s">
        <v>75</v>
      </c>
      <c r="D531" s="4">
        <v>5699949.5800000001</v>
      </c>
      <c r="E531" s="4">
        <v>5699949.5800000001</v>
      </c>
      <c r="F531" s="4">
        <v>0</v>
      </c>
      <c r="G531" s="4">
        <v>0</v>
      </c>
      <c r="H531" s="4">
        <f t="shared" si="24"/>
        <v>5699949.5800000001</v>
      </c>
      <c r="I531" s="4">
        <f t="shared" si="24"/>
        <v>5699949.5800000001</v>
      </c>
      <c r="J531" s="4">
        <f t="shared" si="25"/>
        <v>0</v>
      </c>
      <c r="K531" s="4">
        <f t="shared" si="26"/>
        <v>0</v>
      </c>
    </row>
    <row r="532" spans="1:11" x14ac:dyDescent="0.25">
      <c r="A532" s="1">
        <v>47092</v>
      </c>
      <c r="B532" t="s">
        <v>593</v>
      </c>
      <c r="C532" t="s">
        <v>48</v>
      </c>
      <c r="D532" s="4">
        <v>4588256.17</v>
      </c>
      <c r="E532" s="4">
        <v>5150734.16</v>
      </c>
      <c r="F532" s="4">
        <v>236218.23999999999</v>
      </c>
      <c r="G532" s="4">
        <v>59208.748899999999</v>
      </c>
      <c r="H532" s="4">
        <f t="shared" si="24"/>
        <v>4824474.41</v>
      </c>
      <c r="I532" s="4">
        <f t="shared" si="24"/>
        <v>5209942.9089000002</v>
      </c>
      <c r="J532" s="4">
        <f t="shared" si="25"/>
        <v>0</v>
      </c>
      <c r="K532" s="4">
        <f t="shared" si="26"/>
        <v>0</v>
      </c>
    </row>
    <row r="533" spans="1:11" x14ac:dyDescent="0.25">
      <c r="A533" s="1">
        <v>48652</v>
      </c>
      <c r="B533" t="s">
        <v>594</v>
      </c>
      <c r="C533" t="s">
        <v>595</v>
      </c>
      <c r="D533" s="4">
        <v>13524108.960000001</v>
      </c>
      <c r="E533" s="4">
        <v>13524108.960000001</v>
      </c>
      <c r="F533" s="4">
        <v>561039.74</v>
      </c>
      <c r="G533" s="4">
        <v>119813.76775</v>
      </c>
      <c r="H533" s="4">
        <f t="shared" si="24"/>
        <v>14085148.700000001</v>
      </c>
      <c r="I533" s="4">
        <f t="shared" si="24"/>
        <v>13643922.727750001</v>
      </c>
      <c r="J533" s="4">
        <f t="shared" si="25"/>
        <v>441225.97224999964</v>
      </c>
      <c r="K533" s="4">
        <f t="shared" si="26"/>
        <v>352980.77779999975</v>
      </c>
    </row>
    <row r="534" spans="1:11" x14ac:dyDescent="0.25">
      <c r="A534" s="1">
        <v>44867</v>
      </c>
      <c r="B534" t="s">
        <v>596</v>
      </c>
      <c r="C534" t="s">
        <v>166</v>
      </c>
      <c r="D534" s="4">
        <v>2956902.55</v>
      </c>
      <c r="E534" s="4">
        <v>3194828.33</v>
      </c>
      <c r="F534" s="4">
        <v>9173477.2799999993</v>
      </c>
      <c r="G534" s="4">
        <v>7757868.4431999996</v>
      </c>
      <c r="H534" s="4">
        <f t="shared" si="24"/>
        <v>12130379.829999998</v>
      </c>
      <c r="I534" s="4">
        <f t="shared" si="24"/>
        <v>10952696.7732</v>
      </c>
      <c r="J534" s="4">
        <f t="shared" si="25"/>
        <v>1177683.0567999985</v>
      </c>
      <c r="K534" s="4">
        <f t="shared" si="26"/>
        <v>942146.44543999888</v>
      </c>
    </row>
    <row r="535" spans="1:11" x14ac:dyDescent="0.25">
      <c r="A535" s="1">
        <v>44875</v>
      </c>
      <c r="B535" t="s">
        <v>597</v>
      </c>
      <c r="C535" t="s">
        <v>41</v>
      </c>
      <c r="D535" s="4">
        <v>15056564.83</v>
      </c>
      <c r="E535" s="4">
        <v>16329078.039999999</v>
      </c>
      <c r="F535" s="4">
        <v>1608449.4</v>
      </c>
      <c r="G535" s="4">
        <v>240821.85811999999</v>
      </c>
      <c r="H535" s="4">
        <f t="shared" si="24"/>
        <v>16665014.23</v>
      </c>
      <c r="I535" s="4">
        <f t="shared" si="24"/>
        <v>16569899.898119999</v>
      </c>
      <c r="J535" s="4">
        <f t="shared" si="25"/>
        <v>95114.331880001351</v>
      </c>
      <c r="K535" s="4">
        <f t="shared" si="26"/>
        <v>76091.465504001084</v>
      </c>
    </row>
    <row r="536" spans="1:11" x14ac:dyDescent="0.25">
      <c r="A536" s="1">
        <v>47969</v>
      </c>
      <c r="B536" t="s">
        <v>598</v>
      </c>
      <c r="C536" t="s">
        <v>161</v>
      </c>
      <c r="D536" s="4">
        <v>6032576.3200000003</v>
      </c>
      <c r="E536" s="4">
        <v>7484542.3499999996</v>
      </c>
      <c r="F536" s="4">
        <v>0</v>
      </c>
      <c r="G536" s="4">
        <v>0</v>
      </c>
      <c r="H536" s="4">
        <f t="shared" si="24"/>
        <v>6032576.3200000003</v>
      </c>
      <c r="I536" s="4">
        <f t="shared" si="24"/>
        <v>7484542.3499999996</v>
      </c>
      <c r="J536" s="4">
        <f t="shared" si="25"/>
        <v>0</v>
      </c>
      <c r="K536" s="4">
        <f t="shared" si="26"/>
        <v>0</v>
      </c>
    </row>
    <row r="537" spans="1:11" x14ac:dyDescent="0.25">
      <c r="A537" s="1">
        <v>46151</v>
      </c>
      <c r="B537" t="s">
        <v>599</v>
      </c>
      <c r="C537" t="s">
        <v>240</v>
      </c>
      <c r="D537" s="4">
        <v>7954867.9400000004</v>
      </c>
      <c r="E537" s="4">
        <v>7954867.9400000004</v>
      </c>
      <c r="F537" s="4">
        <v>0</v>
      </c>
      <c r="G537" s="4">
        <v>0</v>
      </c>
      <c r="H537" s="4">
        <f t="shared" si="24"/>
        <v>7954867.9400000004</v>
      </c>
      <c r="I537" s="4">
        <f t="shared" si="24"/>
        <v>7954867.9400000004</v>
      </c>
      <c r="J537" s="4">
        <f t="shared" si="25"/>
        <v>0</v>
      </c>
      <c r="K537" s="4">
        <f t="shared" si="26"/>
        <v>0</v>
      </c>
    </row>
    <row r="538" spans="1:11" x14ac:dyDescent="0.25">
      <c r="A538" s="1">
        <v>44883</v>
      </c>
      <c r="B538" t="s">
        <v>600</v>
      </c>
      <c r="C538" t="s">
        <v>25</v>
      </c>
      <c r="D538" s="4">
        <v>7870647.0999999996</v>
      </c>
      <c r="E538" s="4">
        <v>8511347.0899999999</v>
      </c>
      <c r="F538" s="4">
        <v>1230115.98</v>
      </c>
      <c r="G538" s="4">
        <v>850218.13364999997</v>
      </c>
      <c r="H538" s="4">
        <f t="shared" si="24"/>
        <v>9100763.0800000001</v>
      </c>
      <c r="I538" s="4">
        <f t="shared" si="24"/>
        <v>9361565.2236499991</v>
      </c>
      <c r="J538" s="4">
        <f t="shared" si="25"/>
        <v>0</v>
      </c>
      <c r="K538" s="4">
        <f t="shared" si="26"/>
        <v>0</v>
      </c>
    </row>
    <row r="539" spans="1:11" x14ac:dyDescent="0.25">
      <c r="A539" s="1">
        <v>49098</v>
      </c>
      <c r="B539" t="s">
        <v>601</v>
      </c>
      <c r="C539" t="s">
        <v>168</v>
      </c>
      <c r="D539" s="4">
        <v>17568580.75</v>
      </c>
      <c r="E539" s="4">
        <v>18497417.75</v>
      </c>
      <c r="F539" s="4">
        <v>0</v>
      </c>
      <c r="G539" s="4">
        <v>0</v>
      </c>
      <c r="H539" s="4">
        <f t="shared" si="24"/>
        <v>17568580.75</v>
      </c>
      <c r="I539" s="4">
        <f t="shared" si="24"/>
        <v>18497417.75</v>
      </c>
      <c r="J539" s="4">
        <f t="shared" si="25"/>
        <v>0</v>
      </c>
      <c r="K539" s="4">
        <f t="shared" si="26"/>
        <v>0</v>
      </c>
    </row>
    <row r="540" spans="1:11" x14ac:dyDescent="0.25">
      <c r="A540" s="1">
        <v>46243</v>
      </c>
      <c r="B540" t="s">
        <v>602</v>
      </c>
      <c r="C540" t="s">
        <v>170</v>
      </c>
      <c r="D540" s="4">
        <v>17869713.34</v>
      </c>
      <c r="E540" s="4">
        <v>18049141.260000002</v>
      </c>
      <c r="F540" s="4">
        <v>0</v>
      </c>
      <c r="G540" s="4">
        <v>0</v>
      </c>
      <c r="H540" s="4">
        <f t="shared" si="24"/>
        <v>17869713.34</v>
      </c>
      <c r="I540" s="4">
        <f t="shared" si="24"/>
        <v>18049141.260000002</v>
      </c>
      <c r="J540" s="4">
        <f t="shared" si="25"/>
        <v>0</v>
      </c>
      <c r="K540" s="4">
        <f t="shared" si="26"/>
        <v>0</v>
      </c>
    </row>
    <row r="541" spans="1:11" x14ac:dyDescent="0.25">
      <c r="A541" s="1">
        <v>47399</v>
      </c>
      <c r="B541" t="s">
        <v>603</v>
      </c>
      <c r="C541" t="s">
        <v>166</v>
      </c>
      <c r="D541" s="4">
        <v>3958685.86</v>
      </c>
      <c r="E541" s="4">
        <v>3958685.86</v>
      </c>
      <c r="F541" s="4">
        <v>1389654.68</v>
      </c>
      <c r="G541" s="4">
        <v>1025170.389</v>
      </c>
      <c r="H541" s="4">
        <f t="shared" si="24"/>
        <v>5348340.54</v>
      </c>
      <c r="I541" s="4">
        <f t="shared" si="24"/>
        <v>4983856.2489999998</v>
      </c>
      <c r="J541" s="4">
        <f t="shared" si="25"/>
        <v>364484.2910000002</v>
      </c>
      <c r="K541" s="4">
        <f t="shared" si="26"/>
        <v>291587.43280000018</v>
      </c>
    </row>
    <row r="542" spans="1:11" x14ac:dyDescent="0.25">
      <c r="A542" s="1">
        <v>44891</v>
      </c>
      <c r="B542" t="s">
        <v>604</v>
      </c>
      <c r="C542" t="s">
        <v>276</v>
      </c>
      <c r="D542" s="4">
        <v>11332702.76</v>
      </c>
      <c r="E542" s="4">
        <v>12260602.17</v>
      </c>
      <c r="F542" s="4">
        <v>189668.92</v>
      </c>
      <c r="G542" s="4">
        <v>0</v>
      </c>
      <c r="H542" s="4">
        <f t="shared" si="24"/>
        <v>11522371.68</v>
      </c>
      <c r="I542" s="4">
        <f t="shared" si="24"/>
        <v>12260602.17</v>
      </c>
      <c r="J542" s="4">
        <f t="shared" si="25"/>
        <v>0</v>
      </c>
      <c r="K542" s="4">
        <f t="shared" si="26"/>
        <v>0</v>
      </c>
    </row>
    <row r="543" spans="1:11" x14ac:dyDescent="0.25">
      <c r="A543" s="1">
        <v>45617</v>
      </c>
      <c r="B543" t="s">
        <v>605</v>
      </c>
      <c r="C543" t="s">
        <v>92</v>
      </c>
      <c r="D543" s="4">
        <v>7390221.9800000004</v>
      </c>
      <c r="E543" s="4">
        <v>7801278.0800000001</v>
      </c>
      <c r="F543" s="4">
        <v>849610.84</v>
      </c>
      <c r="G543" s="4">
        <v>461737.94883000001</v>
      </c>
      <c r="H543" s="4">
        <f t="shared" si="24"/>
        <v>8239832.8200000003</v>
      </c>
      <c r="I543" s="4">
        <f t="shared" si="24"/>
        <v>8263016.0288300002</v>
      </c>
      <c r="J543" s="4">
        <f t="shared" si="25"/>
        <v>0</v>
      </c>
      <c r="K543" s="4">
        <f t="shared" si="26"/>
        <v>0</v>
      </c>
    </row>
    <row r="544" spans="1:11" x14ac:dyDescent="0.25">
      <c r="A544" s="1">
        <v>44909</v>
      </c>
      <c r="B544" t="s">
        <v>606</v>
      </c>
      <c r="C544" t="s">
        <v>41</v>
      </c>
      <c r="D544" s="4">
        <v>219457912.49000001</v>
      </c>
      <c r="E544" s="4">
        <v>232231720.59</v>
      </c>
      <c r="F544" s="4">
        <v>0</v>
      </c>
      <c r="G544" s="4">
        <v>0</v>
      </c>
      <c r="H544" s="4">
        <f t="shared" si="24"/>
        <v>219457912.49000001</v>
      </c>
      <c r="I544" s="4">
        <f t="shared" si="24"/>
        <v>232231720.59</v>
      </c>
      <c r="J544" s="4">
        <f t="shared" si="25"/>
        <v>0</v>
      </c>
      <c r="K544" s="4">
        <f t="shared" si="26"/>
        <v>0</v>
      </c>
    </row>
    <row r="545" spans="1:11" x14ac:dyDescent="0.25">
      <c r="A545" s="1">
        <v>44917</v>
      </c>
      <c r="B545" t="s">
        <v>607</v>
      </c>
      <c r="C545" t="s">
        <v>130</v>
      </c>
      <c r="D545" s="4">
        <v>3939469.99</v>
      </c>
      <c r="E545" s="4">
        <v>5384168.1100000003</v>
      </c>
      <c r="F545" s="4">
        <v>516189.26</v>
      </c>
      <c r="G545" s="4">
        <v>455526.15749999997</v>
      </c>
      <c r="H545" s="4">
        <f t="shared" si="24"/>
        <v>4455659.25</v>
      </c>
      <c r="I545" s="4">
        <f t="shared" si="24"/>
        <v>5839694.2675000001</v>
      </c>
      <c r="J545" s="4">
        <f t="shared" si="25"/>
        <v>0</v>
      </c>
      <c r="K545" s="4">
        <f t="shared" si="26"/>
        <v>0</v>
      </c>
    </row>
    <row r="546" spans="1:11" x14ac:dyDescent="0.25">
      <c r="A546" s="1">
        <v>91397</v>
      </c>
      <c r="B546" t="s">
        <v>608</v>
      </c>
      <c r="C546" t="s">
        <v>186</v>
      </c>
      <c r="D546" s="4">
        <v>3776244.74</v>
      </c>
      <c r="E546" s="4">
        <v>4302331.7300000004</v>
      </c>
      <c r="F546" s="4">
        <v>225156.98</v>
      </c>
      <c r="G546" s="4">
        <v>93309.963650000005</v>
      </c>
      <c r="H546" s="4">
        <f t="shared" si="24"/>
        <v>4001401.72</v>
      </c>
      <c r="I546" s="4">
        <f t="shared" si="24"/>
        <v>4395641.6936500007</v>
      </c>
      <c r="J546" s="4">
        <f t="shared" si="25"/>
        <v>0</v>
      </c>
      <c r="K546" s="4">
        <f t="shared" si="26"/>
        <v>0</v>
      </c>
    </row>
    <row r="547" spans="1:11" x14ac:dyDescent="0.25">
      <c r="A547" s="1">
        <v>48876</v>
      </c>
      <c r="B547" t="s">
        <v>609</v>
      </c>
      <c r="C547" t="s">
        <v>230</v>
      </c>
      <c r="D547" s="4">
        <v>17095888.440000001</v>
      </c>
      <c r="E547" s="4">
        <v>17095888.440000001</v>
      </c>
      <c r="F547" s="4">
        <v>0</v>
      </c>
      <c r="G547" s="4">
        <v>0</v>
      </c>
      <c r="H547" s="4">
        <f t="shared" si="24"/>
        <v>17095888.440000001</v>
      </c>
      <c r="I547" s="4">
        <f t="shared" si="24"/>
        <v>17095888.440000001</v>
      </c>
      <c r="J547" s="4">
        <f t="shared" si="25"/>
        <v>0</v>
      </c>
      <c r="K547" s="4">
        <f t="shared" si="26"/>
        <v>0</v>
      </c>
    </row>
    <row r="548" spans="1:11" x14ac:dyDescent="0.25">
      <c r="A548" s="1">
        <v>46680</v>
      </c>
      <c r="B548" t="s">
        <v>610</v>
      </c>
      <c r="C548" t="s">
        <v>39</v>
      </c>
      <c r="D548" s="4">
        <v>3211982.97</v>
      </c>
      <c r="E548" s="4">
        <v>4040525.03</v>
      </c>
      <c r="F548" s="4">
        <v>0</v>
      </c>
      <c r="G548" s="4">
        <v>0</v>
      </c>
      <c r="H548" s="4">
        <f t="shared" si="24"/>
        <v>3211982.97</v>
      </c>
      <c r="I548" s="4">
        <f t="shared" si="24"/>
        <v>4040525.03</v>
      </c>
      <c r="J548" s="4">
        <f t="shared" si="25"/>
        <v>0</v>
      </c>
      <c r="K548" s="4">
        <f t="shared" si="26"/>
        <v>0</v>
      </c>
    </row>
    <row r="549" spans="1:11" x14ac:dyDescent="0.25">
      <c r="A549" s="1">
        <v>46201</v>
      </c>
      <c r="B549" t="s">
        <v>611</v>
      </c>
      <c r="C549" t="s">
        <v>297</v>
      </c>
      <c r="D549" s="4">
        <v>5038282.9000000004</v>
      </c>
      <c r="E549" s="4">
        <v>5281469.0599999996</v>
      </c>
      <c r="F549" s="4">
        <v>0</v>
      </c>
      <c r="G549" s="4">
        <v>0</v>
      </c>
      <c r="H549" s="4">
        <f t="shared" si="24"/>
        <v>5038282.9000000004</v>
      </c>
      <c r="I549" s="4">
        <f t="shared" si="24"/>
        <v>5281469.0599999996</v>
      </c>
      <c r="J549" s="4">
        <f t="shared" si="25"/>
        <v>0</v>
      </c>
      <c r="K549" s="4">
        <f t="shared" si="26"/>
        <v>0</v>
      </c>
    </row>
    <row r="550" spans="1:11" x14ac:dyDescent="0.25">
      <c r="A550" s="1">
        <v>45922</v>
      </c>
      <c r="B550" t="s">
        <v>612</v>
      </c>
      <c r="C550" t="s">
        <v>27</v>
      </c>
      <c r="D550" s="4">
        <v>7874570.1699999999</v>
      </c>
      <c r="E550" s="4">
        <v>9236801.8900000006</v>
      </c>
      <c r="F550" s="4">
        <v>0</v>
      </c>
      <c r="G550" s="4">
        <v>0</v>
      </c>
      <c r="H550" s="4">
        <f t="shared" si="24"/>
        <v>7874570.1699999999</v>
      </c>
      <c r="I550" s="4">
        <f t="shared" si="24"/>
        <v>9236801.8900000006</v>
      </c>
      <c r="J550" s="4">
        <f t="shared" si="25"/>
        <v>0</v>
      </c>
      <c r="K550" s="4">
        <f t="shared" si="26"/>
        <v>0</v>
      </c>
    </row>
    <row r="551" spans="1:11" x14ac:dyDescent="0.25">
      <c r="A551" s="1">
        <v>50591</v>
      </c>
      <c r="B551" t="s">
        <v>613</v>
      </c>
      <c r="C551" t="s">
        <v>164</v>
      </c>
      <c r="D551" s="4">
        <v>7008844.0199999996</v>
      </c>
      <c r="E551" s="4">
        <v>7008844.0199999996</v>
      </c>
      <c r="F551" s="4">
        <v>226890.38</v>
      </c>
      <c r="G551" s="4">
        <v>0</v>
      </c>
      <c r="H551" s="4">
        <f t="shared" si="24"/>
        <v>7235734.3999999994</v>
      </c>
      <c r="I551" s="4">
        <f t="shared" si="24"/>
        <v>7008844.0199999996</v>
      </c>
      <c r="J551" s="4">
        <f t="shared" si="25"/>
        <v>226890.37999999989</v>
      </c>
      <c r="K551" s="4">
        <f t="shared" si="26"/>
        <v>181512.30399999992</v>
      </c>
    </row>
    <row r="552" spans="1:11" x14ac:dyDescent="0.25">
      <c r="A552" s="1">
        <v>48694</v>
      </c>
      <c r="B552" t="s">
        <v>614</v>
      </c>
      <c r="C552" t="s">
        <v>121</v>
      </c>
      <c r="D552" s="4">
        <v>24639972.050000001</v>
      </c>
      <c r="E552" s="4">
        <v>24841249.449999999</v>
      </c>
      <c r="F552" s="4">
        <v>0</v>
      </c>
      <c r="G552" s="4">
        <v>0</v>
      </c>
      <c r="H552" s="4">
        <f t="shared" si="24"/>
        <v>24639972.050000001</v>
      </c>
      <c r="I552" s="4">
        <f t="shared" si="24"/>
        <v>24841249.449999999</v>
      </c>
      <c r="J552" s="4">
        <f t="shared" si="25"/>
        <v>0</v>
      </c>
      <c r="K552" s="4">
        <f t="shared" si="26"/>
        <v>0</v>
      </c>
    </row>
    <row r="553" spans="1:11" x14ac:dyDescent="0.25">
      <c r="A553" s="1">
        <v>44925</v>
      </c>
      <c r="B553" t="s">
        <v>615</v>
      </c>
      <c r="C553" t="s">
        <v>92</v>
      </c>
      <c r="D553" s="4">
        <v>12514591.949999999</v>
      </c>
      <c r="E553" s="4">
        <v>13559139.869999999</v>
      </c>
      <c r="F553" s="4">
        <v>2674256.2999999998</v>
      </c>
      <c r="G553" s="4">
        <v>2037718.0855</v>
      </c>
      <c r="H553" s="4">
        <f t="shared" si="24"/>
        <v>15188848.25</v>
      </c>
      <c r="I553" s="4">
        <f t="shared" si="24"/>
        <v>15596857.955499999</v>
      </c>
      <c r="J553" s="4">
        <f t="shared" si="25"/>
        <v>0</v>
      </c>
      <c r="K553" s="4">
        <f t="shared" si="26"/>
        <v>0</v>
      </c>
    </row>
    <row r="554" spans="1:11" x14ac:dyDescent="0.25">
      <c r="A554" s="1">
        <v>50302</v>
      </c>
      <c r="B554" t="s">
        <v>616</v>
      </c>
      <c r="C554" t="s">
        <v>173</v>
      </c>
      <c r="D554" s="4">
        <v>6027903.6699999999</v>
      </c>
      <c r="E554" s="4">
        <v>6027903.6699999999</v>
      </c>
      <c r="F554" s="4">
        <v>0</v>
      </c>
      <c r="G554" s="4">
        <v>0</v>
      </c>
      <c r="H554" s="4">
        <f t="shared" si="24"/>
        <v>6027903.6699999999</v>
      </c>
      <c r="I554" s="4">
        <f t="shared" si="24"/>
        <v>6027903.6699999999</v>
      </c>
      <c r="J554" s="4">
        <f t="shared" si="25"/>
        <v>0</v>
      </c>
      <c r="K554" s="4">
        <f t="shared" si="26"/>
        <v>0</v>
      </c>
    </row>
    <row r="555" spans="1:11" x14ac:dyDescent="0.25">
      <c r="A555" s="1">
        <v>49957</v>
      </c>
      <c r="B555" t="s">
        <v>617</v>
      </c>
      <c r="C555" t="s">
        <v>31</v>
      </c>
      <c r="D555" s="4">
        <v>5479338.75</v>
      </c>
      <c r="E555" s="4">
        <v>5688186.6799999997</v>
      </c>
      <c r="F555" s="4">
        <v>0</v>
      </c>
      <c r="G555" s="4">
        <v>0</v>
      </c>
      <c r="H555" s="4">
        <f t="shared" si="24"/>
        <v>5479338.75</v>
      </c>
      <c r="I555" s="4">
        <f t="shared" si="24"/>
        <v>5688186.6799999997</v>
      </c>
      <c r="J555" s="4">
        <f t="shared" si="25"/>
        <v>0</v>
      </c>
      <c r="K555" s="4">
        <f t="shared" si="26"/>
        <v>0</v>
      </c>
    </row>
    <row r="556" spans="1:11" x14ac:dyDescent="0.25">
      <c r="A556" s="1">
        <v>49296</v>
      </c>
      <c r="B556" t="s">
        <v>618</v>
      </c>
      <c r="C556" t="s">
        <v>186</v>
      </c>
      <c r="D556" s="4">
        <v>4168784.47</v>
      </c>
      <c r="E556" s="4">
        <v>4569816.3</v>
      </c>
      <c r="F556" s="4">
        <v>0</v>
      </c>
      <c r="G556" s="4">
        <v>0</v>
      </c>
      <c r="H556" s="4">
        <f t="shared" si="24"/>
        <v>4168784.47</v>
      </c>
      <c r="I556" s="4">
        <f t="shared" si="24"/>
        <v>4569816.3</v>
      </c>
      <c r="J556" s="4">
        <f t="shared" si="25"/>
        <v>0</v>
      </c>
      <c r="K556" s="4">
        <f t="shared" si="26"/>
        <v>0</v>
      </c>
    </row>
    <row r="557" spans="1:11" x14ac:dyDescent="0.25">
      <c r="A557" s="1">
        <v>50070</v>
      </c>
      <c r="B557" t="s">
        <v>619</v>
      </c>
      <c r="C557" t="s">
        <v>25</v>
      </c>
      <c r="D557" s="4">
        <v>4497480.57</v>
      </c>
      <c r="E557" s="4">
        <v>4907546.84</v>
      </c>
      <c r="F557" s="4">
        <v>4632944.0999999996</v>
      </c>
      <c r="G557" s="4">
        <v>3808419.6595000001</v>
      </c>
      <c r="H557" s="4">
        <f t="shared" si="24"/>
        <v>9130424.6699999999</v>
      </c>
      <c r="I557" s="4">
        <f t="shared" si="24"/>
        <v>8715966.499499999</v>
      </c>
      <c r="J557" s="4">
        <f t="shared" si="25"/>
        <v>414458.17050000094</v>
      </c>
      <c r="K557" s="4">
        <f t="shared" si="26"/>
        <v>331566.5364000008</v>
      </c>
    </row>
    <row r="558" spans="1:11" x14ac:dyDescent="0.25">
      <c r="A558" s="1">
        <v>46011</v>
      </c>
      <c r="B558" t="s">
        <v>620</v>
      </c>
      <c r="C558" t="s">
        <v>65</v>
      </c>
      <c r="D558" s="4">
        <v>7794496.2400000002</v>
      </c>
      <c r="E558" s="4">
        <v>7794496.2400000002</v>
      </c>
      <c r="F558" s="4">
        <v>0</v>
      </c>
      <c r="G558" s="4">
        <v>0</v>
      </c>
      <c r="H558" s="4">
        <f t="shared" si="24"/>
        <v>7794496.2400000002</v>
      </c>
      <c r="I558" s="4">
        <f t="shared" si="24"/>
        <v>7794496.2400000002</v>
      </c>
      <c r="J558" s="4">
        <f t="shared" si="25"/>
        <v>0</v>
      </c>
      <c r="K558" s="4">
        <f t="shared" si="26"/>
        <v>0</v>
      </c>
    </row>
    <row r="559" spans="1:11" x14ac:dyDescent="0.25">
      <c r="A559" s="1">
        <v>49536</v>
      </c>
      <c r="B559" t="s">
        <v>621</v>
      </c>
      <c r="C559" t="s">
        <v>23</v>
      </c>
      <c r="D559" s="4">
        <v>10217181.949999999</v>
      </c>
      <c r="E559" s="4">
        <v>10217181.949999999</v>
      </c>
      <c r="F559" s="4">
        <v>0</v>
      </c>
      <c r="G559" s="4">
        <v>0</v>
      </c>
      <c r="H559" s="4">
        <f t="shared" si="24"/>
        <v>10217181.949999999</v>
      </c>
      <c r="I559" s="4">
        <f t="shared" si="24"/>
        <v>10217181.949999999</v>
      </c>
      <c r="J559" s="4">
        <f t="shared" si="25"/>
        <v>0</v>
      </c>
      <c r="K559" s="4">
        <f t="shared" si="26"/>
        <v>0</v>
      </c>
    </row>
    <row r="560" spans="1:11" x14ac:dyDescent="0.25">
      <c r="A560" s="1">
        <v>46458</v>
      </c>
      <c r="B560" t="s">
        <v>622</v>
      </c>
      <c r="C560" t="s">
        <v>73</v>
      </c>
      <c r="D560" s="4">
        <v>6780652.8700000001</v>
      </c>
      <c r="E560" s="4">
        <v>6780652.8700000001</v>
      </c>
      <c r="F560" s="4">
        <v>0</v>
      </c>
      <c r="G560" s="4">
        <v>0</v>
      </c>
      <c r="H560" s="4">
        <f t="shared" si="24"/>
        <v>6780652.8700000001</v>
      </c>
      <c r="I560" s="4">
        <f t="shared" si="24"/>
        <v>6780652.8700000001</v>
      </c>
      <c r="J560" s="4">
        <f t="shared" si="25"/>
        <v>0</v>
      </c>
      <c r="K560" s="4">
        <f t="shared" si="26"/>
        <v>0</v>
      </c>
    </row>
    <row r="561" spans="1:11" x14ac:dyDescent="0.25">
      <c r="A561" s="1">
        <v>44933</v>
      </c>
      <c r="B561" t="s">
        <v>623</v>
      </c>
      <c r="C561" t="s">
        <v>95</v>
      </c>
      <c r="D561" s="4">
        <v>3407946.07</v>
      </c>
      <c r="E561" s="4">
        <v>3407946.07</v>
      </c>
      <c r="F561" s="4">
        <v>0</v>
      </c>
      <c r="G561" s="4">
        <v>0</v>
      </c>
      <c r="H561" s="4">
        <f t="shared" si="24"/>
        <v>3407946.07</v>
      </c>
      <c r="I561" s="4">
        <f t="shared" si="24"/>
        <v>3407946.07</v>
      </c>
      <c r="J561" s="4">
        <f t="shared" si="25"/>
        <v>0</v>
      </c>
      <c r="K561" s="4">
        <f t="shared" si="26"/>
        <v>0</v>
      </c>
    </row>
    <row r="562" spans="1:11" x14ac:dyDescent="0.25">
      <c r="A562" s="1">
        <v>45625</v>
      </c>
      <c r="B562" t="s">
        <v>624</v>
      </c>
      <c r="C562" t="s">
        <v>146</v>
      </c>
      <c r="D562" s="4">
        <v>6563725.6699999999</v>
      </c>
      <c r="E562" s="4">
        <v>7060090.5</v>
      </c>
      <c r="F562" s="4">
        <v>0</v>
      </c>
      <c r="G562" s="4">
        <v>0</v>
      </c>
      <c r="H562" s="4">
        <f t="shared" si="24"/>
        <v>6563725.6699999999</v>
      </c>
      <c r="I562" s="4">
        <f t="shared" si="24"/>
        <v>7060090.5</v>
      </c>
      <c r="J562" s="4">
        <f t="shared" si="25"/>
        <v>0</v>
      </c>
      <c r="K562" s="4">
        <f t="shared" si="26"/>
        <v>0</v>
      </c>
    </row>
    <row r="563" spans="1:11" x14ac:dyDescent="0.25">
      <c r="A563" s="1">
        <v>47522</v>
      </c>
      <c r="B563" t="s">
        <v>625</v>
      </c>
      <c r="C563" t="s">
        <v>21</v>
      </c>
      <c r="D563" s="4">
        <v>4252977.5199999996</v>
      </c>
      <c r="E563" s="4">
        <v>4252977.5199999996</v>
      </c>
      <c r="F563" s="4">
        <v>0</v>
      </c>
      <c r="G563" s="4">
        <v>0</v>
      </c>
      <c r="H563" s="4">
        <f t="shared" si="24"/>
        <v>4252977.5199999996</v>
      </c>
      <c r="I563" s="4">
        <f t="shared" si="24"/>
        <v>4252977.5199999996</v>
      </c>
      <c r="J563" s="4">
        <f t="shared" si="25"/>
        <v>0</v>
      </c>
      <c r="K563" s="4">
        <f t="shared" si="26"/>
        <v>0</v>
      </c>
    </row>
    <row r="564" spans="1:11" x14ac:dyDescent="0.25">
      <c r="A564" s="1">
        <v>44941</v>
      </c>
      <c r="B564" t="s">
        <v>626</v>
      </c>
      <c r="C564" t="s">
        <v>297</v>
      </c>
      <c r="D564" s="4">
        <v>10789580.43</v>
      </c>
      <c r="E564" s="4">
        <v>10789580.43</v>
      </c>
      <c r="F564" s="4">
        <v>1273421.74</v>
      </c>
      <c r="G564" s="4">
        <v>1001029.8904</v>
      </c>
      <c r="H564" s="4">
        <f t="shared" si="24"/>
        <v>12063002.17</v>
      </c>
      <c r="I564" s="4">
        <f t="shared" si="24"/>
        <v>11790610.3204</v>
      </c>
      <c r="J564" s="4">
        <f t="shared" si="25"/>
        <v>272391.84960000031</v>
      </c>
      <c r="K564" s="4">
        <f t="shared" si="26"/>
        <v>217913.47968000025</v>
      </c>
    </row>
    <row r="565" spans="1:11" x14ac:dyDescent="0.25">
      <c r="A565" s="1">
        <v>49643</v>
      </c>
      <c r="B565" t="s">
        <v>627</v>
      </c>
      <c r="C565" t="s">
        <v>104</v>
      </c>
      <c r="D565" s="4">
        <v>8222469.25</v>
      </c>
      <c r="E565" s="4">
        <v>8534912.1699999999</v>
      </c>
      <c r="F565" s="4">
        <v>0</v>
      </c>
      <c r="G565" s="4">
        <v>0</v>
      </c>
      <c r="H565" s="4">
        <f t="shared" si="24"/>
        <v>8222469.25</v>
      </c>
      <c r="I565" s="4">
        <f t="shared" si="24"/>
        <v>8534912.1699999999</v>
      </c>
      <c r="J565" s="4">
        <f t="shared" si="25"/>
        <v>0</v>
      </c>
      <c r="K565" s="4">
        <f t="shared" si="26"/>
        <v>0</v>
      </c>
    </row>
    <row r="566" spans="1:11" x14ac:dyDescent="0.25">
      <c r="A566" s="1">
        <v>48744</v>
      </c>
      <c r="B566" t="s">
        <v>628</v>
      </c>
      <c r="C566" t="s">
        <v>121</v>
      </c>
      <c r="D566" s="4">
        <v>8167821.4699999997</v>
      </c>
      <c r="E566" s="4">
        <v>8490499.7200000007</v>
      </c>
      <c r="F566" s="4">
        <v>0</v>
      </c>
      <c r="G566" s="4">
        <v>0</v>
      </c>
      <c r="H566" s="4">
        <f t="shared" si="24"/>
        <v>8167821.4699999997</v>
      </c>
      <c r="I566" s="4">
        <f t="shared" si="24"/>
        <v>8490499.7200000007</v>
      </c>
      <c r="J566" s="4">
        <f t="shared" si="25"/>
        <v>0</v>
      </c>
      <c r="K566" s="4">
        <f t="shared" si="26"/>
        <v>0</v>
      </c>
    </row>
    <row r="567" spans="1:11" x14ac:dyDescent="0.25">
      <c r="A567" s="1">
        <v>47464</v>
      </c>
      <c r="B567" t="s">
        <v>629</v>
      </c>
      <c r="C567" t="s">
        <v>45</v>
      </c>
      <c r="D567" s="4">
        <v>677656.82</v>
      </c>
      <c r="E567" s="4">
        <v>785289.42</v>
      </c>
      <c r="F567" s="4">
        <v>1690444.2</v>
      </c>
      <c r="G567" s="4">
        <v>1504349.9945</v>
      </c>
      <c r="H567" s="4">
        <f t="shared" si="24"/>
        <v>2368101.02</v>
      </c>
      <c r="I567" s="4">
        <f t="shared" si="24"/>
        <v>2289639.4145</v>
      </c>
      <c r="J567" s="4">
        <f t="shared" si="25"/>
        <v>78461.605500000063</v>
      </c>
      <c r="K567" s="4">
        <f t="shared" si="26"/>
        <v>62769.284400000055</v>
      </c>
    </row>
    <row r="568" spans="1:11" x14ac:dyDescent="0.25">
      <c r="A568" s="1">
        <v>44966</v>
      </c>
      <c r="B568" t="s">
        <v>630</v>
      </c>
      <c r="C568" t="s">
        <v>205</v>
      </c>
      <c r="D568" s="4">
        <v>10755437.99</v>
      </c>
      <c r="E568" s="4">
        <v>11636293.039999999</v>
      </c>
      <c r="F568" s="4">
        <v>228684.16</v>
      </c>
      <c r="G568" s="4">
        <v>30989.044600000001</v>
      </c>
      <c r="H568" s="4">
        <f t="shared" si="24"/>
        <v>10984122.15</v>
      </c>
      <c r="I568" s="4">
        <f t="shared" si="24"/>
        <v>11667282.0846</v>
      </c>
      <c r="J568" s="4">
        <f t="shared" si="25"/>
        <v>0</v>
      </c>
      <c r="K568" s="4">
        <f t="shared" si="26"/>
        <v>0</v>
      </c>
    </row>
    <row r="569" spans="1:11" x14ac:dyDescent="0.25">
      <c r="A569" s="1">
        <v>44958</v>
      </c>
      <c r="B569" t="s">
        <v>631</v>
      </c>
      <c r="C569" t="s">
        <v>121</v>
      </c>
      <c r="D569" s="4">
        <v>4281345.03</v>
      </c>
      <c r="E569" s="4">
        <v>4651703.22</v>
      </c>
      <c r="F569" s="4">
        <v>2103698.16</v>
      </c>
      <c r="G569" s="4">
        <v>1553131.7712999999</v>
      </c>
      <c r="H569" s="4">
        <f t="shared" si="24"/>
        <v>6385043.1900000004</v>
      </c>
      <c r="I569" s="4">
        <f t="shared" si="24"/>
        <v>6204834.9912999999</v>
      </c>
      <c r="J569" s="4">
        <f t="shared" si="25"/>
        <v>180208.19870000053</v>
      </c>
      <c r="K569" s="4">
        <f t="shared" si="26"/>
        <v>144166.55896000043</v>
      </c>
    </row>
    <row r="570" spans="1:11" x14ac:dyDescent="0.25">
      <c r="A570" s="1">
        <v>47472</v>
      </c>
      <c r="B570" t="s">
        <v>632</v>
      </c>
      <c r="C570" t="s">
        <v>45</v>
      </c>
      <c r="D570" s="4">
        <v>1394028.58</v>
      </c>
      <c r="E570" s="4">
        <v>1455444.93</v>
      </c>
      <c r="F570" s="4">
        <v>0</v>
      </c>
      <c r="G570" s="4">
        <v>0</v>
      </c>
      <c r="H570" s="4">
        <f t="shared" si="24"/>
        <v>1394028.58</v>
      </c>
      <c r="I570" s="4">
        <f t="shared" si="24"/>
        <v>1455444.93</v>
      </c>
      <c r="J570" s="4">
        <f t="shared" si="25"/>
        <v>0</v>
      </c>
      <c r="K570" s="4">
        <f t="shared" si="26"/>
        <v>0</v>
      </c>
    </row>
    <row r="571" spans="1:11" x14ac:dyDescent="0.25">
      <c r="A571" s="1">
        <v>46821</v>
      </c>
      <c r="B571" t="s">
        <v>633</v>
      </c>
      <c r="C571" t="s">
        <v>242</v>
      </c>
      <c r="D571" s="4">
        <v>4550346.62</v>
      </c>
      <c r="E571" s="4">
        <v>4560462.1500000004</v>
      </c>
      <c r="F571" s="4">
        <v>587931.46</v>
      </c>
      <c r="G571" s="4">
        <v>162552.90919999999</v>
      </c>
      <c r="H571" s="4">
        <f t="shared" si="24"/>
        <v>5138278.08</v>
      </c>
      <c r="I571" s="4">
        <f t="shared" si="24"/>
        <v>4723015.0592</v>
      </c>
      <c r="J571" s="4">
        <f t="shared" si="25"/>
        <v>415263.02080000006</v>
      </c>
      <c r="K571" s="4">
        <f t="shared" si="26"/>
        <v>332210.41664000007</v>
      </c>
    </row>
    <row r="572" spans="1:11" x14ac:dyDescent="0.25">
      <c r="A572" s="1">
        <v>45633</v>
      </c>
      <c r="B572" t="s">
        <v>634</v>
      </c>
      <c r="C572" t="s">
        <v>39</v>
      </c>
      <c r="D572" s="4">
        <v>7161059.9100000001</v>
      </c>
      <c r="E572" s="4">
        <v>7944970.5099999998</v>
      </c>
      <c r="F572" s="4">
        <v>0</v>
      </c>
      <c r="G572" s="4">
        <v>0</v>
      </c>
      <c r="H572" s="4">
        <f t="shared" si="24"/>
        <v>7161059.9100000001</v>
      </c>
      <c r="I572" s="4">
        <f t="shared" si="24"/>
        <v>7944970.5099999998</v>
      </c>
      <c r="J572" s="4">
        <f t="shared" si="25"/>
        <v>0</v>
      </c>
      <c r="K572" s="4">
        <f t="shared" si="26"/>
        <v>0</v>
      </c>
    </row>
    <row r="573" spans="1:11" x14ac:dyDescent="0.25">
      <c r="A573" s="1">
        <v>50393</v>
      </c>
      <c r="B573" t="s">
        <v>635</v>
      </c>
      <c r="C573" t="s">
        <v>636</v>
      </c>
      <c r="D573" s="4">
        <v>17581915.93</v>
      </c>
      <c r="E573" s="4">
        <v>17581915.93</v>
      </c>
      <c r="F573" s="4">
        <v>0</v>
      </c>
      <c r="G573" s="4">
        <v>0</v>
      </c>
      <c r="H573" s="4">
        <f t="shared" si="24"/>
        <v>17581915.93</v>
      </c>
      <c r="I573" s="4">
        <f t="shared" si="24"/>
        <v>17581915.93</v>
      </c>
      <c r="J573" s="4">
        <f t="shared" si="25"/>
        <v>0</v>
      </c>
      <c r="K573" s="4">
        <f t="shared" si="26"/>
        <v>0</v>
      </c>
    </row>
    <row r="574" spans="1:11" x14ac:dyDescent="0.25">
      <c r="A574" s="1">
        <v>44974</v>
      </c>
      <c r="B574" t="s">
        <v>637</v>
      </c>
      <c r="C574" t="s">
        <v>99</v>
      </c>
      <c r="D574" s="4">
        <v>17242999.41</v>
      </c>
      <c r="E574" s="4">
        <v>18185660.449999999</v>
      </c>
      <c r="F574" s="4">
        <v>653311.43999999994</v>
      </c>
      <c r="G574" s="4">
        <v>57556.202850000001</v>
      </c>
      <c r="H574" s="4">
        <f t="shared" si="24"/>
        <v>17896310.850000001</v>
      </c>
      <c r="I574" s="4">
        <f t="shared" si="24"/>
        <v>18243216.652849998</v>
      </c>
      <c r="J574" s="4">
        <f t="shared" si="25"/>
        <v>0</v>
      </c>
      <c r="K574" s="4">
        <f t="shared" si="26"/>
        <v>0</v>
      </c>
    </row>
    <row r="575" spans="1:11" x14ac:dyDescent="0.25">
      <c r="A575" s="1">
        <v>46904</v>
      </c>
      <c r="B575" t="s">
        <v>638</v>
      </c>
      <c r="C575" t="s">
        <v>33</v>
      </c>
      <c r="D575" s="4">
        <v>1337855.23</v>
      </c>
      <c r="E575" s="4">
        <v>1353381.56</v>
      </c>
      <c r="F575" s="4">
        <v>0</v>
      </c>
      <c r="G575" s="4">
        <v>0</v>
      </c>
      <c r="H575" s="4">
        <f t="shared" si="24"/>
        <v>1337855.23</v>
      </c>
      <c r="I575" s="4">
        <f t="shared" si="24"/>
        <v>1353381.56</v>
      </c>
      <c r="J575" s="4">
        <f t="shared" si="25"/>
        <v>0</v>
      </c>
      <c r="K575" s="4">
        <f t="shared" si="26"/>
        <v>0</v>
      </c>
    </row>
    <row r="576" spans="1:11" x14ac:dyDescent="0.25">
      <c r="A576" s="1">
        <v>44982</v>
      </c>
      <c r="B576" t="s">
        <v>639</v>
      </c>
      <c r="C576" t="s">
        <v>435</v>
      </c>
      <c r="D576" s="4">
        <v>15723966.65</v>
      </c>
      <c r="E576" s="4">
        <v>16532185.439999999</v>
      </c>
      <c r="F576" s="4">
        <v>0</v>
      </c>
      <c r="G576" s="4">
        <v>0</v>
      </c>
      <c r="H576" s="4">
        <f t="shared" si="24"/>
        <v>15723966.65</v>
      </c>
      <c r="I576" s="4">
        <f t="shared" si="24"/>
        <v>16532185.439999999</v>
      </c>
      <c r="J576" s="4">
        <f t="shared" si="25"/>
        <v>0</v>
      </c>
      <c r="K576" s="4">
        <f t="shared" si="26"/>
        <v>0</v>
      </c>
    </row>
    <row r="577" spans="1:11" x14ac:dyDescent="0.25">
      <c r="A577" s="1">
        <v>44990</v>
      </c>
      <c r="B577" t="s">
        <v>640</v>
      </c>
      <c r="C577" t="s">
        <v>106</v>
      </c>
      <c r="D577" s="4">
        <v>48889021.420000002</v>
      </c>
      <c r="E577" s="4">
        <v>52671368.899999999</v>
      </c>
      <c r="F577" s="4">
        <v>0</v>
      </c>
      <c r="G577" s="4">
        <v>0</v>
      </c>
      <c r="H577" s="4">
        <f t="shared" si="24"/>
        <v>48889021.420000002</v>
      </c>
      <c r="I577" s="4">
        <f t="shared" si="24"/>
        <v>52671368.899999999</v>
      </c>
      <c r="J577" s="4">
        <f t="shared" si="25"/>
        <v>0</v>
      </c>
      <c r="K577" s="4">
        <f t="shared" si="26"/>
        <v>0</v>
      </c>
    </row>
    <row r="578" spans="1:11" x14ac:dyDescent="0.25">
      <c r="A578" s="1">
        <v>50500</v>
      </c>
      <c r="B578" t="s">
        <v>641</v>
      </c>
      <c r="C578" t="s">
        <v>83</v>
      </c>
      <c r="D578" s="4">
        <v>12125731.49</v>
      </c>
      <c r="E578" s="4">
        <v>12125731.49</v>
      </c>
      <c r="F578" s="4">
        <v>160077.68</v>
      </c>
      <c r="G578" s="4">
        <v>0</v>
      </c>
      <c r="H578" s="4">
        <f t="shared" si="24"/>
        <v>12285809.17</v>
      </c>
      <c r="I578" s="4">
        <f t="shared" si="24"/>
        <v>12125731.49</v>
      </c>
      <c r="J578" s="4">
        <f t="shared" si="25"/>
        <v>160077.6799999997</v>
      </c>
      <c r="K578" s="4">
        <f t="shared" si="26"/>
        <v>128062.14399999977</v>
      </c>
    </row>
    <row r="579" spans="1:11" x14ac:dyDescent="0.25">
      <c r="A579" s="1">
        <v>45005</v>
      </c>
      <c r="B579" t="s">
        <v>642</v>
      </c>
      <c r="C579" t="s">
        <v>70</v>
      </c>
      <c r="D579" s="4">
        <v>10285520.960000001</v>
      </c>
      <c r="E579" s="4">
        <v>10285520.960000001</v>
      </c>
      <c r="F579" s="4">
        <v>1799741.28</v>
      </c>
      <c r="G579" s="4">
        <v>1169719.415</v>
      </c>
      <c r="H579" s="4">
        <f t="shared" si="24"/>
        <v>12085262.24</v>
      </c>
      <c r="I579" s="4">
        <f t="shared" si="24"/>
        <v>11455240.375</v>
      </c>
      <c r="J579" s="4">
        <f t="shared" si="25"/>
        <v>630021.86500000022</v>
      </c>
      <c r="K579" s="4">
        <f t="shared" si="26"/>
        <v>504017.4920000002</v>
      </c>
    </row>
    <row r="580" spans="1:11" x14ac:dyDescent="0.25">
      <c r="A580" s="1">
        <v>45013</v>
      </c>
      <c r="B580" t="s">
        <v>643</v>
      </c>
      <c r="C580" t="s">
        <v>423</v>
      </c>
      <c r="D580" s="4">
        <v>13653924.18</v>
      </c>
      <c r="E580" s="4">
        <v>14867890.699999999</v>
      </c>
      <c r="F580" s="4">
        <v>0</v>
      </c>
      <c r="G580" s="4">
        <v>0</v>
      </c>
      <c r="H580" s="4">
        <f t="shared" si="24"/>
        <v>13653924.18</v>
      </c>
      <c r="I580" s="4">
        <f t="shared" si="24"/>
        <v>14867890.699999999</v>
      </c>
      <c r="J580" s="4">
        <f t="shared" si="25"/>
        <v>0</v>
      </c>
      <c r="K580" s="4">
        <f t="shared" si="26"/>
        <v>0</v>
      </c>
    </row>
    <row r="581" spans="1:11" x14ac:dyDescent="0.25">
      <c r="A581" s="1">
        <v>48231</v>
      </c>
      <c r="B581" t="s">
        <v>644</v>
      </c>
      <c r="C581" t="s">
        <v>41</v>
      </c>
      <c r="D581" s="4">
        <v>24628586.949999999</v>
      </c>
      <c r="E581" s="4">
        <v>26652814.629999999</v>
      </c>
      <c r="F581" s="4">
        <v>6144455.0599999996</v>
      </c>
      <c r="G581" s="4">
        <v>5241895.5849000001</v>
      </c>
      <c r="H581" s="4">
        <f t="shared" si="24"/>
        <v>30773042.009999998</v>
      </c>
      <c r="I581" s="4">
        <f t="shared" si="24"/>
        <v>31894710.214899998</v>
      </c>
      <c r="J581" s="4">
        <f t="shared" si="25"/>
        <v>0</v>
      </c>
      <c r="K581" s="4">
        <f t="shared" si="26"/>
        <v>0</v>
      </c>
    </row>
    <row r="582" spans="1:11" x14ac:dyDescent="0.25">
      <c r="A582" s="1">
        <v>49650</v>
      </c>
      <c r="B582" t="s">
        <v>645</v>
      </c>
      <c r="C582" t="s">
        <v>104</v>
      </c>
      <c r="D582" s="4">
        <v>11572653.039999999</v>
      </c>
      <c r="E582" s="4">
        <v>12851488.619999999</v>
      </c>
      <c r="F582" s="4">
        <v>0</v>
      </c>
      <c r="G582" s="4">
        <v>0</v>
      </c>
      <c r="H582" s="4">
        <f t="shared" si="24"/>
        <v>11572653.039999999</v>
      </c>
      <c r="I582" s="4">
        <f t="shared" si="24"/>
        <v>12851488.619999999</v>
      </c>
      <c r="J582" s="4">
        <f t="shared" si="25"/>
        <v>0</v>
      </c>
      <c r="K582" s="4">
        <f t="shared" si="26"/>
        <v>0</v>
      </c>
    </row>
    <row r="583" spans="1:11" x14ac:dyDescent="0.25">
      <c r="A583" s="1">
        <v>49247</v>
      </c>
      <c r="B583" t="s">
        <v>646</v>
      </c>
      <c r="C583" t="s">
        <v>56</v>
      </c>
      <c r="D583" s="4">
        <v>5800400.0800000001</v>
      </c>
      <c r="E583" s="4">
        <v>5800400.0800000001</v>
      </c>
      <c r="F583" s="4">
        <v>0</v>
      </c>
      <c r="G583" s="4">
        <v>0</v>
      </c>
      <c r="H583" s="4">
        <f t="shared" si="24"/>
        <v>5800400.0800000001</v>
      </c>
      <c r="I583" s="4">
        <f t="shared" si="24"/>
        <v>5800400.0800000001</v>
      </c>
      <c r="J583" s="4">
        <f t="shared" si="25"/>
        <v>0</v>
      </c>
      <c r="K583" s="4">
        <f t="shared" si="26"/>
        <v>0</v>
      </c>
    </row>
    <row r="584" spans="1:11" x14ac:dyDescent="0.25">
      <c r="A584" s="1">
        <v>45641</v>
      </c>
      <c r="B584" t="s">
        <v>647</v>
      </c>
      <c r="C584" t="s">
        <v>48</v>
      </c>
      <c r="D584" s="4">
        <v>9617496.3599999994</v>
      </c>
      <c r="E584" s="4">
        <v>10613087.16</v>
      </c>
      <c r="F584" s="4">
        <v>0</v>
      </c>
      <c r="G584" s="4">
        <v>0</v>
      </c>
      <c r="H584" s="4">
        <f t="shared" si="24"/>
        <v>9617496.3599999994</v>
      </c>
      <c r="I584" s="4">
        <f t="shared" si="24"/>
        <v>10613087.16</v>
      </c>
      <c r="J584" s="4">
        <f t="shared" si="25"/>
        <v>0</v>
      </c>
      <c r="K584" s="4">
        <f t="shared" si="26"/>
        <v>0</v>
      </c>
    </row>
    <row r="585" spans="1:11" x14ac:dyDescent="0.25">
      <c r="A585" s="1">
        <v>49148</v>
      </c>
      <c r="B585" t="s">
        <v>648</v>
      </c>
      <c r="C585" t="s">
        <v>235</v>
      </c>
      <c r="D585" s="4">
        <v>12051547.140000001</v>
      </c>
      <c r="E585" s="4">
        <v>12870099.67</v>
      </c>
      <c r="F585" s="4">
        <v>0</v>
      </c>
      <c r="G585" s="4">
        <v>0</v>
      </c>
      <c r="H585" s="4">
        <f t="shared" si="24"/>
        <v>12051547.140000001</v>
      </c>
      <c r="I585" s="4">
        <f t="shared" si="24"/>
        <v>12870099.67</v>
      </c>
      <c r="J585" s="4">
        <f t="shared" si="25"/>
        <v>0</v>
      </c>
      <c r="K585" s="4">
        <f t="shared" si="26"/>
        <v>0</v>
      </c>
    </row>
    <row r="586" spans="1:11" x14ac:dyDescent="0.25">
      <c r="A586" s="1">
        <v>50468</v>
      </c>
      <c r="B586" t="s">
        <v>649</v>
      </c>
      <c r="C586" t="s">
        <v>148</v>
      </c>
      <c r="D586" s="4">
        <v>4046888.27</v>
      </c>
      <c r="E586" s="4">
        <v>4046888.27</v>
      </c>
      <c r="F586" s="4">
        <v>0</v>
      </c>
      <c r="G586" s="4">
        <v>0</v>
      </c>
      <c r="H586" s="4">
        <f t="shared" si="24"/>
        <v>4046888.27</v>
      </c>
      <c r="I586" s="4">
        <f t="shared" si="24"/>
        <v>4046888.27</v>
      </c>
      <c r="J586" s="4">
        <f t="shared" si="25"/>
        <v>0</v>
      </c>
      <c r="K586" s="4">
        <f t="shared" si="26"/>
        <v>0</v>
      </c>
    </row>
    <row r="587" spans="1:11" x14ac:dyDescent="0.25">
      <c r="A587" s="1">
        <v>49031</v>
      </c>
      <c r="B587" t="s">
        <v>650</v>
      </c>
      <c r="C587" t="s">
        <v>43</v>
      </c>
      <c r="D587" s="4">
        <v>4473160.79</v>
      </c>
      <c r="E587" s="4">
        <v>5090442.51</v>
      </c>
      <c r="F587" s="4">
        <v>0</v>
      </c>
      <c r="G587" s="4">
        <v>0</v>
      </c>
      <c r="H587" s="4">
        <f t="shared" si="24"/>
        <v>4473160.79</v>
      </c>
      <c r="I587" s="4">
        <f t="shared" si="24"/>
        <v>5090442.51</v>
      </c>
      <c r="J587" s="4">
        <f t="shared" si="25"/>
        <v>0</v>
      </c>
      <c r="K587" s="4">
        <f t="shared" si="26"/>
        <v>0</v>
      </c>
    </row>
    <row r="588" spans="1:11" x14ac:dyDescent="0.25">
      <c r="A588" s="1">
        <v>45971</v>
      </c>
      <c r="B588" t="s">
        <v>651</v>
      </c>
      <c r="C588" t="s">
        <v>435</v>
      </c>
      <c r="D588" s="4">
        <v>3367127.03</v>
      </c>
      <c r="E588" s="4">
        <v>3830269.02</v>
      </c>
      <c r="F588" s="4">
        <v>0</v>
      </c>
      <c r="G588" s="4">
        <v>0</v>
      </c>
      <c r="H588" s="4">
        <f t="shared" si="24"/>
        <v>3367127.03</v>
      </c>
      <c r="I588" s="4">
        <f t="shared" si="24"/>
        <v>3830269.02</v>
      </c>
      <c r="J588" s="4">
        <f t="shared" si="25"/>
        <v>0</v>
      </c>
      <c r="K588" s="4">
        <f t="shared" si="26"/>
        <v>0</v>
      </c>
    </row>
    <row r="589" spans="1:11" x14ac:dyDescent="0.25">
      <c r="A589" s="1">
        <v>50252</v>
      </c>
      <c r="B589" t="s">
        <v>652</v>
      </c>
      <c r="C589" t="s">
        <v>106</v>
      </c>
      <c r="D589" s="4">
        <v>3371240.77</v>
      </c>
      <c r="E589" s="4">
        <v>4091741.52</v>
      </c>
      <c r="F589" s="4">
        <v>718994.86</v>
      </c>
      <c r="G589" s="4">
        <v>631008.58768999996</v>
      </c>
      <c r="H589" s="4">
        <f t="shared" si="24"/>
        <v>4090235.63</v>
      </c>
      <c r="I589" s="4">
        <f t="shared" si="24"/>
        <v>4722750.10769</v>
      </c>
      <c r="J589" s="4">
        <f t="shared" si="25"/>
        <v>0</v>
      </c>
      <c r="K589" s="4">
        <f t="shared" si="26"/>
        <v>0</v>
      </c>
    </row>
    <row r="590" spans="1:11" x14ac:dyDescent="0.25">
      <c r="A590" s="1">
        <v>45658</v>
      </c>
      <c r="B590" t="s">
        <v>653</v>
      </c>
      <c r="C590" t="s">
        <v>35</v>
      </c>
      <c r="D590" s="4">
        <v>5203237.63</v>
      </c>
      <c r="E590" s="4">
        <v>5203237.63</v>
      </c>
      <c r="F590" s="4">
        <v>57041.38</v>
      </c>
      <c r="G590" s="4">
        <v>0</v>
      </c>
      <c r="H590" s="4">
        <f t="shared" si="24"/>
        <v>5260279.01</v>
      </c>
      <c r="I590" s="4">
        <f t="shared" si="24"/>
        <v>5203237.63</v>
      </c>
      <c r="J590" s="4">
        <f t="shared" si="25"/>
        <v>57041.379999999888</v>
      </c>
      <c r="K590" s="4">
        <f t="shared" si="26"/>
        <v>45633.103999999912</v>
      </c>
    </row>
    <row r="591" spans="1:11" x14ac:dyDescent="0.25">
      <c r="A591" s="1">
        <v>45021</v>
      </c>
      <c r="B591" t="s">
        <v>654</v>
      </c>
      <c r="C591" t="s">
        <v>336</v>
      </c>
      <c r="D591" s="4">
        <v>12061772.939999999</v>
      </c>
      <c r="E591" s="4">
        <v>13996027.09</v>
      </c>
      <c r="F591" s="4">
        <v>0</v>
      </c>
      <c r="G591" s="4">
        <v>0</v>
      </c>
      <c r="H591" s="4">
        <f t="shared" si="24"/>
        <v>12061772.939999999</v>
      </c>
      <c r="I591" s="4">
        <f t="shared" si="24"/>
        <v>13996027.09</v>
      </c>
      <c r="J591" s="4">
        <f t="shared" si="25"/>
        <v>0</v>
      </c>
      <c r="K591" s="4">
        <f t="shared" si="26"/>
        <v>0</v>
      </c>
    </row>
    <row r="592" spans="1:11" x14ac:dyDescent="0.25">
      <c r="A592" s="1">
        <v>45039</v>
      </c>
      <c r="B592" t="s">
        <v>655</v>
      </c>
      <c r="C592" t="s">
        <v>73</v>
      </c>
      <c r="D592" s="4">
        <v>6746461.5700000003</v>
      </c>
      <c r="E592" s="4">
        <v>7529206.1699999999</v>
      </c>
      <c r="F592" s="4">
        <v>0</v>
      </c>
      <c r="G592" s="4">
        <v>0</v>
      </c>
      <c r="H592" s="4">
        <f t="shared" ref="H592:I627" si="27">D592+F592</f>
        <v>6746461.5700000003</v>
      </c>
      <c r="I592" s="4">
        <f t="shared" si="27"/>
        <v>7529206.1699999999</v>
      </c>
      <c r="J592" s="4">
        <f t="shared" si="25"/>
        <v>0</v>
      </c>
      <c r="K592" s="4">
        <f t="shared" si="26"/>
        <v>0</v>
      </c>
    </row>
    <row r="593" spans="1:11" x14ac:dyDescent="0.25">
      <c r="A593" s="1">
        <v>48389</v>
      </c>
      <c r="B593" t="s">
        <v>656</v>
      </c>
      <c r="C593" t="s">
        <v>58</v>
      </c>
      <c r="D593" s="4">
        <v>11011851.539999999</v>
      </c>
      <c r="E593" s="4">
        <v>11011851.539999999</v>
      </c>
      <c r="F593" s="4">
        <v>0</v>
      </c>
      <c r="G593" s="4">
        <v>0</v>
      </c>
      <c r="H593" s="4">
        <f t="shared" si="27"/>
        <v>11011851.539999999</v>
      </c>
      <c r="I593" s="4">
        <f t="shared" si="27"/>
        <v>11011851.539999999</v>
      </c>
      <c r="J593" s="4">
        <f t="shared" ref="J593:J627" si="28">IF(H593&gt;I593,H593-I593,0)</f>
        <v>0</v>
      </c>
      <c r="K593" s="4">
        <f t="shared" ref="K593:K627" si="29">J593*0.8</f>
        <v>0</v>
      </c>
    </row>
    <row r="594" spans="1:11" x14ac:dyDescent="0.25">
      <c r="A594" s="1">
        <v>45054</v>
      </c>
      <c r="B594" t="s">
        <v>657</v>
      </c>
      <c r="C594" t="s">
        <v>121</v>
      </c>
      <c r="D594" s="4">
        <v>16361556.52</v>
      </c>
      <c r="E594" s="4">
        <v>17697048.890000001</v>
      </c>
      <c r="F594" s="4">
        <v>1582231.42</v>
      </c>
      <c r="G594" s="4">
        <v>1222322.3104999999</v>
      </c>
      <c r="H594" s="4">
        <f t="shared" si="27"/>
        <v>17943787.939999998</v>
      </c>
      <c r="I594" s="4">
        <f t="shared" si="27"/>
        <v>18919371.2005</v>
      </c>
      <c r="J594" s="4">
        <f t="shared" si="28"/>
        <v>0</v>
      </c>
      <c r="K594" s="4">
        <f t="shared" si="29"/>
        <v>0</v>
      </c>
    </row>
    <row r="595" spans="1:11" x14ac:dyDescent="0.25">
      <c r="A595" s="1">
        <v>46359</v>
      </c>
      <c r="B595" t="s">
        <v>658</v>
      </c>
      <c r="C595" t="s">
        <v>67</v>
      </c>
      <c r="D595" s="4">
        <v>26027387.66</v>
      </c>
      <c r="E595" s="4">
        <v>26693092.75</v>
      </c>
      <c r="F595" s="4">
        <v>678477.42</v>
      </c>
      <c r="G595" s="4">
        <v>0</v>
      </c>
      <c r="H595" s="4">
        <f t="shared" si="27"/>
        <v>26705865.080000002</v>
      </c>
      <c r="I595" s="4">
        <f t="shared" si="27"/>
        <v>26693092.75</v>
      </c>
      <c r="J595" s="4">
        <f t="shared" si="28"/>
        <v>12772.330000001937</v>
      </c>
      <c r="K595" s="4">
        <f t="shared" si="29"/>
        <v>10217.864000001551</v>
      </c>
    </row>
    <row r="596" spans="1:11" x14ac:dyDescent="0.25">
      <c r="A596" s="1">
        <v>47225</v>
      </c>
      <c r="B596" t="s">
        <v>659</v>
      </c>
      <c r="C596" t="s">
        <v>89</v>
      </c>
      <c r="D596" s="4">
        <v>3411990</v>
      </c>
      <c r="E596" s="4">
        <v>3411990</v>
      </c>
      <c r="F596" s="4">
        <v>0</v>
      </c>
      <c r="G596" s="4">
        <v>0</v>
      </c>
      <c r="H596" s="4">
        <f t="shared" si="27"/>
        <v>3411990</v>
      </c>
      <c r="I596" s="4">
        <f t="shared" si="27"/>
        <v>3411990</v>
      </c>
      <c r="J596" s="4">
        <f t="shared" si="28"/>
        <v>0</v>
      </c>
      <c r="K596" s="4">
        <f t="shared" si="29"/>
        <v>0</v>
      </c>
    </row>
    <row r="597" spans="1:11" x14ac:dyDescent="0.25">
      <c r="A597" s="1">
        <v>47696</v>
      </c>
      <c r="B597" t="s">
        <v>660</v>
      </c>
      <c r="C597" t="s">
        <v>226</v>
      </c>
      <c r="D597" s="4">
        <v>10218628.220000001</v>
      </c>
      <c r="E597" s="4">
        <v>10581634.119999999</v>
      </c>
      <c r="F597" s="4">
        <v>0</v>
      </c>
      <c r="G597" s="4">
        <v>0</v>
      </c>
      <c r="H597" s="4">
        <f t="shared" si="27"/>
        <v>10218628.220000001</v>
      </c>
      <c r="I597" s="4">
        <f t="shared" si="27"/>
        <v>10581634.119999999</v>
      </c>
      <c r="J597" s="4">
        <f t="shared" si="28"/>
        <v>0</v>
      </c>
      <c r="K597" s="4">
        <f t="shared" si="29"/>
        <v>0</v>
      </c>
    </row>
    <row r="598" spans="1:11" x14ac:dyDescent="0.25">
      <c r="A598" s="1">
        <v>46219</v>
      </c>
      <c r="B598" t="s">
        <v>661</v>
      </c>
      <c r="C598" t="s">
        <v>297</v>
      </c>
      <c r="D598" s="4">
        <v>5905832.6299999999</v>
      </c>
      <c r="E598" s="4">
        <v>5905832.6299999999</v>
      </c>
      <c r="F598" s="4">
        <v>0</v>
      </c>
      <c r="G598" s="4">
        <v>0</v>
      </c>
      <c r="H598" s="4">
        <f t="shared" si="27"/>
        <v>5905832.6299999999</v>
      </c>
      <c r="I598" s="4">
        <f t="shared" si="27"/>
        <v>5905832.6299999999</v>
      </c>
      <c r="J598" s="4">
        <f t="shared" si="28"/>
        <v>0</v>
      </c>
      <c r="K598" s="4">
        <f t="shared" si="29"/>
        <v>0</v>
      </c>
    </row>
    <row r="599" spans="1:11" x14ac:dyDescent="0.25">
      <c r="A599" s="1">
        <v>48884</v>
      </c>
      <c r="B599" t="s">
        <v>662</v>
      </c>
      <c r="C599" t="s">
        <v>230</v>
      </c>
      <c r="D599" s="4">
        <v>5312431.45</v>
      </c>
      <c r="E599" s="4">
        <v>5312431.45</v>
      </c>
      <c r="F599" s="4">
        <v>262657.48</v>
      </c>
      <c r="G599" s="4">
        <v>0</v>
      </c>
      <c r="H599" s="4">
        <f t="shared" si="27"/>
        <v>5575088.9299999997</v>
      </c>
      <c r="I599" s="4">
        <f t="shared" si="27"/>
        <v>5312431.45</v>
      </c>
      <c r="J599" s="4">
        <f t="shared" si="28"/>
        <v>262657.47999999952</v>
      </c>
      <c r="K599" s="4">
        <f t="shared" si="29"/>
        <v>210125.98399999962</v>
      </c>
    </row>
    <row r="600" spans="1:11" x14ac:dyDescent="0.25">
      <c r="A600" s="1">
        <v>46060</v>
      </c>
      <c r="B600" t="s">
        <v>663</v>
      </c>
      <c r="C600" t="s">
        <v>233</v>
      </c>
      <c r="D600" s="4">
        <v>22153675.440000001</v>
      </c>
      <c r="E600" s="4">
        <v>24033006.41</v>
      </c>
      <c r="F600" s="4">
        <v>0</v>
      </c>
      <c r="G600" s="4">
        <v>0</v>
      </c>
      <c r="H600" s="4">
        <f t="shared" si="27"/>
        <v>22153675.440000001</v>
      </c>
      <c r="I600" s="4">
        <f t="shared" si="27"/>
        <v>24033006.41</v>
      </c>
      <c r="J600" s="4">
        <f t="shared" si="28"/>
        <v>0</v>
      </c>
      <c r="K600" s="4">
        <f t="shared" si="29"/>
        <v>0</v>
      </c>
    </row>
    <row r="601" spans="1:11" x14ac:dyDescent="0.25">
      <c r="A601" s="1">
        <v>49155</v>
      </c>
      <c r="B601" t="s">
        <v>664</v>
      </c>
      <c r="C601" t="s">
        <v>235</v>
      </c>
      <c r="D601" s="4">
        <v>6953929.4699999997</v>
      </c>
      <c r="E601" s="4">
        <v>8687970.3900000006</v>
      </c>
      <c r="F601" s="4">
        <v>0</v>
      </c>
      <c r="G601" s="4">
        <v>0</v>
      </c>
      <c r="H601" s="4">
        <f t="shared" si="27"/>
        <v>6953929.4699999997</v>
      </c>
      <c r="I601" s="4">
        <f t="shared" si="27"/>
        <v>8687970.3900000006</v>
      </c>
      <c r="J601" s="4">
        <f t="shared" si="28"/>
        <v>0</v>
      </c>
      <c r="K601" s="4">
        <f t="shared" si="29"/>
        <v>0</v>
      </c>
    </row>
    <row r="602" spans="1:11" x14ac:dyDescent="0.25">
      <c r="A602" s="1">
        <v>47746</v>
      </c>
      <c r="B602" t="s">
        <v>665</v>
      </c>
      <c r="C602" t="s">
        <v>81</v>
      </c>
      <c r="D602" s="4">
        <v>5911665.2400000002</v>
      </c>
      <c r="E602" s="4">
        <v>6355979.4100000001</v>
      </c>
      <c r="F602" s="4">
        <v>0</v>
      </c>
      <c r="G602" s="4">
        <v>0</v>
      </c>
      <c r="H602" s="4">
        <f t="shared" si="27"/>
        <v>5911665.2400000002</v>
      </c>
      <c r="I602" s="4">
        <f t="shared" si="27"/>
        <v>6355979.4100000001</v>
      </c>
      <c r="J602" s="4">
        <f t="shared" si="28"/>
        <v>0</v>
      </c>
      <c r="K602" s="4">
        <f t="shared" si="29"/>
        <v>0</v>
      </c>
    </row>
    <row r="603" spans="1:11" x14ac:dyDescent="0.25">
      <c r="A603" s="1">
        <v>48397</v>
      </c>
      <c r="B603" t="s">
        <v>665</v>
      </c>
      <c r="C603" t="s">
        <v>58</v>
      </c>
      <c r="D603" s="4">
        <v>2291961</v>
      </c>
      <c r="E603" s="4">
        <v>2291961</v>
      </c>
      <c r="F603" s="4">
        <v>0</v>
      </c>
      <c r="G603" s="4">
        <v>0</v>
      </c>
      <c r="H603" s="4">
        <f t="shared" si="27"/>
        <v>2291961</v>
      </c>
      <c r="I603" s="4">
        <f t="shared" si="27"/>
        <v>2291961</v>
      </c>
      <c r="J603" s="4">
        <f t="shared" si="28"/>
        <v>0</v>
      </c>
      <c r="K603" s="4">
        <f t="shared" si="29"/>
        <v>0</v>
      </c>
    </row>
    <row r="604" spans="1:11" x14ac:dyDescent="0.25">
      <c r="A604" s="1">
        <v>45047</v>
      </c>
      <c r="B604" t="s">
        <v>666</v>
      </c>
      <c r="C604" t="s">
        <v>95</v>
      </c>
      <c r="D604" s="4">
        <v>36021324.100000001</v>
      </c>
      <c r="E604" s="4">
        <v>39021814.82</v>
      </c>
      <c r="F604" s="4">
        <v>0</v>
      </c>
      <c r="G604" s="4">
        <v>0</v>
      </c>
      <c r="H604" s="4">
        <f t="shared" si="27"/>
        <v>36021324.100000001</v>
      </c>
      <c r="I604" s="4">
        <f t="shared" si="27"/>
        <v>39021814.82</v>
      </c>
      <c r="J604" s="4">
        <f t="shared" si="28"/>
        <v>0</v>
      </c>
      <c r="K604" s="4">
        <f t="shared" si="29"/>
        <v>0</v>
      </c>
    </row>
    <row r="605" spans="1:11" x14ac:dyDescent="0.25">
      <c r="A605" s="1">
        <v>49106</v>
      </c>
      <c r="B605" t="s">
        <v>667</v>
      </c>
      <c r="C605" t="s">
        <v>168</v>
      </c>
      <c r="D605" s="4">
        <v>7555330.4299999997</v>
      </c>
      <c r="E605" s="4">
        <v>7555330.4299999997</v>
      </c>
      <c r="F605" s="4">
        <v>0</v>
      </c>
      <c r="G605" s="4">
        <v>0</v>
      </c>
      <c r="H605" s="4">
        <f t="shared" si="27"/>
        <v>7555330.4299999997</v>
      </c>
      <c r="I605" s="4">
        <f t="shared" si="27"/>
        <v>7555330.4299999997</v>
      </c>
      <c r="J605" s="4">
        <f t="shared" si="28"/>
        <v>0</v>
      </c>
      <c r="K605" s="4">
        <f t="shared" si="29"/>
        <v>0</v>
      </c>
    </row>
    <row r="606" spans="1:11" x14ac:dyDescent="0.25">
      <c r="A606" s="1">
        <v>45062</v>
      </c>
      <c r="B606" t="s">
        <v>668</v>
      </c>
      <c r="C606" t="s">
        <v>70</v>
      </c>
      <c r="D606" s="4">
        <v>2557334.52</v>
      </c>
      <c r="E606" s="4">
        <v>2557334.52</v>
      </c>
      <c r="F606" s="4">
        <v>1414485.48</v>
      </c>
      <c r="G606" s="4">
        <v>424512.40539999999</v>
      </c>
      <c r="H606" s="4">
        <f t="shared" si="27"/>
        <v>3971820</v>
      </c>
      <c r="I606" s="4">
        <f t="shared" si="27"/>
        <v>2981846.9254000001</v>
      </c>
      <c r="J606" s="4">
        <f t="shared" si="28"/>
        <v>989973.07459999993</v>
      </c>
      <c r="K606" s="4">
        <f t="shared" si="29"/>
        <v>791978.45967999997</v>
      </c>
    </row>
    <row r="607" spans="1:11" x14ac:dyDescent="0.25">
      <c r="A607" s="1">
        <v>49668</v>
      </c>
      <c r="B607" t="s">
        <v>669</v>
      </c>
      <c r="C607" t="s">
        <v>104</v>
      </c>
      <c r="D607" s="4">
        <v>6769747.4900000002</v>
      </c>
      <c r="E607" s="4">
        <v>6924802.0099999998</v>
      </c>
      <c r="F607" s="4">
        <v>0</v>
      </c>
      <c r="G607" s="4">
        <v>0</v>
      </c>
      <c r="H607" s="4">
        <f t="shared" si="27"/>
        <v>6769747.4900000002</v>
      </c>
      <c r="I607" s="4">
        <f t="shared" si="27"/>
        <v>6924802.0099999998</v>
      </c>
      <c r="J607" s="4">
        <f t="shared" si="28"/>
        <v>0</v>
      </c>
      <c r="K607" s="4">
        <f t="shared" si="29"/>
        <v>0</v>
      </c>
    </row>
    <row r="608" spans="1:11" x14ac:dyDescent="0.25">
      <c r="A608" s="1">
        <v>45070</v>
      </c>
      <c r="B608" t="s">
        <v>670</v>
      </c>
      <c r="C608" t="s">
        <v>95</v>
      </c>
      <c r="D608" s="4">
        <v>21257350.23</v>
      </c>
      <c r="E608" s="4">
        <v>22931689.989999998</v>
      </c>
      <c r="F608" s="4">
        <v>707836.28</v>
      </c>
      <c r="G608" s="4">
        <v>387532.6251</v>
      </c>
      <c r="H608" s="4">
        <f t="shared" si="27"/>
        <v>21965186.510000002</v>
      </c>
      <c r="I608" s="4">
        <f t="shared" si="27"/>
        <v>23319222.6151</v>
      </c>
      <c r="J608" s="4">
        <f t="shared" si="28"/>
        <v>0</v>
      </c>
      <c r="K608" s="4">
        <f t="shared" si="29"/>
        <v>0</v>
      </c>
    </row>
    <row r="609" spans="1:11" x14ac:dyDescent="0.25">
      <c r="A609" s="1">
        <v>45088</v>
      </c>
      <c r="B609" t="s">
        <v>671</v>
      </c>
      <c r="C609" t="s">
        <v>261</v>
      </c>
      <c r="D609" s="4">
        <v>1864440.19</v>
      </c>
      <c r="E609" s="4">
        <v>2029805.41</v>
      </c>
      <c r="F609" s="4">
        <v>2109025.62</v>
      </c>
      <c r="G609" s="4">
        <v>1798032.5983</v>
      </c>
      <c r="H609" s="4">
        <f t="shared" si="27"/>
        <v>3973465.81</v>
      </c>
      <c r="I609" s="4">
        <f t="shared" si="27"/>
        <v>3827838.0082999999</v>
      </c>
      <c r="J609" s="4">
        <f t="shared" si="28"/>
        <v>145627.80170000019</v>
      </c>
      <c r="K609" s="4">
        <f t="shared" si="29"/>
        <v>116502.24136000016</v>
      </c>
    </row>
    <row r="610" spans="1:11" x14ac:dyDescent="0.25">
      <c r="A610" s="1">
        <v>45096</v>
      </c>
      <c r="B610" t="s">
        <v>672</v>
      </c>
      <c r="C610" t="s">
        <v>81</v>
      </c>
      <c r="D610" s="4">
        <v>9038760.8499999996</v>
      </c>
      <c r="E610" s="4">
        <v>9186224.4199999999</v>
      </c>
      <c r="F610" s="4">
        <v>757604.22</v>
      </c>
      <c r="G610" s="4">
        <v>564183.40119</v>
      </c>
      <c r="H610" s="4">
        <f t="shared" si="27"/>
        <v>9796365.0700000003</v>
      </c>
      <c r="I610" s="4">
        <f t="shared" si="27"/>
        <v>9750407.8211899996</v>
      </c>
      <c r="J610" s="4">
        <f t="shared" si="28"/>
        <v>45957.248810000718</v>
      </c>
      <c r="K610" s="4">
        <f t="shared" si="29"/>
        <v>36765.799048000576</v>
      </c>
    </row>
    <row r="611" spans="1:11" x14ac:dyDescent="0.25">
      <c r="A611" s="1">
        <v>46367</v>
      </c>
      <c r="B611" t="s">
        <v>673</v>
      </c>
      <c r="C611" t="s">
        <v>67</v>
      </c>
      <c r="D611" s="4">
        <v>4269359.53</v>
      </c>
      <c r="E611" s="4">
        <v>5085906.99</v>
      </c>
      <c r="F611" s="4">
        <v>0</v>
      </c>
      <c r="G611" s="4">
        <v>0</v>
      </c>
      <c r="H611" s="4">
        <f t="shared" si="27"/>
        <v>4269359.53</v>
      </c>
      <c r="I611" s="4">
        <f t="shared" si="27"/>
        <v>5085906.99</v>
      </c>
      <c r="J611" s="4">
        <f t="shared" si="28"/>
        <v>0</v>
      </c>
      <c r="K611" s="4">
        <f t="shared" si="29"/>
        <v>0</v>
      </c>
    </row>
    <row r="612" spans="1:11" x14ac:dyDescent="0.25">
      <c r="A612" s="1">
        <v>45104</v>
      </c>
      <c r="B612" t="s">
        <v>674</v>
      </c>
      <c r="C612" t="s">
        <v>261</v>
      </c>
      <c r="D612" s="4">
        <v>13330110</v>
      </c>
      <c r="E612" s="4">
        <v>14475876.33</v>
      </c>
      <c r="F612" s="4">
        <v>2085746.76</v>
      </c>
      <c r="G612" s="4">
        <v>554270.52359</v>
      </c>
      <c r="H612" s="4">
        <f t="shared" si="27"/>
        <v>15415856.76</v>
      </c>
      <c r="I612" s="4">
        <f t="shared" si="27"/>
        <v>15030146.85359</v>
      </c>
      <c r="J612" s="4">
        <f t="shared" si="28"/>
        <v>385709.90640999936</v>
      </c>
      <c r="K612" s="4">
        <f t="shared" si="29"/>
        <v>308567.92512799951</v>
      </c>
    </row>
    <row r="613" spans="1:11" x14ac:dyDescent="0.25">
      <c r="A613" s="1">
        <v>45112</v>
      </c>
      <c r="B613" t="s">
        <v>675</v>
      </c>
      <c r="C613" t="s">
        <v>101</v>
      </c>
      <c r="D613" s="4">
        <v>9467687.6400000006</v>
      </c>
      <c r="E613" s="4">
        <v>10368777.470000001</v>
      </c>
      <c r="F613" s="4">
        <v>836997.96</v>
      </c>
      <c r="G613" s="4">
        <v>462596.18160000001</v>
      </c>
      <c r="H613" s="4">
        <f t="shared" si="27"/>
        <v>10304685.600000001</v>
      </c>
      <c r="I613" s="4">
        <f t="shared" si="27"/>
        <v>10831373.651600001</v>
      </c>
      <c r="J613" s="4">
        <f t="shared" si="28"/>
        <v>0</v>
      </c>
      <c r="K613" s="4">
        <f t="shared" si="29"/>
        <v>0</v>
      </c>
    </row>
    <row r="614" spans="1:11" x14ac:dyDescent="0.25">
      <c r="A614" s="1">
        <v>45666</v>
      </c>
      <c r="B614" t="s">
        <v>676</v>
      </c>
      <c r="C614" t="s">
        <v>56</v>
      </c>
      <c r="D614" s="4">
        <v>5570958.6600000001</v>
      </c>
      <c r="E614" s="4">
        <v>5789672.04</v>
      </c>
      <c r="F614" s="4">
        <v>0</v>
      </c>
      <c r="G614" s="4">
        <v>0</v>
      </c>
      <c r="H614" s="4">
        <f t="shared" si="27"/>
        <v>5570958.6600000001</v>
      </c>
      <c r="I614" s="4">
        <f t="shared" si="27"/>
        <v>5789672.04</v>
      </c>
      <c r="J614" s="4">
        <f t="shared" si="28"/>
        <v>0</v>
      </c>
      <c r="K614" s="4">
        <f t="shared" si="29"/>
        <v>0</v>
      </c>
    </row>
    <row r="615" spans="1:11" x14ac:dyDescent="0.25">
      <c r="A615" s="1">
        <v>44081</v>
      </c>
      <c r="B615" t="s">
        <v>677</v>
      </c>
      <c r="C615" t="s">
        <v>166</v>
      </c>
      <c r="D615" s="4">
        <v>15830064.449999999</v>
      </c>
      <c r="E615" s="4">
        <v>17099096.100000001</v>
      </c>
      <c r="F615" s="4">
        <v>700930.74</v>
      </c>
      <c r="G615" s="4">
        <v>179336.10013000001</v>
      </c>
      <c r="H615" s="4">
        <f t="shared" si="27"/>
        <v>16530995.189999999</v>
      </c>
      <c r="I615" s="4">
        <f t="shared" si="27"/>
        <v>17278432.200130001</v>
      </c>
      <c r="J615" s="4">
        <f t="shared" si="28"/>
        <v>0</v>
      </c>
      <c r="K615" s="4">
        <f t="shared" si="29"/>
        <v>0</v>
      </c>
    </row>
    <row r="616" spans="1:11" x14ac:dyDescent="0.25">
      <c r="A616" s="1">
        <v>50518</v>
      </c>
      <c r="B616" t="s">
        <v>678</v>
      </c>
      <c r="C616" t="s">
        <v>83</v>
      </c>
      <c r="D616" s="4">
        <v>1693191.47</v>
      </c>
      <c r="E616" s="4">
        <v>1693191.47</v>
      </c>
      <c r="F616" s="4">
        <v>42805.78</v>
      </c>
      <c r="G616" s="4">
        <v>0</v>
      </c>
      <c r="H616" s="4">
        <f t="shared" si="27"/>
        <v>1735997.25</v>
      </c>
      <c r="I616" s="4">
        <f t="shared" si="27"/>
        <v>1693191.47</v>
      </c>
      <c r="J616" s="4">
        <f t="shared" si="28"/>
        <v>42805.780000000028</v>
      </c>
      <c r="K616" s="4">
        <f t="shared" si="29"/>
        <v>34244.624000000025</v>
      </c>
    </row>
    <row r="617" spans="1:11" x14ac:dyDescent="0.25">
      <c r="A617" s="1">
        <v>49577</v>
      </c>
      <c r="B617" t="s">
        <v>679</v>
      </c>
      <c r="C617" t="s">
        <v>183</v>
      </c>
      <c r="D617" s="4">
        <v>3692558.6</v>
      </c>
      <c r="E617" s="4">
        <v>4392072.8</v>
      </c>
      <c r="F617" s="4">
        <v>588052.06000000006</v>
      </c>
      <c r="G617" s="4">
        <v>452610.81024999998</v>
      </c>
      <c r="H617" s="4">
        <f t="shared" si="27"/>
        <v>4280610.66</v>
      </c>
      <c r="I617" s="4">
        <f t="shared" si="27"/>
        <v>4844683.6102499999</v>
      </c>
      <c r="J617" s="4">
        <f t="shared" si="28"/>
        <v>0</v>
      </c>
      <c r="K617" s="4">
        <f t="shared" si="29"/>
        <v>0</v>
      </c>
    </row>
    <row r="618" spans="1:11" x14ac:dyDescent="0.25">
      <c r="A618" s="1">
        <v>49973</v>
      </c>
      <c r="B618" t="s">
        <v>680</v>
      </c>
      <c r="C618" t="s">
        <v>25</v>
      </c>
      <c r="D618" s="4">
        <v>1224390.71</v>
      </c>
      <c r="E618" s="4">
        <v>1332963.92</v>
      </c>
      <c r="F618" s="4">
        <v>1064837.94</v>
      </c>
      <c r="G618" s="4">
        <v>624964.95369999995</v>
      </c>
      <c r="H618" s="4">
        <f t="shared" si="27"/>
        <v>2289228.65</v>
      </c>
      <c r="I618" s="4">
        <f t="shared" si="27"/>
        <v>1957928.8736999999</v>
      </c>
      <c r="J618" s="4">
        <f t="shared" si="28"/>
        <v>331299.77630000003</v>
      </c>
      <c r="K618" s="4">
        <f t="shared" si="29"/>
        <v>265039.82104000001</v>
      </c>
    </row>
    <row r="619" spans="1:11" x14ac:dyDescent="0.25">
      <c r="A619" s="1">
        <v>45120</v>
      </c>
      <c r="B619" t="s">
        <v>681</v>
      </c>
      <c r="C619" t="s">
        <v>164</v>
      </c>
      <c r="D619" s="4">
        <v>8594485.3900000006</v>
      </c>
      <c r="E619" s="4">
        <v>9310591.6500000004</v>
      </c>
      <c r="F619" s="4">
        <v>5355148.58</v>
      </c>
      <c r="G619" s="4">
        <v>4597222.4601999996</v>
      </c>
      <c r="H619" s="4">
        <f t="shared" si="27"/>
        <v>13949633.970000001</v>
      </c>
      <c r="I619" s="4">
        <f t="shared" si="27"/>
        <v>13907814.110199999</v>
      </c>
      <c r="J619" s="4">
        <f t="shared" si="28"/>
        <v>41819.859800001606</v>
      </c>
      <c r="K619" s="4">
        <f t="shared" si="29"/>
        <v>33455.887840001284</v>
      </c>
    </row>
    <row r="620" spans="1:11" x14ac:dyDescent="0.25">
      <c r="A620" s="1">
        <v>45138</v>
      </c>
      <c r="B620" t="s">
        <v>682</v>
      </c>
      <c r="C620" t="s">
        <v>95</v>
      </c>
      <c r="D620" s="4">
        <v>16423631.52</v>
      </c>
      <c r="E620" s="4">
        <v>17803557.579999998</v>
      </c>
      <c r="F620" s="4">
        <v>10638302.84</v>
      </c>
      <c r="G620" s="4">
        <v>8030365.4123999998</v>
      </c>
      <c r="H620" s="4">
        <f t="shared" si="27"/>
        <v>27061934.359999999</v>
      </c>
      <c r="I620" s="4">
        <f t="shared" si="27"/>
        <v>25833922.992399998</v>
      </c>
      <c r="J620" s="4">
        <f t="shared" si="28"/>
        <v>1228011.3676000014</v>
      </c>
      <c r="K620" s="4">
        <f t="shared" si="29"/>
        <v>982409.09408000112</v>
      </c>
    </row>
    <row r="621" spans="1:11" x14ac:dyDescent="0.25">
      <c r="A621" s="1">
        <v>46524</v>
      </c>
      <c r="B621" t="s">
        <v>683</v>
      </c>
      <c r="C621" t="s">
        <v>128</v>
      </c>
      <c r="D621" s="4">
        <v>4956639.99</v>
      </c>
      <c r="E621" s="4">
        <v>5774489.1699999999</v>
      </c>
      <c r="F621" s="4">
        <v>234925.06</v>
      </c>
      <c r="G621" s="4">
        <v>100212.49008</v>
      </c>
      <c r="H621" s="4">
        <f t="shared" si="27"/>
        <v>5191565.05</v>
      </c>
      <c r="I621" s="4">
        <f t="shared" si="27"/>
        <v>5874701.6600799998</v>
      </c>
      <c r="J621" s="4">
        <f t="shared" si="28"/>
        <v>0</v>
      </c>
      <c r="K621" s="4">
        <f t="shared" si="29"/>
        <v>0</v>
      </c>
    </row>
    <row r="622" spans="1:11" x14ac:dyDescent="0.25">
      <c r="A622" s="1">
        <v>45146</v>
      </c>
      <c r="B622" t="s">
        <v>684</v>
      </c>
      <c r="C622" t="s">
        <v>166</v>
      </c>
      <c r="D622" s="4">
        <v>5436344.0499999998</v>
      </c>
      <c r="E622" s="4">
        <v>5441610.25</v>
      </c>
      <c r="F622" s="4">
        <v>0</v>
      </c>
      <c r="G622" s="4">
        <v>0</v>
      </c>
      <c r="H622" s="4">
        <f t="shared" si="27"/>
        <v>5436344.0499999998</v>
      </c>
      <c r="I622" s="4">
        <f t="shared" si="27"/>
        <v>5441610.25</v>
      </c>
      <c r="J622" s="4">
        <f t="shared" si="28"/>
        <v>0</v>
      </c>
      <c r="K622" s="4">
        <f t="shared" si="29"/>
        <v>0</v>
      </c>
    </row>
    <row r="623" spans="1:11" x14ac:dyDescent="0.25">
      <c r="A623" s="1">
        <v>45153</v>
      </c>
      <c r="B623" t="s">
        <v>685</v>
      </c>
      <c r="C623" t="s">
        <v>75</v>
      </c>
      <c r="D623" s="4">
        <v>20184974.960000001</v>
      </c>
      <c r="E623" s="4">
        <v>20406979.670000002</v>
      </c>
      <c r="F623" s="4">
        <v>0</v>
      </c>
      <c r="G623" s="4">
        <v>0</v>
      </c>
      <c r="H623" s="4">
        <f t="shared" si="27"/>
        <v>20184974.960000001</v>
      </c>
      <c r="I623" s="4">
        <f t="shared" si="27"/>
        <v>20406979.670000002</v>
      </c>
      <c r="J623" s="4">
        <f t="shared" si="28"/>
        <v>0</v>
      </c>
      <c r="K623" s="4">
        <f t="shared" si="29"/>
        <v>0</v>
      </c>
    </row>
    <row r="624" spans="1:11" x14ac:dyDescent="0.25">
      <c r="A624" s="1">
        <v>45674</v>
      </c>
      <c r="B624" t="s">
        <v>686</v>
      </c>
      <c r="C624" t="s">
        <v>75</v>
      </c>
      <c r="D624" s="4">
        <v>965458.74</v>
      </c>
      <c r="E624" s="4">
        <v>1190415.1499999999</v>
      </c>
      <c r="F624" s="4">
        <v>89896.44</v>
      </c>
      <c r="G624" s="4">
        <v>0</v>
      </c>
      <c r="H624" s="4">
        <f t="shared" si="27"/>
        <v>1055355.18</v>
      </c>
      <c r="I624" s="4">
        <f t="shared" si="27"/>
        <v>1190415.1499999999</v>
      </c>
      <c r="J624" s="4">
        <f t="shared" si="28"/>
        <v>0</v>
      </c>
      <c r="K624" s="4">
        <f t="shared" si="29"/>
        <v>0</v>
      </c>
    </row>
    <row r="625" spans="1:11" x14ac:dyDescent="0.25">
      <c r="A625" s="1">
        <v>45161</v>
      </c>
      <c r="B625" t="s">
        <v>687</v>
      </c>
      <c r="C625" t="s">
        <v>58</v>
      </c>
      <c r="D625" s="4">
        <v>89632884.25</v>
      </c>
      <c r="E625" s="4">
        <v>89632884.25</v>
      </c>
      <c r="F625" s="4">
        <v>0</v>
      </c>
      <c r="G625" s="4">
        <v>0</v>
      </c>
      <c r="H625" s="4">
        <f t="shared" si="27"/>
        <v>89632884.25</v>
      </c>
      <c r="I625" s="4">
        <f t="shared" si="27"/>
        <v>89632884.25</v>
      </c>
      <c r="J625" s="4">
        <f t="shared" si="28"/>
        <v>0</v>
      </c>
      <c r="K625" s="4">
        <f t="shared" si="29"/>
        <v>0</v>
      </c>
    </row>
    <row r="626" spans="1:11" x14ac:dyDescent="0.25">
      <c r="A626" s="1">
        <v>49544</v>
      </c>
      <c r="B626" t="s">
        <v>688</v>
      </c>
      <c r="C626" t="s">
        <v>23</v>
      </c>
      <c r="D626" s="4">
        <v>6555676.3099999996</v>
      </c>
      <c r="E626" s="4">
        <v>6555676.3099999996</v>
      </c>
      <c r="F626" s="4">
        <v>229417.34</v>
      </c>
      <c r="G626" s="4">
        <v>61049.420825000001</v>
      </c>
      <c r="H626" s="4">
        <f t="shared" si="27"/>
        <v>6785093.6499999994</v>
      </c>
      <c r="I626" s="4">
        <f t="shared" si="27"/>
        <v>6616725.7308249995</v>
      </c>
      <c r="J626" s="4">
        <f t="shared" si="28"/>
        <v>168367.91917499993</v>
      </c>
      <c r="K626" s="4">
        <f t="shared" si="29"/>
        <v>134694.33533999996</v>
      </c>
    </row>
    <row r="627" spans="1:11" x14ac:dyDescent="0.25">
      <c r="A627" s="1">
        <v>45179</v>
      </c>
      <c r="B627" t="s">
        <v>689</v>
      </c>
      <c r="C627" t="s">
        <v>230</v>
      </c>
      <c r="D627" s="4">
        <v>25788412.170000002</v>
      </c>
      <c r="E627" s="4">
        <v>27819590.710000001</v>
      </c>
      <c r="F627" s="4">
        <v>3405.06</v>
      </c>
      <c r="G627" s="4">
        <v>0</v>
      </c>
      <c r="H627" s="4">
        <f t="shared" si="27"/>
        <v>25791817.23</v>
      </c>
      <c r="I627" s="4">
        <f t="shared" si="27"/>
        <v>27819590.710000001</v>
      </c>
      <c r="J627" s="4">
        <f t="shared" si="28"/>
        <v>0</v>
      </c>
      <c r="K627" s="4">
        <f t="shared" si="29"/>
        <v>0</v>
      </c>
    </row>
    <row r="629" spans="1:11" x14ac:dyDescent="0.25">
      <c r="B629" t="s">
        <v>698</v>
      </c>
      <c r="D629" s="4">
        <f>SUM(D16:D627)</f>
        <v>7030632377.8900003</v>
      </c>
      <c r="E629" s="4">
        <f t="shared" ref="E629:K629" si="30">SUM(E16:E627)</f>
        <v>7450585683.3600035</v>
      </c>
      <c r="F629" s="4">
        <f t="shared" si="30"/>
        <v>420053912.80238974</v>
      </c>
      <c r="G629" s="4">
        <f t="shared" si="30"/>
        <v>281740597.15983212</v>
      </c>
      <c r="H629" s="4">
        <f t="shared" si="30"/>
        <v>7450686290.6923914</v>
      </c>
      <c r="I629" s="4">
        <f t="shared" si="30"/>
        <v>7732326280.5198317</v>
      </c>
      <c r="J629" s="4">
        <f t="shared" si="30"/>
        <v>49112787.286843039</v>
      </c>
      <c r="K629" s="4">
        <f t="shared" si="30"/>
        <v>39290229.829474375</v>
      </c>
    </row>
  </sheetData>
  <mergeCells count="3">
    <mergeCell ref="A1:C1"/>
    <mergeCell ref="A2:K2"/>
    <mergeCell ref="A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Revised Calculation</vt:lpstr>
      <vt:lpstr>Initial Calculation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2016-10-11T16:30:32Z</dcterms:created>
  <dcterms:modified xsi:type="dcterms:W3CDTF">2016-10-17T19:44:42Z</dcterms:modified>
</cp:coreProperties>
</file>